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<sst xmlns="http://schemas.openxmlformats.org/spreadsheetml/2006/main" count="92">
  <si>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</si>
  <si>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团号：KMJ-180719-ANS291</t>
  </si>
  <si>
    <t>会议日期：2018年7月19日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</si>
  <si>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</si>
  <si>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</si>
  <si>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</si>
  <si>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</si>
  <si>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</si>
  <si>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</si>
  <si>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</si>
  <si>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</si>
  <si>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</si>
  <si>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</si>
  <si>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</si>
  <si>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</si>
  <si>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</si>
  <si>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</si>
  <si>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</si>
  <si>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</si>
  <si>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</si>
  <si>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</si>
  <si>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</si>
  <si>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</si>
  <si>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</si>
  <si>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</si>
  <si>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7月19日午餐</t>
  </si>
  <si>
    <t>需提供刷卡联、菜单（小票）</t>
  </si>
  <si>
    <t>7月19日晚餐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</si>
  <si>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</si>
  <si>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</si>
  <si>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</si>
  <si>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</si>
  <si>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</si>
  <si>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</si>
  <si>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</si>
  <si>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</si>
  <si>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</si>
  <si>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</si>
  <si>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</si>
  <si>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</si>
  <si>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</si>
  <si>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</si>
  <si>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</si>
  <si>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</si>
  <si>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投影费用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</si>
  <si>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</si>
  <si>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</si>
  <si>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</si>
  <si>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</si>
  <si>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</si>
  <si>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</si>
  <si>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</si>
  <si>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</si>
  <si>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</si>
  <si>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</si>
  <si>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</si>
  <si>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</si>
  <si>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</si>
  <si>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</si>
  <si>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</si>
  <si>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</si>
  <si>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</si>
  <si>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</si>
  <si>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</si>
  <si>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</si>
  <si>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</si>
  <si>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</si>
  <si>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</si>
  <si>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KMJ-180719-ANS291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</si>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</sst>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yyyy&quot;年&quot;m&quot;月&quot;d&quot;日&quot;;@"/>
    <numFmt numFmtId="179" formatCode="#,##0.00_ "/>
    <numFmt numFmtId="180" formatCode="m&quot;月&quot;d&quot;日&quot;;@"/>
    <numFmt numFmtId="181" formatCode="0.00_ 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1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24" fillId="23" borderId="23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78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52" sqref="I52"/>
    </sheetView>
  </sheetViews>
  <sheetFormatPr defaultColWidth="9" defaultRowHeight="21" customHeight="1"/>
  <cols>
    <col min="1" max="1" width="9" style="58"/>
    <col min="2" max="2" width="16.75" customWidth="1"/>
    <col min="3" max="3" width="11.5" style="59"/>
    <col min="6" max="6" width="12.125" customWidth="1"/>
    <col min="8" max="8" width="13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5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5" si="2">C14*D14</f>
        <v>0</v>
      </c>
      <c r="F14" s="70">
        <v>0</v>
      </c>
      <c r="G14" s="70">
        <v>0</v>
      </c>
      <c r="H14" s="70">
        <f t="shared" si="0"/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2347</v>
      </c>
      <c r="G22" s="70">
        <v>0</v>
      </c>
      <c r="H22" s="70">
        <f t="shared" si="0"/>
        <v>2347</v>
      </c>
      <c r="I22" s="91" t="s">
        <v>25</v>
      </c>
      <c r="J22" s="96" t="s">
        <v>26</v>
      </c>
    </row>
    <row r="23" customHeight="1" spans="1:10">
      <c r="A23" s="68"/>
      <c r="B23" s="69"/>
      <c r="C23" s="70"/>
      <c r="D23" s="71"/>
      <c r="E23" s="70"/>
      <c r="F23" s="70">
        <v>1757</v>
      </c>
      <c r="G23" s="70">
        <v>0</v>
      </c>
      <c r="H23" s="70">
        <f t="shared" si="0"/>
        <v>1757</v>
      </c>
      <c r="I23" s="91" t="s">
        <v>27</v>
      </c>
      <c r="J23" s="97"/>
    </row>
    <row r="24" s="57" customFormat="1" customHeight="1" spans="1:10">
      <c r="A24" s="72"/>
      <c r="B24" s="73" t="s">
        <v>28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4104</v>
      </c>
      <c r="G24" s="74">
        <f t="shared" ref="G24:H24" si="7">SUM(G22:G23)</f>
        <v>0</v>
      </c>
      <c r="H24" s="74">
        <f t="shared" si="7"/>
        <v>4104</v>
      </c>
      <c r="I24" s="94"/>
      <c r="J24" s="98"/>
    </row>
    <row r="25" customHeight="1" spans="1:10">
      <c r="A25" s="75">
        <v>5</v>
      </c>
      <c r="B25" s="76" t="s">
        <v>29</v>
      </c>
      <c r="C25" s="77">
        <v>0</v>
      </c>
      <c r="D25" s="75"/>
      <c r="E25" s="77">
        <f t="shared" si="2"/>
        <v>0</v>
      </c>
      <c r="F25" s="70">
        <v>0</v>
      </c>
      <c r="G25" s="70">
        <v>0</v>
      </c>
      <c r="H25" s="70">
        <f t="shared" si="0"/>
        <v>0</v>
      </c>
      <c r="I25" s="91"/>
      <c r="J25" s="92" t="s">
        <v>30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ref="H26" si="8">F26+G26</f>
        <v>0</v>
      </c>
      <c r="I26" s="91"/>
      <c r="J26" s="93"/>
    </row>
    <row r="27" s="57" customFormat="1" customHeight="1" spans="1:10">
      <c r="A27" s="72"/>
      <c r="B27" s="73" t="s">
        <v>31</v>
      </c>
      <c r="C27" s="74">
        <f>SUM(C25)</f>
        <v>0</v>
      </c>
      <c r="D27" s="74">
        <f t="shared" ref="D27:E27" si="9">SUM(D25)</f>
        <v>0</v>
      </c>
      <c r="E27" s="74">
        <f t="shared" si="9"/>
        <v>0</v>
      </c>
      <c r="F27" s="74">
        <f>SUM(F25:F26)</f>
        <v>0</v>
      </c>
      <c r="G27" s="74">
        <f>SUM(G25:G26)</f>
        <v>0</v>
      </c>
      <c r="H27" s="74">
        <f t="shared" ref="H27" si="10">SUM(H25:H26)</f>
        <v>0</v>
      </c>
      <c r="I27" s="94"/>
      <c r="J27" s="95"/>
    </row>
    <row r="28" customHeight="1" spans="1:10">
      <c r="A28" s="68">
        <v>6</v>
      </c>
      <c r="B28" s="69" t="s">
        <v>32</v>
      </c>
      <c r="C28" s="70">
        <v>0</v>
      </c>
      <c r="D28" s="71"/>
      <c r="E28" s="70">
        <f t="shared" si="2"/>
        <v>0</v>
      </c>
      <c r="F28" s="70">
        <v>0</v>
      </c>
      <c r="G28" s="70">
        <v>0</v>
      </c>
      <c r="H28" s="70">
        <f t="shared" si="0"/>
        <v>0</v>
      </c>
      <c r="I28" s="91"/>
      <c r="J28" s="92" t="s">
        <v>33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0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0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1"/>
      <c r="J31" s="97"/>
    </row>
    <row r="32" s="57" customFormat="1" customHeight="1" spans="1:10">
      <c r="A32" s="72"/>
      <c r="B32" s="73" t="s">
        <v>34</v>
      </c>
      <c r="C32" s="74">
        <f>SUM(C28)</f>
        <v>0</v>
      </c>
      <c r="D32" s="74">
        <f t="shared" ref="D32:E32" si="11">SUM(D28)</f>
        <v>0</v>
      </c>
      <c r="E32" s="74">
        <f t="shared" si="11"/>
        <v>0</v>
      </c>
      <c r="F32" s="74">
        <f>SUM(F28:F31)</f>
        <v>0</v>
      </c>
      <c r="G32" s="74">
        <f t="shared" ref="G32:H32" si="12">SUM(G28:G31)</f>
        <v>0</v>
      </c>
      <c r="H32" s="74">
        <f t="shared" si="12"/>
        <v>0</v>
      </c>
      <c r="I32" s="94"/>
      <c r="J32" s="98"/>
    </row>
    <row r="33" customHeight="1" spans="1:10">
      <c r="A33" s="68">
        <v>7</v>
      </c>
      <c r="B33" s="69" t="s">
        <v>35</v>
      </c>
      <c r="C33" s="70">
        <v>0</v>
      </c>
      <c r="D33" s="71"/>
      <c r="E33" s="70">
        <f t="shared" si="2"/>
        <v>0</v>
      </c>
      <c r="F33" s="70">
        <v>0</v>
      </c>
      <c r="G33" s="70">
        <v>0</v>
      </c>
      <c r="H33" s="70">
        <f t="shared" si="0"/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1"/>
      <c r="J36" s="100"/>
    </row>
    <row r="37" s="57" customFormat="1" customHeight="1" spans="1:10">
      <c r="A37" s="72"/>
      <c r="B37" s="73" t="s">
        <v>36</v>
      </c>
      <c r="C37" s="74">
        <f>SUM(C33)</f>
        <v>0</v>
      </c>
      <c r="D37" s="74">
        <f t="shared" ref="D37:E37" si="13">SUM(D33)</f>
        <v>0</v>
      </c>
      <c r="E37" s="74">
        <f t="shared" si="13"/>
        <v>0</v>
      </c>
      <c r="F37" s="74">
        <f>SUM(F33:F36)</f>
        <v>0</v>
      </c>
      <c r="G37" s="74">
        <f t="shared" ref="G37:H37" si="14">SUM(G33:G36)</f>
        <v>0</v>
      </c>
      <c r="H37" s="74">
        <f t="shared" si="14"/>
        <v>0</v>
      </c>
      <c r="I37" s="94"/>
      <c r="J37" s="101"/>
    </row>
    <row r="38" customHeight="1" spans="1:10">
      <c r="A38" s="68">
        <v>8</v>
      </c>
      <c r="B38" s="69" t="s">
        <v>37</v>
      </c>
      <c r="C38" s="70">
        <v>0</v>
      </c>
      <c r="D38" s="71"/>
      <c r="E38" s="70">
        <f t="shared" si="2"/>
        <v>0</v>
      </c>
      <c r="F38" s="70">
        <v>0</v>
      </c>
      <c r="G38" s="70">
        <v>0</v>
      </c>
      <c r="H38" s="70">
        <f t="shared" si="0"/>
        <v>0</v>
      </c>
      <c r="I38" s="91"/>
      <c r="J38" s="96" t="s">
        <v>38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0"/>
        <v>0</v>
      </c>
      <c r="I39" s="91"/>
      <c r="J39" s="97"/>
    </row>
    <row r="40" s="57" customFormat="1" customHeight="1" spans="1:10">
      <c r="A40" s="72"/>
      <c r="B40" s="73" t="s">
        <v>39</v>
      </c>
      <c r="C40" s="74">
        <f>SUM(C38)</f>
        <v>0</v>
      </c>
      <c r="D40" s="74">
        <f t="shared" ref="D40:E40" si="15">SUM(D38)</f>
        <v>0</v>
      </c>
      <c r="E40" s="74">
        <f t="shared" si="15"/>
        <v>0</v>
      </c>
      <c r="F40" s="74">
        <f>SUM(F38:F39)</f>
        <v>0</v>
      </c>
      <c r="G40" s="74">
        <f t="shared" ref="G40:H40" si="16">SUM(G38:G39)</f>
        <v>0</v>
      </c>
      <c r="H40" s="74">
        <f t="shared" si="16"/>
        <v>0</v>
      </c>
      <c r="I40" s="94"/>
      <c r="J40" s="98"/>
    </row>
    <row r="41" customHeight="1" spans="1:10">
      <c r="A41" s="68">
        <v>9</v>
      </c>
      <c r="B41" s="69" t="s">
        <v>40</v>
      </c>
      <c r="C41" s="70">
        <v>0</v>
      </c>
      <c r="D41" s="71"/>
      <c r="E41" s="70">
        <f t="shared" si="2"/>
        <v>0</v>
      </c>
      <c r="F41" s="70">
        <v>0</v>
      </c>
      <c r="G41" s="70">
        <v>0</v>
      </c>
      <c r="H41" s="70">
        <f t="shared" si="0"/>
        <v>0</v>
      </c>
      <c r="I41" s="91"/>
      <c r="J41" s="92" t="s">
        <v>41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0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0"/>
        <v>0</v>
      </c>
      <c r="I43" s="91"/>
      <c r="J43" s="93"/>
    </row>
    <row r="44" s="57" customFormat="1" customHeight="1" spans="1:10">
      <c r="A44" s="72"/>
      <c r="B44" s="73" t="s">
        <v>42</v>
      </c>
      <c r="C44" s="74">
        <f>SUM(C41)</f>
        <v>0</v>
      </c>
      <c r="D44" s="74">
        <f t="shared" ref="D44:E44" si="17">SUM(D41)</f>
        <v>0</v>
      </c>
      <c r="E44" s="74">
        <f t="shared" si="17"/>
        <v>0</v>
      </c>
      <c r="F44" s="74">
        <f>SUM(F41:F43)</f>
        <v>0</v>
      </c>
      <c r="G44" s="74">
        <f t="shared" ref="G44:H44" si="18">SUM(G41:G43)</f>
        <v>0</v>
      </c>
      <c r="H44" s="74">
        <f t="shared" si="18"/>
        <v>0</v>
      </c>
      <c r="I44" s="94"/>
      <c r="J44" s="95"/>
    </row>
    <row r="45" customHeight="1" spans="1:10">
      <c r="A45" s="75">
        <v>10</v>
      </c>
      <c r="B45" s="69" t="s">
        <v>43</v>
      </c>
      <c r="C45" s="70">
        <v>0</v>
      </c>
      <c r="D45" s="71"/>
      <c r="E45" s="70">
        <f t="shared" si="2"/>
        <v>0</v>
      </c>
      <c r="F45" s="70">
        <v>500</v>
      </c>
      <c r="G45" s="70">
        <v>0</v>
      </c>
      <c r="H45" s="70">
        <f t="shared" si="0"/>
        <v>500</v>
      </c>
      <c r="I45" s="91" t="s">
        <v>44</v>
      </c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ref="H46:H51" si="19">F46+G46</f>
        <v>0</v>
      </c>
      <c r="I46" s="91"/>
      <c r="J46" s="100"/>
    </row>
    <row r="47" hidden="1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9"/>
        <v>0</v>
      </c>
      <c r="I47" s="91"/>
      <c r="J47" s="100"/>
    </row>
    <row r="48" hidden="1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9"/>
        <v>0</v>
      </c>
      <c r="I48" s="91"/>
      <c r="J48" s="100"/>
    </row>
    <row r="49" hidden="1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9"/>
        <v>0</v>
      </c>
      <c r="I49" s="91"/>
      <c r="J49" s="100"/>
    </row>
    <row r="50" hidden="1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9"/>
        <v>0</v>
      </c>
      <c r="I50" s="91"/>
      <c r="J50" s="100"/>
    </row>
    <row r="51" hidden="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9"/>
        <v>0</v>
      </c>
      <c r="I51" s="91"/>
      <c r="J51" s="100"/>
    </row>
    <row r="52" s="57" customFormat="1" customHeight="1" spans="1:10">
      <c r="A52" s="72"/>
      <c r="B52" s="73" t="s">
        <v>45</v>
      </c>
      <c r="C52" s="74">
        <f>SUM(C45)</f>
        <v>0</v>
      </c>
      <c r="D52" s="74">
        <f t="shared" ref="D52:E52" si="20">SUM(D45)</f>
        <v>0</v>
      </c>
      <c r="E52" s="74">
        <f t="shared" si="20"/>
        <v>0</v>
      </c>
      <c r="F52" s="74">
        <f>SUM(F45:F51)</f>
        <v>500</v>
      </c>
      <c r="G52" s="74">
        <f t="shared" ref="G52:H52" si="21">SUM(G45:G51)</f>
        <v>0</v>
      </c>
      <c r="H52" s="74">
        <f t="shared" si="21"/>
        <v>500</v>
      </c>
      <c r="I52" s="94"/>
      <c r="J52" s="101"/>
    </row>
    <row r="53" customHeight="1" spans="1:10">
      <c r="A53" s="72"/>
      <c r="B53" s="73" t="s">
        <v>46</v>
      </c>
      <c r="C53" s="74">
        <f>SUM(C52,C44,C40,C37,C32,C27,C24,C21,C16,C13)</f>
        <v>0</v>
      </c>
      <c r="D53" s="74">
        <f t="shared" ref="D53:H53" si="22">SUM(D52,D44,D40,D37,D32,D27,D24,D21,D16,D13)</f>
        <v>0</v>
      </c>
      <c r="E53" s="74">
        <f t="shared" si="22"/>
        <v>0</v>
      </c>
      <c r="F53" s="74">
        <f t="shared" si="22"/>
        <v>4604</v>
      </c>
      <c r="G53" s="74">
        <f t="shared" si="22"/>
        <v>0</v>
      </c>
      <c r="H53" s="74">
        <f t="shared" si="22"/>
        <v>4604</v>
      </c>
      <c r="I53" s="94"/>
      <c r="J53" s="102"/>
    </row>
    <row r="57" customHeight="1" spans="1:9">
      <c r="A57" s="82" t="s">
        <v>47</v>
      </c>
      <c r="B57" s="83"/>
      <c r="C57" s="84" t="s">
        <v>48</v>
      </c>
      <c r="D57" s="84"/>
      <c r="E57" s="84" t="s">
        <v>49</v>
      </c>
      <c r="F57" s="84"/>
      <c r="G57" s="84" t="s">
        <v>50</v>
      </c>
      <c r="H57" s="84"/>
      <c r="I57" s="103" t="s">
        <v>51</v>
      </c>
    </row>
    <row r="58" customHeight="1" spans="1:9">
      <c r="A58" s="85">
        <f>E53</f>
        <v>0</v>
      </c>
      <c r="B58" s="86"/>
      <c r="C58" s="86">
        <f>H53</f>
        <v>4604</v>
      </c>
      <c r="D58" s="86"/>
      <c r="E58" s="86">
        <f>F53</f>
        <v>4604</v>
      </c>
      <c r="F58" s="86"/>
      <c r="G58" s="86">
        <f>G53</f>
        <v>0</v>
      </c>
      <c r="H58" s="86"/>
      <c r="I58" s="104">
        <f>A58-C58</f>
        <v>-4604</v>
      </c>
    </row>
    <row r="60" customHeight="1" spans="1:9">
      <c r="A60" s="87" t="s">
        <v>52</v>
      </c>
      <c r="B60" s="88"/>
      <c r="C60" s="89" t="s">
        <v>53</v>
      </c>
      <c r="D60" s="87"/>
      <c r="E60" s="87" t="s">
        <v>54</v>
      </c>
      <c r="F60" s="87"/>
      <c r="G60" s="87" t="s">
        <v>55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O14" sqref="O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41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42"/>
    </row>
    <row r="7" ht="20.1" customHeight="1" spans="2:11">
      <c r="B7" s="8"/>
      <c r="C7" s="9"/>
      <c r="D7" s="10" t="s">
        <v>65</v>
      </c>
      <c r="E7" s="10"/>
      <c r="F7" s="12">
        <v>43300</v>
      </c>
      <c r="G7" s="11"/>
      <c r="H7" s="10" t="s">
        <v>66</v>
      </c>
      <c r="I7" s="43"/>
      <c r="J7" s="11"/>
      <c r="K7" s="42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4"/>
      <c r="J8" s="45" t="s">
        <v>68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7"/>
      <c r="J11" s="48"/>
      <c r="K11" s="49" t="s">
        <v>77</v>
      </c>
    </row>
    <row r="12" ht="20.1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7"/>
      <c r="J12" s="48"/>
      <c r="K12" s="49" t="s">
        <v>79</v>
      </c>
    </row>
    <row r="13" ht="20.1" customHeight="1" spans="2:11">
      <c r="B13" s="23"/>
      <c r="C13" s="24"/>
      <c r="D13" s="27"/>
      <c r="E13" s="29"/>
      <c r="F13" s="30"/>
      <c r="G13" s="26">
        <v>0</v>
      </c>
      <c r="H13" s="26"/>
      <c r="I13" s="47"/>
      <c r="J13" s="48"/>
      <c r="K13" s="49"/>
    </row>
    <row r="14" ht="20.1" customHeight="1" spans="2:11">
      <c r="B14" s="23">
        <v>3</v>
      </c>
      <c r="C14" s="24"/>
      <c r="D14" s="27"/>
      <c r="E14" s="23" t="s">
        <v>80</v>
      </c>
      <c r="F14" s="24"/>
      <c r="G14" s="26">
        <v>0</v>
      </c>
      <c r="H14" s="26"/>
      <c r="I14" s="47"/>
      <c r="J14" s="48"/>
      <c r="K14" s="49" t="s">
        <v>77</v>
      </c>
    </row>
    <row r="15" ht="20.1" customHeight="1" spans="2:11">
      <c r="B15" s="23">
        <v>4</v>
      </c>
      <c r="C15" s="24"/>
      <c r="D15" s="27"/>
      <c r="E15" s="23" t="s">
        <v>81</v>
      </c>
      <c r="F15" s="24"/>
      <c r="G15" s="26">
        <v>0</v>
      </c>
      <c r="H15" s="26"/>
      <c r="I15" s="47"/>
      <c r="J15" s="48"/>
      <c r="K15" s="49" t="s">
        <v>82</v>
      </c>
    </row>
    <row r="16" ht="20.1" customHeight="1" spans="2:11">
      <c r="B16" s="23">
        <v>5</v>
      </c>
      <c r="C16" s="24"/>
      <c r="D16" s="25" t="s">
        <v>43</v>
      </c>
      <c r="E16" s="28"/>
      <c r="F16" s="28"/>
      <c r="G16" s="26">
        <v>0</v>
      </c>
      <c r="H16" s="26"/>
      <c r="I16" s="47"/>
      <c r="J16" s="48"/>
      <c r="K16" s="49"/>
    </row>
    <row r="17" ht="20.1" customHeight="1" spans="2:11">
      <c r="B17" s="23">
        <v>6</v>
      </c>
      <c r="C17" s="24"/>
      <c r="D17" s="27"/>
      <c r="E17" s="28"/>
      <c r="F17" s="28"/>
      <c r="G17" s="26">
        <v>0</v>
      </c>
      <c r="H17" s="26"/>
      <c r="I17" s="47"/>
      <c r="J17" s="48"/>
      <c r="K17" s="49"/>
    </row>
    <row r="18" ht="20.1" customHeight="1" spans="2:11">
      <c r="B18" s="23">
        <v>7</v>
      </c>
      <c r="C18" s="24"/>
      <c r="D18" s="31"/>
      <c r="E18" s="28"/>
      <c r="F18" s="28"/>
      <c r="G18" s="26">
        <v>0</v>
      </c>
      <c r="H18" s="26"/>
      <c r="I18" s="47"/>
      <c r="J18" s="48"/>
      <c r="K18" s="49"/>
    </row>
    <row r="19" ht="20.1" customHeight="1" spans="2:11">
      <c r="B19" s="20" t="s">
        <v>46</v>
      </c>
      <c r="C19" s="32"/>
      <c r="D19" s="32"/>
      <c r="E19" s="32"/>
      <c r="F19" s="21"/>
      <c r="G19" s="33">
        <f>SUM(G11:G18)</f>
        <v>0</v>
      </c>
      <c r="H19" s="33">
        <f>SUM(H11:H18)</f>
        <v>0</v>
      </c>
      <c r="I19" s="50">
        <f>SUM(I11:J18)</f>
        <v>0</v>
      </c>
      <c r="J19" s="51"/>
      <c r="K19" s="52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53"/>
      <c r="K20" s="17"/>
    </row>
    <row r="21" ht="20.1" customHeight="1" spans="2:11">
      <c r="B21" s="22" t="s">
        <v>72</v>
      </c>
      <c r="C21" s="22"/>
      <c r="D21" s="22"/>
      <c r="E21" s="22"/>
      <c r="F21" s="22"/>
      <c r="G21" s="22" t="s">
        <v>83</v>
      </c>
      <c r="H21" s="22"/>
      <c r="I21" s="22"/>
      <c r="J21" s="22"/>
      <c r="K21" s="22" t="s">
        <v>84</v>
      </c>
    </row>
    <row r="22" ht="20.1" customHeight="1" spans="2:11">
      <c r="B22" s="34">
        <f>H19</f>
        <v>0</v>
      </c>
      <c r="C22" s="34"/>
      <c r="D22" s="34"/>
      <c r="E22" s="34"/>
      <c r="F22" s="34"/>
      <c r="G22" s="34">
        <f>I19</f>
        <v>0</v>
      </c>
      <c r="H22" s="34"/>
      <c r="I22" s="34"/>
      <c r="J22" s="34"/>
      <c r="K22" s="54">
        <f>SUM(B22:J22)</f>
        <v>0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85</v>
      </c>
      <c r="C24" s="17"/>
      <c r="D24" s="17"/>
      <c r="E24" s="17"/>
      <c r="F24" s="17" t="s">
        <v>53</v>
      </c>
      <c r="G24" s="17" t="s">
        <v>86</v>
      </c>
      <c r="H24" s="17"/>
      <c r="I24" s="17"/>
      <c r="J24" s="17" t="s">
        <v>55</v>
      </c>
      <c r="K24" s="17"/>
    </row>
    <row r="27" ht="18.75" spans="1:11">
      <c r="A27" s="2" t="s">
        <v>87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57</v>
      </c>
      <c r="E29" s="6"/>
      <c r="F29" s="7" t="str">
        <f>F5</f>
        <v>马丽娜</v>
      </c>
      <c r="G29" s="7"/>
      <c r="H29" s="6" t="s">
        <v>59</v>
      </c>
      <c r="I29" s="5"/>
      <c r="J29" s="7" t="str">
        <f>J5</f>
        <v>业务助理</v>
      </c>
      <c r="K29" s="41"/>
    </row>
    <row r="30" ht="20.1" customHeight="1" spans="2:11">
      <c r="B30" s="8"/>
      <c r="C30" s="9"/>
      <c r="D30" s="10" t="s">
        <v>61</v>
      </c>
      <c r="E30" s="10"/>
      <c r="F30" s="11" t="str">
        <f>F6</f>
        <v>北京</v>
      </c>
      <c r="G30" s="11"/>
      <c r="H30" s="10" t="s">
        <v>63</v>
      </c>
      <c r="I30" s="9"/>
      <c r="J30" s="11" t="str">
        <f>J6</f>
        <v>会将2部B组</v>
      </c>
      <c r="K30" s="42"/>
    </row>
    <row r="31" ht="20.1" customHeight="1" spans="2:11">
      <c r="B31" s="8"/>
      <c r="C31" s="9"/>
      <c r="D31" s="10" t="s">
        <v>65</v>
      </c>
      <c r="E31" s="10"/>
      <c r="F31" s="35">
        <f>F7</f>
        <v>43300</v>
      </c>
      <c r="G31" s="35"/>
      <c r="H31" s="10" t="s">
        <v>66</v>
      </c>
      <c r="I31" s="43"/>
      <c r="J31" s="11">
        <f>J7</f>
        <v>0</v>
      </c>
      <c r="K31" s="42"/>
    </row>
    <row r="32" ht="20.1" customHeight="1" spans="2:11">
      <c r="B32" s="13"/>
      <c r="C32" s="14"/>
      <c r="D32" s="15"/>
      <c r="E32" s="15"/>
      <c r="F32" s="16"/>
      <c r="G32" s="16"/>
      <c r="H32" s="15" t="s">
        <v>67</v>
      </c>
      <c r="I32" s="44"/>
      <c r="J32" s="16" t="str">
        <f>J8</f>
        <v>KMJ-180719-ANS291</v>
      </c>
      <c r="K32" s="46"/>
    </row>
    <row r="33" ht="20.1" customHeight="1"/>
    <row r="34" ht="20.1" customHeight="1" spans="2:11">
      <c r="B34" s="28"/>
      <c r="C34" s="28"/>
      <c r="D34" s="36" t="s">
        <v>88</v>
      </c>
      <c r="E34" s="28" t="s">
        <v>89</v>
      </c>
      <c r="F34" s="28"/>
      <c r="G34" s="26" t="s">
        <v>90</v>
      </c>
      <c r="H34" s="26" t="s">
        <v>91</v>
      </c>
      <c r="I34" s="26" t="s">
        <v>46</v>
      </c>
      <c r="J34" s="26"/>
      <c r="K34" s="55" t="s">
        <v>74</v>
      </c>
    </row>
    <row r="35" ht="20.1" customHeight="1" spans="2:11">
      <c r="B35" s="28">
        <v>1</v>
      </c>
      <c r="C35" s="28"/>
      <c r="D35" s="37"/>
      <c r="E35" s="38"/>
      <c r="F35" s="28"/>
      <c r="G35" s="26"/>
      <c r="H35" s="26"/>
      <c r="I35" s="47"/>
      <c r="J35" s="48"/>
      <c r="K35" s="56"/>
    </row>
    <row r="36" ht="20.1" customHeight="1" spans="2:11">
      <c r="B36" s="28">
        <v>2</v>
      </c>
      <c r="C36" s="28"/>
      <c r="D36" s="37"/>
      <c r="E36" s="39"/>
      <c r="F36" s="39"/>
      <c r="G36" s="26"/>
      <c r="H36" s="26"/>
      <c r="I36" s="47"/>
      <c r="J36" s="48"/>
      <c r="K36" s="56"/>
    </row>
    <row r="37" ht="20.1" customHeight="1" spans="2:11">
      <c r="B37" s="28">
        <v>3</v>
      </c>
      <c r="C37" s="28"/>
      <c r="D37" s="37"/>
      <c r="E37" s="28"/>
      <c r="F37" s="28"/>
      <c r="G37" s="26"/>
      <c r="H37" s="26"/>
      <c r="I37" s="47"/>
      <c r="J37" s="48"/>
      <c r="K37" s="56"/>
    </row>
    <row r="38" ht="20.1" customHeight="1" spans="2:11">
      <c r="B38" s="20" t="s">
        <v>46</v>
      </c>
      <c r="C38" s="32"/>
      <c r="D38" s="32"/>
      <c r="E38" s="32"/>
      <c r="F38" s="21"/>
      <c r="G38" s="33"/>
      <c r="H38" s="33">
        <f>SUM(H20:H37)</f>
        <v>0</v>
      </c>
      <c r="I38" s="50">
        <f>SUM(I35:J37)</f>
        <v>0</v>
      </c>
      <c r="J38" s="51"/>
      <c r="K38" s="52"/>
    </row>
    <row r="39" ht="20.1" customHeight="1" spans="2:11">
      <c r="B39" s="17" t="s">
        <v>85</v>
      </c>
      <c r="C39" s="17"/>
      <c r="D39" s="17"/>
      <c r="E39" s="17"/>
      <c r="F39" s="17" t="s">
        <v>53</v>
      </c>
      <c r="G39" s="17" t="s">
        <v>86</v>
      </c>
      <c r="H39" s="17"/>
      <c r="I39" s="17"/>
      <c r="J39" s="17" t="s">
        <v>55</v>
      </c>
      <c r="K39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2018-07-27T06:39:21Z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