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420" yWindow="0" windowWidth="21840" windowHeight="17360" activeTab="2"/>
  </bookViews>
  <sheets>
    <sheet name="员工报销明细" sheetId="4" r:id="rId1"/>
    <sheet name="员工差旅明细" sheetId="2" r:id="rId2"/>
    <sheet name="截图" sheetId="5" r:id="rId3"/>
  </sheets>
  <definedNames>
    <definedName name="_xlnm.Print_Area" localSheetId="1">员工差旅明细!$A$1:$K$44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H48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E51" i="4"/>
  <c r="A56" i="4"/>
  <c r="J37" i="2"/>
  <c r="J35" i="2"/>
  <c r="J34" i="2"/>
  <c r="F36" i="2"/>
  <c r="F35" i="2"/>
  <c r="F34" i="2"/>
  <c r="H51" i="4"/>
  <c r="C56" i="4"/>
  <c r="I56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<sst xmlns="http://schemas.openxmlformats.org/spreadsheetml/2006/main" count="111" uniqueCount="98">
  <si>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</si>
  <si>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</si>
  <si>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</si>
  <si>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</si>
  <si>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</si>
  <si>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</si>
  <si>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</si>
  <si>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</si>
  <si>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</si>
  <si>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</si>
  <si>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</si>
  <si>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</si>
  <si>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</si>
  <si>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</si>
  <si>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</si>
  <si>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</si>
  <si>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</si>
  <si>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</si>
  <si>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</si>
  <si>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</si>
  <si>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</si>
  <si>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</si>
  <si>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</si>
  <si>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</si>
  <si>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</si>
  <si>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</si>
  <si>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</si>
  <si>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</si>
  <si>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</si>
  <si>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</si>
  <si>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</si>
  <si>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</si>
  <si>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</si>
  <si>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</si>
  <si>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</si>
  <si>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</si>
  <si>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</si>
  <si>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</si>
  <si>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</si>
  <si>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</si>
  <si>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</si>
  <si>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</si>
  <si>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</si>
  <si>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</si>
  <si>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</si>
  <si>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</si>
  <si>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</si>
  <si>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</si>
  <si>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</si>
  <si>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</si>
  <si>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</si>
  <si>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</si>
  <si>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</si>
  <si>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</si>
  <si>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</si>
  <si>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</si>
  <si>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</si>
  <si>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</si>
  <si>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</si>
  <si>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</si>
  <si>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</si>
  <si>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</si>
  <si>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</si>
  <si>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</si>
  <si>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</si>
  <si>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</si>
  <si>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</si>
  <si>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</si>
  <si>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</si>
  <si>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</si>
  <si>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</si>
  <si>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</si>
  <si>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</si>
  <si>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</si>
  <si>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</si>
  <si>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</si>
  <si>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</si>
  <si>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</si>
  <si>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</si>
  <si>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</si>
  <si>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</si>
  <si>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</si>
  <si>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</si>
  <si>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</si>
  <si>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</si>
  <si>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</si>
  <si>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</si>
  <si>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</si>
  <si>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</si>
  <si>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</si>
  <si>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</si>
  <si>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</si>
  <si>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</si>
  <si>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</si>
  <si>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会议日期：2月10日-15日</t>
    <phoneticPr fontId="1" type="noConversion"/>
  </si>
  <si>
    <t>淘宝采购不干胶贴</t>
    <phoneticPr fontId="1" type="noConversion"/>
  </si>
  <si>
    <t>仅可使用公司规定项目的发票，其余均不可用。需提供签到表及收条。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</si>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</sst>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342900</xdr:colOff>
      <xdr:row>11</xdr:row>
      <xdr:rowOff>101600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744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11</xdr:row>
      <xdr:rowOff>78850</xdr:rowOff>
    </xdr:from>
    <xdr:to>
      <xdr:col>13</xdr:col>
      <xdr:colOff>346350</xdr:colOff>
      <xdr:row>47</xdr:row>
      <xdr:rowOff>63500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2034650"/>
          <a:ext cx="11014350" cy="638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opLeftCell="A25" zoomScaleSheetLayoutView="100" workbookViewId="0">
      <selection activeCell="C63" sqref="C63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14.83203125" style="27" customWidth="1"/>
    <col min="5" max="5" width="11.1640625" customWidth="1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62" t="s">
        <v>47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97</v>
      </c>
      <c r="I4" s="64"/>
      <c r="J4" s="63" t="s">
        <v>94</v>
      </c>
    </row>
    <row r="5" spans="1:12" ht="21" customHeight="1">
      <c r="H5" s="65"/>
      <c r="I5" s="65"/>
      <c r="J5" s="65"/>
    </row>
    <row r="6" spans="1:12" ht="21" customHeight="1">
      <c r="A6" s="66" t="s">
        <v>63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64</v>
      </c>
    </row>
    <row r="7" spans="1:12" ht="21" customHeight="1">
      <c r="A7" s="66"/>
      <c r="B7" s="67"/>
      <c r="C7" s="26" t="s">
        <v>65</v>
      </c>
      <c r="D7" s="3" t="s">
        <v>66</v>
      </c>
      <c r="E7" s="48" t="s">
        <v>4</v>
      </c>
      <c r="F7" s="49" t="s">
        <v>8</v>
      </c>
      <c r="G7" s="49" t="s">
        <v>67</v>
      </c>
      <c r="H7" s="49" t="s">
        <v>5</v>
      </c>
      <c r="I7" s="49" t="s">
        <v>36</v>
      </c>
      <c r="J7" s="67"/>
    </row>
    <row r="8" spans="1:12" ht="14">
      <c r="A8" s="73">
        <v>1</v>
      </c>
      <c r="B8" s="74" t="s">
        <v>68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46</v>
      </c>
    </row>
    <row r="9" spans="1:12" ht="14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4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4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4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4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7" t="s">
        <v>96</v>
      </c>
    </row>
    <row r="15" spans="1:12" ht="14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5">
      <c r="A16" s="32"/>
      <c r="B16" s="28" t="s">
        <v>69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4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43</v>
      </c>
    </row>
    <row r="18" spans="1:10" ht="14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4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4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5">
      <c r="A21" s="32"/>
      <c r="B21" s="28" t="s">
        <v>70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4">
      <c r="A22" s="73">
        <v>4</v>
      </c>
      <c r="B22" s="74" t="s">
        <v>2</v>
      </c>
      <c r="C22" s="75">
        <v>0</v>
      </c>
      <c r="D22" s="76">
        <v>1</v>
      </c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71</v>
      </c>
    </row>
    <row r="23" spans="1:10" ht="14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5">
      <c r="A24" s="32"/>
      <c r="B24" s="28" t="s">
        <v>72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4">
      <c r="A25" s="78">
        <v>5</v>
      </c>
      <c r="B25" s="80" t="s">
        <v>73</v>
      </c>
      <c r="C25" s="82">
        <v>0</v>
      </c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74</v>
      </c>
    </row>
    <row r="26" spans="1:10" ht="14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4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4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5">
      <c r="A29" s="32"/>
      <c r="B29" s="28" t="s">
        <v>75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4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44</v>
      </c>
    </row>
    <row r="31" spans="1:10" ht="14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4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4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5">
      <c r="A34" s="32"/>
      <c r="B34" s="28" t="s">
        <v>76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4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4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4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4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5">
      <c r="A39" s="32"/>
      <c r="B39" s="28" t="s">
        <v>77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4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78</v>
      </c>
    </row>
    <row r="41" spans="1:10" ht="14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5">
      <c r="A42" s="32"/>
      <c r="B42" s="28" t="s">
        <v>79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4">
      <c r="A43" s="73">
        <v>9</v>
      </c>
      <c r="B43" s="74" t="s">
        <v>80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4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4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800</v>
      </c>
      <c r="G47" s="52">
        <v>0</v>
      </c>
      <c r="H47" s="51">
        <f t="shared" si="0"/>
        <v>800</v>
      </c>
      <c r="I47" s="55" t="s">
        <v>95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81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800</v>
      </c>
      <c r="G50" s="34">
        <f>SUM(G47:G49)</f>
        <v>0</v>
      </c>
      <c r="H50" s="34">
        <f>SUM(H47:H49)</f>
        <v>800</v>
      </c>
      <c r="I50" s="33"/>
      <c r="J50" s="92"/>
    </row>
    <row r="51" spans="1:10" ht="21" customHeight="1">
      <c r="A51" s="32"/>
      <c r="B51" s="28" t="s">
        <v>82</v>
      </c>
      <c r="C51" s="34">
        <f>SUM(C50,C46,C42,C39,C34,C29,C24,C21,C16,C13)</f>
        <v>0</v>
      </c>
      <c r="D51" s="34">
        <v>1</v>
      </c>
      <c r="E51" s="34">
        <f>SUM(E50,E46,E42,E39,E34,E29,E24,E21,E16,E13)</f>
        <v>0</v>
      </c>
      <c r="F51" s="34">
        <f>SUM(F50,F46,F42,F39,F34,F29,F24,F21,F16,F13)</f>
        <v>800</v>
      </c>
      <c r="G51" s="34">
        <f>SUM(G50,G46,G42,G39,G34,G29,G24,G21,G16,G13)</f>
        <v>0</v>
      </c>
      <c r="H51" s="34">
        <f>SUM(H50,H46,H42,H39,H34,H29,H24,H21,H16,H13)</f>
        <v>800</v>
      </c>
      <c r="I51" s="33"/>
      <c r="J51" s="36"/>
    </row>
    <row r="55" spans="1:10" ht="21" customHeight="1">
      <c r="A55" s="93" t="s">
        <v>83</v>
      </c>
      <c r="B55" s="94"/>
      <c r="C55" s="95" t="s">
        <v>84</v>
      </c>
      <c r="D55" s="95"/>
      <c r="E55" s="95" t="s">
        <v>85</v>
      </c>
      <c r="F55" s="95"/>
      <c r="G55" s="95" t="s">
        <v>86</v>
      </c>
      <c r="H55" s="95"/>
      <c r="I55" s="30" t="s">
        <v>87</v>
      </c>
    </row>
    <row r="56" spans="1:10" ht="21" customHeight="1">
      <c r="A56" s="96">
        <f>E51</f>
        <v>0</v>
      </c>
      <c r="B56" s="97"/>
      <c r="C56" s="97">
        <f>H51</f>
        <v>800</v>
      </c>
      <c r="D56" s="97"/>
      <c r="E56" s="97">
        <f>F51</f>
        <v>800</v>
      </c>
      <c r="F56" s="97"/>
      <c r="G56" s="97">
        <f>G51</f>
        <v>0</v>
      </c>
      <c r="H56" s="97"/>
      <c r="I56" s="31">
        <f>A56-C56</f>
        <v>-800</v>
      </c>
    </row>
    <row r="58" spans="1:10" ht="21" customHeight="1">
      <c r="A58" s="37" t="s">
        <v>90</v>
      </c>
      <c r="B58" s="54" t="s">
        <v>91</v>
      </c>
      <c r="C58" s="39" t="s">
        <v>88</v>
      </c>
      <c r="D58" s="37"/>
      <c r="E58" s="37" t="s">
        <v>89</v>
      </c>
      <c r="F58" s="37"/>
      <c r="G58" s="37" t="s">
        <v>48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zoomScalePageLayoutView="90" workbookViewId="0">
      <selection activeCell="Q16" sqref="Q16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5.832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62" t="s">
        <v>45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59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57</v>
      </c>
      <c r="G6" s="116"/>
      <c r="H6" s="11" t="s">
        <v>12</v>
      </c>
      <c r="I6" s="10"/>
      <c r="J6" s="116" t="s">
        <v>58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49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>
      <c r="B21" s="103">
        <v>5</v>
      </c>
      <c r="C21" s="104"/>
      <c r="D21" s="109" t="s">
        <v>28</v>
      </c>
      <c r="E21" s="100" t="s">
        <v>62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7">
      <c r="A32" s="62" t="s">
        <v>50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49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55</v>
      </c>
      <c r="E39" s="100" t="s">
        <v>56</v>
      </c>
      <c r="F39" s="100"/>
      <c r="G39" s="19" t="s">
        <v>54</v>
      </c>
      <c r="H39" s="19" t="s">
        <v>52</v>
      </c>
      <c r="I39" s="118" t="s">
        <v>53</v>
      </c>
      <c r="J39" s="118"/>
      <c r="K39" s="42" t="s">
        <v>51</v>
      </c>
    </row>
    <row r="40" spans="2:11">
      <c r="B40" s="100">
        <v>1</v>
      </c>
      <c r="C40" s="100"/>
      <c r="D40" s="40" t="s">
        <v>60</v>
      </c>
      <c r="E40" s="100" t="s">
        <v>61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8" workbookViewId="0">
      <selection activeCell="O46" sqref="O46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截图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2019-01-21T08:33:44Z</dcterms:modified>
</cp:coreProperties>
</file>