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8_{7C4E8705-9388-444E-8980-4CC3C208DC75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81029"/>
</workbook>
</file>

<file path=xl/calcChain.xml><?xml version="1.0" encoding="utf-8"?>
<calcChain xmlns="http://schemas.openxmlformats.org/spreadsheetml/2006/main">
  <c r="G22" i="3" l="1"/>
  <c r="H20" i="3"/>
  <c r="H21" i="3"/>
  <c r="F22" i="3"/>
  <c r="F52" i="3" s="1"/>
  <c r="E57" i="3" s="1"/>
  <c r="H8" i="3"/>
  <c r="H9" i="3"/>
  <c r="H10" i="3"/>
  <c r="H13" i="3"/>
  <c r="G13" i="3"/>
  <c r="F13" i="3"/>
  <c r="F26" i="3"/>
  <c r="H25" i="3"/>
  <c r="G26" i="3"/>
  <c r="I36" i="2"/>
  <c r="I37" i="2"/>
  <c r="I39" i="2" s="1"/>
  <c r="I38" i="2"/>
  <c r="H39" i="2"/>
  <c r="H20" i="2"/>
  <c r="B23" i="2" s="1"/>
  <c r="I20" i="2"/>
  <c r="G23" i="2" s="1"/>
  <c r="G20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51" i="3" s="1"/>
  <c r="H45" i="3"/>
  <c r="H46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6" i="3"/>
  <c r="F19" i="3"/>
  <c r="F16" i="3"/>
  <c r="H14" i="3"/>
  <c r="H16" i="3" s="1"/>
  <c r="H15" i="3"/>
  <c r="H11" i="3"/>
  <c r="H12" i="3"/>
  <c r="H19" i="3"/>
  <c r="D52" i="3"/>
  <c r="H36" i="3"/>
  <c r="C52" i="3"/>
  <c r="G52" i="3"/>
  <c r="G57" i="3"/>
  <c r="H43" i="3"/>
  <c r="H31" i="3"/>
  <c r="E52" i="3"/>
  <c r="H22" i="3" l="1"/>
  <c r="H52" i="3" s="1"/>
  <c r="C57" i="3" s="1"/>
  <c r="I57" i="3" s="1"/>
  <c r="K23" i="2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<sst xmlns="http://schemas.openxmlformats.org/spreadsheetml/2006/main" count="114" uniqueCount="92">
  <si>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</si>
  <si>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</si>
  <si>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</si>
  <si>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</si>
  <si>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</si>
  <si>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</si>
  <si>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</si>
  <si>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</si>
  <si>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</si>
  <si>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</si>
  <si>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</si>
  <si>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</si>
  <si>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</si>
  <si>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</si>
  <si>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</si>
  <si>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</si>
  <si>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</si>
  <si>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</si>
  <si>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</si>
  <si>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</si>
  <si>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</si>
  <si>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</si>
  <si>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</si>
  <si>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</si>
  <si>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</si>
  <si>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</si>
  <si>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</si>
  <si>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</si>
  <si>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</si>
  <si>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</si>
  <si>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</si>
  <si>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</si>
  <si>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</si>
  <si>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</si>
  <si>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</si>
  <si>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</si>
  <si>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</si>
  <si>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</si>
  <si>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</si>
  <si>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</si>
  <si>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</si>
  <si>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</si>
  <si>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</si>
  <si>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</si>
  <si>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</si>
  <si>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</si>
  <si>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</si>
  <si>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</si>
  <si>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</si>
  <si>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</si>
  <si>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</si>
  <si>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</si>
  <si>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</si>
  <si>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</si>
  <si>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</si>
  <si>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</si>
  <si>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</si>
  <si>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</si>
  <si>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</si>
  <si>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</si>
  <si>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</si>
  <si>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</si>
  <si>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</si>
  <si>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</si>
  <si>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</si>
  <si>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</si>
  <si>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</si>
  <si>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</si>
  <si>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</si>
  <si>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</si>
  <si>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</si>
  <si>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</si>
  <si>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</si>
  <si>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</si>
  <si>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</si>
  <si>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</si>
  <si>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</si>
  <si>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</si>
  <si>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</si>
  <si>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12" type="noConversion"/>
  </si>
  <si>
    <t>会奖6</t>
    <phoneticPr fontId="12" type="noConversion"/>
  </si>
  <si>
    <t>总监</t>
    <phoneticPr fontId="12" type="noConversion"/>
  </si>
  <si>
    <t>团号：</t>
    <phoneticPr fontId="12" type="noConversion"/>
  </si>
  <si>
    <t>会议日期：</t>
    <phoneticPr fontId="12" type="noConversion"/>
  </si>
  <si>
    <t>云南</t>
    <phoneticPr fontId="12" type="noConversion"/>
  </si>
  <si>
    <t>过路费</t>
    <phoneticPr fontId="12" type="noConversion"/>
  </si>
  <si>
    <t>4.19午餐</t>
    <phoneticPr fontId="12" type="noConversion"/>
  </si>
  <si>
    <t>药品</t>
    <phoneticPr fontId="12" type="noConversion"/>
  </si>
  <si>
    <t>车内食品</t>
    <phoneticPr fontId="12" type="noConversion"/>
  </si>
  <si>
    <t>4.10加班三人</t>
    <phoneticPr fontId="12" type="noConversion"/>
  </si>
  <si>
    <t>三晚</t>
    <phoneticPr fontId="12" type="noConversion"/>
  </si>
  <si>
    <t>袁芳两晚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</si>
</sst>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46" zoomScale="80" zoomScaleNormal="80" workbookViewId="0">
      <selection activeCell="F27" sqref="F27"/>
    </sheetView>
  </sheetViews>
  <sheetFormatPr defaultColWidth="9" defaultRowHeight="21" customHeight="1" x14ac:dyDescent="0.3"/>
  <cols>
    <col min="1" max="1" width="9" style="28"/>
    <col min="2" max="2" width="16.765625" customWidth="1"/>
    <col min="3" max="3" width="13.15234375" style="29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9" t="s">
        <v>0</v>
      </c>
      <c r="D2" s="59"/>
      <c r="E2" s="59"/>
      <c r="F2" s="59"/>
      <c r="G2" s="59"/>
      <c r="H2" s="59"/>
      <c r="I2" s="38"/>
      <c r="J2" s="38"/>
      <c r="K2" s="38"/>
      <c r="L2" s="38"/>
    </row>
    <row r="4" spans="1:12" ht="21" customHeight="1" x14ac:dyDescent="0.3">
      <c r="H4" s="86" t="s">
        <v>82</v>
      </c>
      <c r="I4" s="86"/>
      <c r="J4" s="86" t="s">
        <v>83</v>
      </c>
    </row>
    <row r="5" spans="1:12" ht="21" customHeight="1" x14ac:dyDescent="0.3">
      <c r="H5" s="87"/>
      <c r="I5" s="87"/>
      <c r="J5" s="87"/>
    </row>
    <row r="6" spans="1:12" ht="21" customHeight="1" x14ac:dyDescent="0.3">
      <c r="A6" s="71" t="s">
        <v>1</v>
      </c>
      <c r="B6" s="76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76" t="s">
        <v>5</v>
      </c>
    </row>
    <row r="7" spans="1:12" ht="21" customHeight="1" x14ac:dyDescent="0.3">
      <c r="A7" s="71"/>
      <c r="B7" s="7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6"/>
    </row>
    <row r="8" spans="1:12" ht="21" customHeight="1" x14ac:dyDescent="0.3">
      <c r="A8" s="72">
        <v>1</v>
      </c>
      <c r="B8" s="65" t="s">
        <v>13</v>
      </c>
      <c r="C8" s="68">
        <v>0</v>
      </c>
      <c r="D8" s="79"/>
      <c r="E8" s="68">
        <f>C8*D8</f>
        <v>0</v>
      </c>
      <c r="F8" s="34">
        <v>0</v>
      </c>
      <c r="G8" s="55">
        <v>0</v>
      </c>
      <c r="H8" s="34">
        <f>F8+G8</f>
        <v>0</v>
      </c>
      <c r="I8" s="39"/>
      <c r="J8" s="80" t="s">
        <v>14</v>
      </c>
    </row>
    <row r="9" spans="1:12" ht="21" customHeight="1" x14ac:dyDescent="0.3">
      <c r="A9" s="72"/>
      <c r="B9" s="65"/>
      <c r="C9" s="68"/>
      <c r="D9" s="79"/>
      <c r="E9" s="68"/>
      <c r="F9" s="55">
        <v>0</v>
      </c>
      <c r="G9" s="55">
        <v>0</v>
      </c>
      <c r="H9" s="34">
        <f>F9+G9</f>
        <v>0</v>
      </c>
      <c r="I9" s="39"/>
      <c r="J9" s="81"/>
    </row>
    <row r="10" spans="1:12" ht="21" customHeight="1" x14ac:dyDescent="0.3">
      <c r="A10" s="72"/>
      <c r="B10" s="65"/>
      <c r="C10" s="68"/>
      <c r="D10" s="79"/>
      <c r="E10" s="68"/>
      <c r="F10" s="55">
        <v>0</v>
      </c>
      <c r="G10" s="55">
        <v>0</v>
      </c>
      <c r="H10" s="34">
        <f>F10+G10</f>
        <v>0</v>
      </c>
      <c r="I10" s="39"/>
      <c r="J10" s="81"/>
    </row>
    <row r="11" spans="1:12" ht="21" customHeight="1" x14ac:dyDescent="0.3">
      <c r="A11" s="72"/>
      <c r="B11" s="65"/>
      <c r="C11" s="68"/>
      <c r="D11" s="79"/>
      <c r="E11" s="68"/>
      <c r="F11" s="34">
        <v>0</v>
      </c>
      <c r="G11" s="34">
        <v>0</v>
      </c>
      <c r="H11" s="34">
        <f>F11+G11</f>
        <v>0</v>
      </c>
      <c r="I11" s="39"/>
      <c r="J11" s="81"/>
    </row>
    <row r="12" spans="1:12" ht="21" customHeight="1" x14ac:dyDescent="0.3">
      <c r="A12" s="72"/>
      <c r="B12" s="65"/>
      <c r="C12" s="68"/>
      <c r="D12" s="79"/>
      <c r="E12" s="68"/>
      <c r="F12" s="34">
        <v>0</v>
      </c>
      <c r="G12" s="34">
        <v>0</v>
      </c>
      <c r="H12" s="34">
        <f>F12+G12</f>
        <v>0</v>
      </c>
      <c r="I12" s="39"/>
      <c r="J12" s="81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SUM(G11:G12)</f>
        <v>0</v>
      </c>
      <c r="H13" s="37">
        <f>SUM(H8:H12)</f>
        <v>0</v>
      </c>
      <c r="I13" s="40"/>
      <c r="J13" s="82"/>
    </row>
    <row r="14" spans="1:12" ht="21" customHeight="1" x14ac:dyDescent="0.3">
      <c r="A14" s="73">
        <v>2</v>
      </c>
      <c r="B14" s="66" t="s">
        <v>16</v>
      </c>
      <c r="C14" s="77">
        <v>0</v>
      </c>
      <c r="D14" s="73"/>
      <c r="E14" s="77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80" t="s">
        <v>17</v>
      </c>
    </row>
    <row r="15" spans="1:12" ht="21" customHeight="1" x14ac:dyDescent="0.3">
      <c r="A15" s="74"/>
      <c r="B15" s="67"/>
      <c r="C15" s="78"/>
      <c r="D15" s="74"/>
      <c r="E15" s="78"/>
      <c r="F15" s="34">
        <v>0</v>
      </c>
      <c r="G15" s="34">
        <v>0</v>
      </c>
      <c r="H15" s="34">
        <f t="shared" ref="H15" si="0">F15+G15</f>
        <v>0</v>
      </c>
      <c r="I15" s="39"/>
      <c r="J15" s="81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82"/>
    </row>
    <row r="17" spans="1:10" ht="21" customHeight="1" x14ac:dyDescent="0.3">
      <c r="A17" s="72">
        <v>3</v>
      </c>
      <c r="B17" s="65" t="s">
        <v>19</v>
      </c>
      <c r="C17" s="68"/>
      <c r="D17" s="79"/>
      <c r="E17" s="68">
        <f>C17*D17</f>
        <v>0</v>
      </c>
      <c r="F17" s="34">
        <v>0</v>
      </c>
      <c r="G17" s="55">
        <v>0</v>
      </c>
      <c r="H17" s="55">
        <v>0</v>
      </c>
      <c r="I17" s="39"/>
      <c r="J17" s="88" t="s">
        <v>20</v>
      </c>
    </row>
    <row r="18" spans="1:10" ht="21" customHeight="1" x14ac:dyDescent="0.3">
      <c r="A18" s="72"/>
      <c r="B18" s="65"/>
      <c r="C18" s="68"/>
      <c r="D18" s="79"/>
      <c r="E18" s="68"/>
      <c r="F18" s="34">
        <v>0</v>
      </c>
      <c r="G18" s="55">
        <v>0</v>
      </c>
      <c r="H18" s="55">
        <v>0</v>
      </c>
      <c r="I18" s="39"/>
      <c r="J18" s="89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0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90"/>
    </row>
    <row r="20" spans="1:10" ht="21" customHeight="1" x14ac:dyDescent="0.3">
      <c r="A20" s="72">
        <v>4</v>
      </c>
      <c r="B20" s="65" t="s">
        <v>22</v>
      </c>
      <c r="C20" s="68">
        <v>0</v>
      </c>
      <c r="D20" s="79"/>
      <c r="E20" s="68">
        <f t="shared" ref="E20:E44" si="1">C20*D20</f>
        <v>0</v>
      </c>
      <c r="F20" s="34">
        <v>9999</v>
      </c>
      <c r="G20" s="34">
        <v>0</v>
      </c>
      <c r="H20" s="34">
        <f>SUM(F20:G20)</f>
        <v>9999</v>
      </c>
      <c r="I20" s="39"/>
      <c r="J20" s="88" t="s">
        <v>23</v>
      </c>
    </row>
    <row r="21" spans="1:10" ht="21" customHeight="1" x14ac:dyDescent="0.3">
      <c r="A21" s="72"/>
      <c r="B21" s="65"/>
      <c r="C21" s="68"/>
      <c r="D21" s="79"/>
      <c r="E21" s="68"/>
      <c r="F21" s="34">
        <v>3628</v>
      </c>
      <c r="G21" s="34">
        <v>0</v>
      </c>
      <c r="H21" s="34">
        <f t="shared" ref="H21:H44" si="2">F21+G21</f>
        <v>3628</v>
      </c>
      <c r="I21" s="39"/>
      <c r="J21" s="89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3">SUM(D20)</f>
        <v>0</v>
      </c>
      <c r="E22" s="37">
        <f t="shared" si="3"/>
        <v>0</v>
      </c>
      <c r="F22" s="37">
        <f>SUM(F20:F21)</f>
        <v>13627</v>
      </c>
      <c r="G22" s="37">
        <f>G20+G21</f>
        <v>0</v>
      </c>
      <c r="H22" s="37">
        <f>SUM(H20:H21)</f>
        <v>13627</v>
      </c>
      <c r="I22" s="40"/>
      <c r="J22" s="90"/>
    </row>
    <row r="23" spans="1:10" ht="21" customHeight="1" x14ac:dyDescent="0.3">
      <c r="A23" s="73">
        <v>5</v>
      </c>
      <c r="B23" s="66" t="s">
        <v>25</v>
      </c>
      <c r="C23" s="66">
        <v>0</v>
      </c>
      <c r="D23" s="73"/>
      <c r="E23" s="77">
        <f t="shared" si="1"/>
        <v>0</v>
      </c>
      <c r="F23" s="34">
        <v>4516.18</v>
      </c>
      <c r="G23" s="49">
        <v>0</v>
      </c>
      <c r="H23" s="34">
        <f t="shared" si="2"/>
        <v>4516.18</v>
      </c>
      <c r="I23" s="39"/>
      <c r="J23" s="80" t="s">
        <v>26</v>
      </c>
    </row>
    <row r="24" spans="1:10" ht="21" customHeight="1" x14ac:dyDescent="0.3">
      <c r="A24" s="75"/>
      <c r="B24" s="91"/>
      <c r="C24" s="91"/>
      <c r="D24" s="75"/>
      <c r="E24" s="92"/>
      <c r="F24" s="49">
        <v>0</v>
      </c>
      <c r="G24" s="49">
        <v>0</v>
      </c>
      <c r="H24" s="34">
        <f t="shared" ref="H24:H25" si="4">F24+G24</f>
        <v>0</v>
      </c>
      <c r="I24" s="48"/>
      <c r="J24" s="81"/>
    </row>
    <row r="25" spans="1:10" ht="21" customHeight="1" x14ac:dyDescent="0.3">
      <c r="A25" s="74"/>
      <c r="B25" s="67"/>
      <c r="C25" s="67"/>
      <c r="D25" s="74"/>
      <c r="E25" s="78"/>
      <c r="F25" s="49">
        <v>0</v>
      </c>
      <c r="G25" s="49">
        <v>0</v>
      </c>
      <c r="H25" s="46">
        <f t="shared" si="4"/>
        <v>0</v>
      </c>
      <c r="I25" s="48"/>
      <c r="J25" s="81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5">SUM(D23)</f>
        <v>0</v>
      </c>
      <c r="E26" s="37">
        <f t="shared" si="5"/>
        <v>0</v>
      </c>
      <c r="F26" s="37">
        <f>SUM(F23:F25)</f>
        <v>4516.18</v>
      </c>
      <c r="G26" s="37">
        <f>SUM(G23:G25)</f>
        <v>0</v>
      </c>
      <c r="H26" s="37">
        <f>SUM(H23:H25)</f>
        <v>4516.18</v>
      </c>
      <c r="I26" s="40"/>
      <c r="J26" s="82"/>
    </row>
    <row r="27" spans="1:10" ht="21" customHeight="1" x14ac:dyDescent="0.3">
      <c r="A27" s="72">
        <v>6</v>
      </c>
      <c r="B27" s="65" t="s">
        <v>28</v>
      </c>
      <c r="C27" s="68">
        <v>0</v>
      </c>
      <c r="D27" s="79"/>
      <c r="E27" s="68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80" t="s">
        <v>29</v>
      </c>
    </row>
    <row r="28" spans="1:10" ht="21" customHeight="1" x14ac:dyDescent="0.3">
      <c r="A28" s="72"/>
      <c r="B28" s="65"/>
      <c r="C28" s="68"/>
      <c r="D28" s="79"/>
      <c r="E28" s="68"/>
      <c r="F28" s="34">
        <v>0</v>
      </c>
      <c r="G28" s="34">
        <v>0</v>
      </c>
      <c r="H28" s="34">
        <f t="shared" si="2"/>
        <v>0</v>
      </c>
      <c r="I28" s="39"/>
      <c r="J28" s="89"/>
    </row>
    <row r="29" spans="1:10" ht="21" customHeight="1" x14ac:dyDescent="0.3">
      <c r="A29" s="72"/>
      <c r="B29" s="65"/>
      <c r="C29" s="68"/>
      <c r="D29" s="79"/>
      <c r="E29" s="68"/>
      <c r="F29" s="34">
        <v>0</v>
      </c>
      <c r="G29" s="34">
        <v>0</v>
      </c>
      <c r="H29" s="34">
        <f t="shared" si="2"/>
        <v>0</v>
      </c>
      <c r="I29" s="39"/>
      <c r="J29" s="89"/>
    </row>
    <row r="30" spans="1:10" ht="21" customHeight="1" x14ac:dyDescent="0.3">
      <c r="A30" s="72"/>
      <c r="B30" s="65"/>
      <c r="C30" s="68"/>
      <c r="D30" s="79"/>
      <c r="E30" s="68"/>
      <c r="F30" s="34">
        <v>0</v>
      </c>
      <c r="G30" s="34">
        <v>0</v>
      </c>
      <c r="H30" s="34">
        <f t="shared" si="2"/>
        <v>0</v>
      </c>
      <c r="I30" s="39"/>
      <c r="J30" s="89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90"/>
    </row>
    <row r="32" spans="1:10" ht="21" customHeight="1" x14ac:dyDescent="0.3">
      <c r="A32" s="72">
        <v>7</v>
      </c>
      <c r="B32" s="65" t="s">
        <v>31</v>
      </c>
      <c r="C32" s="68">
        <v>0</v>
      </c>
      <c r="D32" s="79"/>
      <c r="E32" s="68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83"/>
    </row>
    <row r="33" spans="1:10" ht="21" customHeight="1" x14ac:dyDescent="0.3">
      <c r="A33" s="72"/>
      <c r="B33" s="65"/>
      <c r="C33" s="68"/>
      <c r="D33" s="79"/>
      <c r="E33" s="68"/>
      <c r="F33" s="34">
        <v>0</v>
      </c>
      <c r="G33" s="34">
        <v>0</v>
      </c>
      <c r="H33" s="34">
        <f t="shared" si="2"/>
        <v>0</v>
      </c>
      <c r="I33" s="39"/>
      <c r="J33" s="84"/>
    </row>
    <row r="34" spans="1:10" ht="21" customHeight="1" x14ac:dyDescent="0.3">
      <c r="A34" s="72"/>
      <c r="B34" s="65"/>
      <c r="C34" s="68"/>
      <c r="D34" s="79"/>
      <c r="E34" s="68"/>
      <c r="F34" s="34">
        <v>0</v>
      </c>
      <c r="G34" s="34">
        <v>0</v>
      </c>
      <c r="H34" s="34">
        <f t="shared" si="2"/>
        <v>0</v>
      </c>
      <c r="I34" s="39"/>
      <c r="J34" s="84"/>
    </row>
    <row r="35" spans="1:10" ht="21" customHeight="1" x14ac:dyDescent="0.3">
      <c r="A35" s="72"/>
      <c r="B35" s="65"/>
      <c r="C35" s="68"/>
      <c r="D35" s="79"/>
      <c r="E35" s="68"/>
      <c r="F35" s="34">
        <v>0</v>
      </c>
      <c r="G35" s="34">
        <v>0</v>
      </c>
      <c r="H35" s="34">
        <f t="shared" si="2"/>
        <v>0</v>
      </c>
      <c r="I35" s="39"/>
      <c r="J35" s="84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85"/>
    </row>
    <row r="37" spans="1:10" ht="21" customHeight="1" x14ac:dyDescent="0.3">
      <c r="A37" s="72">
        <v>8</v>
      </c>
      <c r="B37" s="65" t="s">
        <v>33</v>
      </c>
      <c r="C37" s="68">
        <v>0</v>
      </c>
      <c r="D37" s="79"/>
      <c r="E37" s="68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88" t="s">
        <v>34</v>
      </c>
    </row>
    <row r="38" spans="1:10" ht="21" customHeight="1" x14ac:dyDescent="0.3">
      <c r="A38" s="72"/>
      <c r="B38" s="65"/>
      <c r="C38" s="68"/>
      <c r="D38" s="79"/>
      <c r="E38" s="68"/>
      <c r="F38" s="34">
        <v>0</v>
      </c>
      <c r="G38" s="34">
        <v>0</v>
      </c>
      <c r="H38" s="34">
        <f t="shared" si="2"/>
        <v>0</v>
      </c>
      <c r="I38" s="39"/>
      <c r="J38" s="89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90"/>
    </row>
    <row r="40" spans="1:10" ht="21" customHeight="1" x14ac:dyDescent="0.3">
      <c r="A40" s="72">
        <v>9</v>
      </c>
      <c r="B40" s="65" t="s">
        <v>36</v>
      </c>
      <c r="C40" s="68">
        <v>0</v>
      </c>
      <c r="D40" s="79"/>
      <c r="E40" s="68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80" t="s">
        <v>37</v>
      </c>
    </row>
    <row r="41" spans="1:10" ht="21" customHeight="1" x14ac:dyDescent="0.3">
      <c r="A41" s="72"/>
      <c r="B41" s="65"/>
      <c r="C41" s="68"/>
      <c r="D41" s="79"/>
      <c r="E41" s="68"/>
      <c r="F41" s="34">
        <v>0</v>
      </c>
      <c r="G41" s="34">
        <v>0</v>
      </c>
      <c r="H41" s="34">
        <f t="shared" si="2"/>
        <v>0</v>
      </c>
      <c r="I41" s="39"/>
      <c r="J41" s="81"/>
    </row>
    <row r="42" spans="1:10" ht="21" customHeight="1" x14ac:dyDescent="0.3">
      <c r="A42" s="72"/>
      <c r="B42" s="65"/>
      <c r="C42" s="68"/>
      <c r="D42" s="79"/>
      <c r="E42" s="68"/>
      <c r="F42" s="34">
        <v>0</v>
      </c>
      <c r="G42" s="34">
        <v>0</v>
      </c>
      <c r="H42" s="34">
        <f t="shared" si="2"/>
        <v>0</v>
      </c>
      <c r="I42" s="39"/>
      <c r="J42" s="81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82"/>
    </row>
    <row r="44" spans="1:10" ht="21" customHeight="1" x14ac:dyDescent="0.3">
      <c r="A44" s="73">
        <v>10</v>
      </c>
      <c r="B44" s="65" t="s">
        <v>39</v>
      </c>
      <c r="C44" s="68">
        <v>0</v>
      </c>
      <c r="D44" s="79"/>
      <c r="E44" s="68">
        <f t="shared" si="1"/>
        <v>0</v>
      </c>
      <c r="F44" s="34">
        <v>0</v>
      </c>
      <c r="G44" s="34">
        <v>0</v>
      </c>
      <c r="H44" s="34">
        <f t="shared" si="2"/>
        <v>0</v>
      </c>
      <c r="I44" s="48">
        <v>0</v>
      </c>
      <c r="J44" s="83"/>
    </row>
    <row r="45" spans="1:10" ht="21" customHeight="1" x14ac:dyDescent="0.3">
      <c r="A45" s="75"/>
      <c r="B45" s="65"/>
      <c r="C45" s="68"/>
      <c r="D45" s="79"/>
      <c r="E45" s="68"/>
      <c r="F45" s="34">
        <v>0</v>
      </c>
      <c r="G45" s="34">
        <v>0</v>
      </c>
      <c r="H45" s="34">
        <f t="shared" ref="H45:H50" si="14">F45+G45</f>
        <v>0</v>
      </c>
      <c r="I45" s="48"/>
      <c r="J45" s="84"/>
    </row>
    <row r="46" spans="1:10" ht="21" customHeight="1" x14ac:dyDescent="0.3">
      <c r="A46" s="75"/>
      <c r="B46" s="65"/>
      <c r="C46" s="68"/>
      <c r="D46" s="79"/>
      <c r="E46" s="68"/>
      <c r="F46" s="34">
        <v>0</v>
      </c>
      <c r="G46" s="34">
        <v>0</v>
      </c>
      <c r="H46" s="34">
        <f t="shared" si="14"/>
        <v>0</v>
      </c>
      <c r="I46" s="48"/>
      <c r="J46" s="84"/>
    </row>
    <row r="47" spans="1:10" ht="21" customHeight="1" x14ac:dyDescent="0.3">
      <c r="A47" s="75"/>
      <c r="B47" s="65"/>
      <c r="C47" s="68"/>
      <c r="D47" s="79"/>
      <c r="E47" s="68"/>
      <c r="F47" s="34">
        <v>0</v>
      </c>
      <c r="G47" s="34">
        <v>0</v>
      </c>
      <c r="H47" s="34">
        <f t="shared" si="14"/>
        <v>0</v>
      </c>
      <c r="I47" s="39"/>
      <c r="J47" s="84"/>
    </row>
    <row r="48" spans="1:10" ht="21" customHeight="1" x14ac:dyDescent="0.3">
      <c r="A48" s="75"/>
      <c r="B48" s="65"/>
      <c r="C48" s="68"/>
      <c r="D48" s="79"/>
      <c r="E48" s="68"/>
      <c r="F48" s="34">
        <v>0</v>
      </c>
      <c r="G48" s="34">
        <v>0</v>
      </c>
      <c r="H48" s="34">
        <f t="shared" si="14"/>
        <v>0</v>
      </c>
      <c r="I48" s="39"/>
      <c r="J48" s="84"/>
    </row>
    <row r="49" spans="1:10" ht="21" customHeight="1" x14ac:dyDescent="0.3">
      <c r="A49" s="75"/>
      <c r="B49" s="65"/>
      <c r="C49" s="68"/>
      <c r="D49" s="79"/>
      <c r="E49" s="68"/>
      <c r="F49" s="34">
        <v>0</v>
      </c>
      <c r="G49" s="34">
        <v>0</v>
      </c>
      <c r="H49" s="34">
        <f t="shared" si="14"/>
        <v>0</v>
      </c>
      <c r="I49" s="39"/>
      <c r="J49" s="84"/>
    </row>
    <row r="50" spans="1:10" ht="21" customHeight="1" x14ac:dyDescent="0.3">
      <c r="A50" s="74"/>
      <c r="B50" s="65"/>
      <c r="C50" s="68"/>
      <c r="D50" s="79"/>
      <c r="E50" s="68"/>
      <c r="F50" s="34">
        <v>0</v>
      </c>
      <c r="G50" s="34">
        <v>0</v>
      </c>
      <c r="H50" s="34">
        <f t="shared" si="14"/>
        <v>0</v>
      </c>
      <c r="I50" s="39"/>
      <c r="J50" s="84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5">SUM(D44)</f>
        <v>0</v>
      </c>
      <c r="E51" s="37">
        <f t="shared" si="15"/>
        <v>0</v>
      </c>
      <c r="F51" s="37">
        <f>SUM(F44:F50)</f>
        <v>0</v>
      </c>
      <c r="G51" s="37">
        <f t="shared" ref="G51:H51" si="16">SUM(G44:G50)</f>
        <v>0</v>
      </c>
      <c r="H51" s="37">
        <f t="shared" si="16"/>
        <v>0</v>
      </c>
      <c r="I51" s="40"/>
      <c r="J51" s="85"/>
    </row>
    <row r="52" spans="1:10" ht="21" customHeight="1" x14ac:dyDescent="0.3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0</v>
      </c>
      <c r="E52" s="37">
        <f t="shared" si="17"/>
        <v>0</v>
      </c>
      <c r="F52" s="37">
        <f t="shared" si="17"/>
        <v>18143.18</v>
      </c>
      <c r="G52" s="37">
        <f t="shared" si="17"/>
        <v>0</v>
      </c>
      <c r="H52" s="37">
        <f t="shared" si="17"/>
        <v>18143.18</v>
      </c>
      <c r="I52" s="40"/>
      <c r="J52" s="41"/>
    </row>
    <row r="56" spans="1:10" ht="21" customHeight="1" x14ac:dyDescent="0.3">
      <c r="A56" s="62" t="s">
        <v>42</v>
      </c>
      <c r="B56" s="63"/>
      <c r="C56" s="64" t="s">
        <v>43</v>
      </c>
      <c r="D56" s="64"/>
      <c r="E56" s="64" t="s">
        <v>44</v>
      </c>
      <c r="F56" s="64"/>
      <c r="G56" s="64" t="s">
        <v>45</v>
      </c>
      <c r="H56" s="64"/>
      <c r="I56" s="42" t="s">
        <v>46</v>
      </c>
    </row>
    <row r="57" spans="1:10" ht="21" customHeight="1" x14ac:dyDescent="0.3">
      <c r="A57" s="69">
        <v>0</v>
      </c>
      <c r="B57" s="70"/>
      <c r="C57" s="70">
        <f>H52</f>
        <v>18143.18</v>
      </c>
      <c r="D57" s="70"/>
      <c r="E57" s="70">
        <f>F52</f>
        <v>18143.18</v>
      </c>
      <c r="F57" s="70"/>
      <c r="G57" s="70">
        <f>G52</f>
        <v>0</v>
      </c>
      <c r="H57" s="70"/>
      <c r="I57" s="43">
        <f>A57-C57</f>
        <v>-18143.18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A23:A25"/>
    <mergeCell ref="B23:B25"/>
    <mergeCell ref="C23:C25"/>
    <mergeCell ref="D23:D25"/>
    <mergeCell ref="E23:E25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D27:D30"/>
    <mergeCell ref="E27:E30"/>
    <mergeCell ref="E32:E35"/>
    <mergeCell ref="E37:E38"/>
    <mergeCell ref="E40:E42"/>
    <mergeCell ref="D8:D12"/>
    <mergeCell ref="D14:D15"/>
    <mergeCell ref="D17:D18"/>
    <mergeCell ref="D20:D21"/>
    <mergeCell ref="E8:E12"/>
    <mergeCell ref="E14:E15"/>
    <mergeCell ref="E17:E18"/>
    <mergeCell ref="E20:E21"/>
    <mergeCell ref="C37:C38"/>
    <mergeCell ref="C40:C42"/>
    <mergeCell ref="C44:C50"/>
    <mergeCell ref="D32:D35"/>
    <mergeCell ref="D37:D38"/>
    <mergeCell ref="D40:D42"/>
    <mergeCell ref="D44:D50"/>
    <mergeCell ref="C14:C15"/>
    <mergeCell ref="C17:C18"/>
    <mergeCell ref="C20:C21"/>
    <mergeCell ref="C27:C30"/>
    <mergeCell ref="C32:C35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7" workbookViewId="0">
      <selection activeCell="F5" sqref="F5:G5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9" t="s">
        <v>51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95" t="s">
        <v>79</v>
      </c>
      <c r="G5" s="95"/>
      <c r="H5" s="5" t="s">
        <v>53</v>
      </c>
      <c r="I5" s="4"/>
      <c r="J5" s="95" t="s">
        <v>81</v>
      </c>
      <c r="K5" s="96"/>
    </row>
    <row r="6" spans="2:11" ht="20.149999999999999" customHeight="1" x14ac:dyDescent="0.3">
      <c r="B6" s="6"/>
      <c r="C6" s="7"/>
      <c r="D6" s="8" t="s">
        <v>54</v>
      </c>
      <c r="E6" s="8"/>
      <c r="F6" s="97" t="s">
        <v>84</v>
      </c>
      <c r="G6" s="97"/>
      <c r="H6" s="8" t="s">
        <v>55</v>
      </c>
      <c r="I6" s="7"/>
      <c r="J6" s="97" t="s">
        <v>80</v>
      </c>
      <c r="K6" s="98"/>
    </row>
    <row r="7" spans="2:11" ht="20.149999999999999" customHeight="1" x14ac:dyDescent="0.3">
      <c r="B7" s="6"/>
      <c r="C7" s="7"/>
      <c r="D7" s="8" t="s">
        <v>56</v>
      </c>
      <c r="E7" s="8"/>
      <c r="F7" s="97"/>
      <c r="G7" s="97"/>
      <c r="H7" s="8" t="s">
        <v>57</v>
      </c>
      <c r="I7" s="7"/>
      <c r="J7" s="97"/>
      <c r="K7" s="98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99"/>
      <c r="K8" s="100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101" t="s">
        <v>1</v>
      </c>
      <c r="C10" s="102"/>
      <c r="D10" s="13" t="s">
        <v>59</v>
      </c>
      <c r="E10" s="101" t="s">
        <v>60</v>
      </c>
      <c r="F10" s="102"/>
      <c r="G10" s="15" t="s">
        <v>61</v>
      </c>
      <c r="H10" s="14" t="s">
        <v>62</v>
      </c>
      <c r="I10" s="101" t="s">
        <v>63</v>
      </c>
      <c r="J10" s="102"/>
      <c r="K10" s="15" t="s">
        <v>64</v>
      </c>
    </row>
    <row r="11" spans="2:11" ht="20.149999999999999" customHeight="1" x14ac:dyDescent="0.3">
      <c r="B11" s="93">
        <v>1</v>
      </c>
      <c r="C11" s="94"/>
      <c r="D11" s="111" t="s">
        <v>65</v>
      </c>
      <c r="E11" s="93" t="s">
        <v>66</v>
      </c>
      <c r="F11" s="94"/>
      <c r="G11" s="16">
        <v>1890</v>
      </c>
      <c r="H11" s="54">
        <v>1890</v>
      </c>
      <c r="I11" s="103"/>
      <c r="J11" s="104"/>
      <c r="K11" s="21"/>
    </row>
    <row r="12" spans="2:11" ht="20.149999999999999" customHeight="1" x14ac:dyDescent="0.3">
      <c r="B12" s="93">
        <v>2</v>
      </c>
      <c r="C12" s="94"/>
      <c r="D12" s="112"/>
      <c r="E12" s="105" t="s">
        <v>67</v>
      </c>
      <c r="F12" s="105"/>
      <c r="G12" s="16">
        <v>142.32</v>
      </c>
      <c r="H12" s="58">
        <v>142.32</v>
      </c>
      <c r="I12" s="103"/>
      <c r="J12" s="104"/>
      <c r="K12" s="21"/>
    </row>
    <row r="13" spans="2:11" ht="20.149999999999999" customHeight="1" x14ac:dyDescent="0.3">
      <c r="B13" s="93">
        <v>3</v>
      </c>
      <c r="C13" s="94"/>
      <c r="D13" s="112"/>
      <c r="E13" s="50"/>
      <c r="F13" s="51" t="s">
        <v>85</v>
      </c>
      <c r="G13" s="54">
        <v>10</v>
      </c>
      <c r="H13" s="58">
        <v>10</v>
      </c>
      <c r="I13" s="52"/>
      <c r="J13" s="53"/>
      <c r="K13" s="21"/>
    </row>
    <row r="14" spans="2:11" ht="20.149999999999999" customHeight="1" x14ac:dyDescent="0.3">
      <c r="B14" s="93">
        <v>4</v>
      </c>
      <c r="C14" s="94"/>
      <c r="D14" s="112"/>
      <c r="E14" s="93" t="s">
        <v>68</v>
      </c>
      <c r="F14" s="94"/>
      <c r="G14" s="16">
        <v>1140</v>
      </c>
      <c r="H14" s="16">
        <v>1140</v>
      </c>
      <c r="I14" s="103"/>
      <c r="J14" s="104"/>
      <c r="K14" s="21" t="s">
        <v>90</v>
      </c>
    </row>
    <row r="15" spans="2:11" ht="20.149999999999999" customHeight="1" x14ac:dyDescent="0.3">
      <c r="B15" s="93">
        <v>5</v>
      </c>
      <c r="C15" s="94"/>
      <c r="D15" s="112"/>
      <c r="E15" s="93" t="s">
        <v>68</v>
      </c>
      <c r="F15" s="94"/>
      <c r="G15" s="58">
        <v>1600</v>
      </c>
      <c r="H15" s="58">
        <v>1600</v>
      </c>
      <c r="I15" s="56"/>
      <c r="J15" s="57"/>
      <c r="K15" s="21" t="s">
        <v>91</v>
      </c>
    </row>
    <row r="16" spans="2:11" ht="20.149999999999999" customHeight="1" x14ac:dyDescent="0.3">
      <c r="B16" s="93">
        <v>6</v>
      </c>
      <c r="C16" s="94"/>
      <c r="D16" s="112"/>
      <c r="E16" s="93" t="s">
        <v>69</v>
      </c>
      <c r="F16" s="94"/>
      <c r="G16" s="47">
        <v>45</v>
      </c>
      <c r="H16" s="47">
        <v>45</v>
      </c>
      <c r="I16" s="47"/>
      <c r="J16" s="47"/>
      <c r="K16" s="21" t="s">
        <v>86</v>
      </c>
    </row>
    <row r="17" spans="1:11" ht="20.149999999999999" customHeight="1" x14ac:dyDescent="0.3">
      <c r="B17" s="93">
        <v>7</v>
      </c>
      <c r="C17" s="94"/>
      <c r="D17" s="112"/>
      <c r="E17" s="93" t="s">
        <v>69</v>
      </c>
      <c r="F17" s="94"/>
      <c r="G17" s="54">
        <v>102</v>
      </c>
      <c r="H17" s="54">
        <v>102</v>
      </c>
      <c r="I17" s="54"/>
      <c r="J17" s="54"/>
      <c r="K17" s="21" t="s">
        <v>89</v>
      </c>
    </row>
    <row r="18" spans="1:11" ht="20.149999999999999" customHeight="1" x14ac:dyDescent="0.3">
      <c r="B18" s="93">
        <v>8</v>
      </c>
      <c r="C18" s="94"/>
      <c r="D18" s="111" t="s">
        <v>39</v>
      </c>
      <c r="E18" s="105" t="s">
        <v>87</v>
      </c>
      <c r="F18" s="105"/>
      <c r="G18" s="16">
        <v>102.06</v>
      </c>
      <c r="H18" s="58">
        <v>102.06</v>
      </c>
      <c r="I18" s="103"/>
      <c r="J18" s="104"/>
      <c r="K18" s="21"/>
    </row>
    <row r="19" spans="1:11" ht="20.149999999999999" customHeight="1" x14ac:dyDescent="0.3">
      <c r="B19" s="93">
        <v>9</v>
      </c>
      <c r="C19" s="94"/>
      <c r="D19" s="112"/>
      <c r="E19" s="105" t="s">
        <v>88</v>
      </c>
      <c r="F19" s="105"/>
      <c r="G19" s="16">
        <v>190.9</v>
      </c>
      <c r="H19" s="58">
        <v>190.9</v>
      </c>
      <c r="I19" s="103"/>
      <c r="J19" s="104"/>
      <c r="K19" s="21"/>
    </row>
    <row r="20" spans="1:11" ht="20.149999999999999" customHeight="1" x14ac:dyDescent="0.3">
      <c r="B20" s="101" t="s">
        <v>41</v>
      </c>
      <c r="C20" s="106"/>
      <c r="D20" s="106"/>
      <c r="E20" s="106"/>
      <c r="F20" s="102"/>
      <c r="G20" s="17">
        <f>SUM(G11:G19)</f>
        <v>5222.28</v>
      </c>
      <c r="H20" s="17">
        <f>SUM(H11:H19)</f>
        <v>5222.28</v>
      </c>
      <c r="I20" s="107">
        <f>SUM(I11:J19)</f>
        <v>0</v>
      </c>
      <c r="J20" s="108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109" t="s">
        <v>62</v>
      </c>
      <c r="C22" s="109"/>
      <c r="D22" s="109"/>
      <c r="E22" s="109"/>
      <c r="F22" s="109"/>
      <c r="G22" s="109" t="s">
        <v>70</v>
      </c>
      <c r="H22" s="109"/>
      <c r="I22" s="109"/>
      <c r="J22" s="109"/>
      <c r="K22" s="15" t="s">
        <v>71</v>
      </c>
    </row>
    <row r="23" spans="1:11" ht="20.149999999999999" customHeight="1" x14ac:dyDescent="0.3">
      <c r="B23" s="110">
        <f>H20</f>
        <v>5222.28</v>
      </c>
      <c r="C23" s="110"/>
      <c r="D23" s="110"/>
      <c r="E23" s="110"/>
      <c r="F23" s="110"/>
      <c r="G23" s="110">
        <f>I20</f>
        <v>0</v>
      </c>
      <c r="H23" s="110"/>
      <c r="I23" s="110"/>
      <c r="J23" s="110"/>
      <c r="K23" s="24">
        <f>SUM(B23:J23)</f>
        <v>5222.28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72</v>
      </c>
      <c r="C25" s="7"/>
      <c r="D25" s="7"/>
      <c r="E25" s="7"/>
      <c r="F25" s="7" t="s">
        <v>48</v>
      </c>
      <c r="G25" s="7" t="s">
        <v>73</v>
      </c>
      <c r="H25" s="7"/>
      <c r="I25" s="7"/>
      <c r="J25" s="7" t="s">
        <v>50</v>
      </c>
      <c r="K25" s="7"/>
    </row>
    <row r="28" spans="1:11" ht="18.45" x14ac:dyDescent="0.3">
      <c r="A28" s="59" t="s">
        <v>74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30" spans="1:11" ht="20.149999999999999" customHeight="1" x14ac:dyDescent="0.3">
      <c r="B30" s="3"/>
      <c r="C30" s="4"/>
      <c r="D30" s="5" t="s">
        <v>52</v>
      </c>
      <c r="E30" s="5"/>
      <c r="F30" s="95"/>
      <c r="G30" s="95"/>
      <c r="H30" s="5" t="s">
        <v>53</v>
      </c>
      <c r="I30" s="4"/>
      <c r="J30" s="95"/>
      <c r="K30" s="96"/>
    </row>
    <row r="31" spans="1:11" ht="20.149999999999999" customHeight="1" x14ac:dyDescent="0.3">
      <c r="B31" s="6"/>
      <c r="C31" s="7"/>
      <c r="D31" s="8" t="s">
        <v>54</v>
      </c>
      <c r="E31" s="8"/>
      <c r="F31" s="97"/>
      <c r="G31" s="97"/>
      <c r="H31" s="8" t="s">
        <v>55</v>
      </c>
      <c r="I31" s="7"/>
      <c r="J31" s="97"/>
      <c r="K31" s="98"/>
    </row>
    <row r="32" spans="1:11" ht="20.149999999999999" customHeight="1" x14ac:dyDescent="0.3">
      <c r="B32" s="6"/>
      <c r="C32" s="7"/>
      <c r="D32" s="8" t="s">
        <v>56</v>
      </c>
      <c r="E32" s="8"/>
      <c r="F32" s="97"/>
      <c r="G32" s="97"/>
      <c r="H32" s="8" t="s">
        <v>57</v>
      </c>
      <c r="I32" s="7"/>
      <c r="J32" s="97"/>
      <c r="K32" s="98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58</v>
      </c>
      <c r="I33" s="10"/>
      <c r="J33" s="99"/>
      <c r="K33" s="100"/>
    </row>
    <row r="34" spans="2:11" ht="20.149999999999999" customHeight="1" x14ac:dyDescent="0.3"/>
    <row r="35" spans="2:11" ht="20.149999999999999" customHeight="1" x14ac:dyDescent="0.3">
      <c r="B35" s="105"/>
      <c r="C35" s="105"/>
      <c r="D35" s="18" t="s">
        <v>75</v>
      </c>
      <c r="E35" s="105" t="s">
        <v>76</v>
      </c>
      <c r="F35" s="105"/>
      <c r="G35" s="16" t="s">
        <v>77</v>
      </c>
      <c r="H35" s="16" t="s">
        <v>78</v>
      </c>
      <c r="I35" s="113" t="s">
        <v>41</v>
      </c>
      <c r="J35" s="113"/>
      <c r="K35" s="25" t="s">
        <v>64</v>
      </c>
    </row>
    <row r="36" spans="2:11" ht="20.149999999999999" customHeight="1" x14ac:dyDescent="0.3">
      <c r="B36" s="105">
        <v>1</v>
      </c>
      <c r="C36" s="105"/>
      <c r="D36" s="19"/>
      <c r="E36" s="105"/>
      <c r="F36" s="105"/>
      <c r="G36" s="16"/>
      <c r="H36" s="16"/>
      <c r="I36" s="103">
        <f>G36*H36</f>
        <v>0</v>
      </c>
      <c r="J36" s="104"/>
      <c r="K36" s="26"/>
    </row>
    <row r="37" spans="2:11" ht="20.149999999999999" customHeight="1" x14ac:dyDescent="0.3">
      <c r="B37" s="105">
        <v>2</v>
      </c>
      <c r="C37" s="105"/>
      <c r="D37" s="19"/>
      <c r="E37" s="105"/>
      <c r="F37" s="105"/>
      <c r="G37" s="16"/>
      <c r="H37" s="16"/>
      <c r="I37" s="103">
        <f t="shared" ref="I37:I38" si="0">G37*H37</f>
        <v>0</v>
      </c>
      <c r="J37" s="104"/>
      <c r="K37" s="26"/>
    </row>
    <row r="38" spans="2:11" ht="20.149999999999999" customHeight="1" x14ac:dyDescent="0.3">
      <c r="B38" s="105">
        <v>3</v>
      </c>
      <c r="C38" s="105"/>
      <c r="D38" s="19"/>
      <c r="E38" s="105"/>
      <c r="F38" s="105"/>
      <c r="G38" s="16">
        <v>0</v>
      </c>
      <c r="H38" s="16"/>
      <c r="I38" s="103">
        <f t="shared" si="0"/>
        <v>0</v>
      </c>
      <c r="J38" s="104"/>
      <c r="K38" s="26"/>
    </row>
    <row r="39" spans="2:11" ht="20.149999999999999" customHeight="1" x14ac:dyDescent="0.3">
      <c r="B39" s="101" t="s">
        <v>41</v>
      </c>
      <c r="C39" s="106"/>
      <c r="D39" s="106"/>
      <c r="E39" s="106"/>
      <c r="F39" s="102"/>
      <c r="G39" s="17"/>
      <c r="H39" s="17">
        <f>SUM(H21:H38)</f>
        <v>0</v>
      </c>
      <c r="I39" s="107">
        <f>SUM(I36:J38)</f>
        <v>0</v>
      </c>
      <c r="J39" s="108"/>
      <c r="K39" s="22"/>
    </row>
    <row r="40" spans="2:11" ht="20.149999999999999" customHeight="1" x14ac:dyDescent="0.3">
      <c r="B40" s="7" t="s">
        <v>72</v>
      </c>
      <c r="C40" s="7"/>
      <c r="D40" s="7"/>
      <c r="E40" s="7"/>
      <c r="F40" s="7" t="s">
        <v>48</v>
      </c>
      <c r="G40" s="7" t="s">
        <v>73</v>
      </c>
      <c r="H40" s="7"/>
      <c r="I40" s="7"/>
      <c r="J40" s="7" t="s">
        <v>50</v>
      </c>
      <c r="K40" s="7"/>
    </row>
  </sheetData>
  <mergeCells count="63"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I14:J14"/>
    <mergeCell ref="E16:F16"/>
    <mergeCell ref="E17:F17"/>
    <mergeCell ref="B18:C18"/>
    <mergeCell ref="E18:F18"/>
    <mergeCell ref="I18:J1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3:C13"/>
    <mergeCell ref="B15:C15"/>
    <mergeCell ref="B16:C16"/>
    <mergeCell ref="B17:C17"/>
    <mergeCell ref="E15:F15"/>
    <mergeCell ref="B14:C14"/>
    <mergeCell ref="E14:F1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2021-05-08T03:21:30Z</cp:lastPrinted>
  <dcterms:created xsi:type="dcterms:W3CDTF">2014-04-15T08:52:00Z</dcterms:created>
  <dcterms:modified xsi:type="dcterms:W3CDTF">2021-05-11T07:57:32Z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