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034A6EBB-F9E6-4DD8-BB1D-2C946D112B0F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<sst xmlns="http://schemas.openxmlformats.org/spreadsheetml/2006/main" count="164" uniqueCount="92">
  <si>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</si>
  <si>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</si>
  <si>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</si>
  <si>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</si>
  <si>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</si>
  <si>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</si>
  <si>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</si>
  <si>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</si>
  <si>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</si>
  <si>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</si>
  <si>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</si>
  <si>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</si>
  <si>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</si>
  <si>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</si>
  <si>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</si>
  <si>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</si>
  <si>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</si>
  <si>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</si>
  <si>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</si>
  <si>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</si>
  <si>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</si>
  <si>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</si>
  <si>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</si>
  <si>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</si>
  <si>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</si>
  <si>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</si>
  <si>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</si>
  <si>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</si>
  <si>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</si>
  <si>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</si>
  <si>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</si>
  <si>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</si>
  <si>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</si>
  <si>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</si>
  <si>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</si>
  <si>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</si>
  <si>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</si>
  <si>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</si>
  <si>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</si>
  <si>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</si>
  <si>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</si>
  <si>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</si>
  <si>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</si>
  <si>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</si>
  <si>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</si>
  <si>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</si>
  <si>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</si>
  <si>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</si>
  <si>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</si>
  <si>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</si>
  <si>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</si>
  <si>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</si>
  <si>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</si>
  <si>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</si>
  <si>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</si>
  <si>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</si>
  <si>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</si>
  <si>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</si>
  <si>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</si>
  <si>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</si>
  <si>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</si>
  <si>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</si>
  <si>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</si>
  <si>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</si>
  <si>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</si>
  <si>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</si>
  <si>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</si>
  <si>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</si>
  <si>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</si>
  <si>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</si>
  <si>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</si>
  <si>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</si>
  <si>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</si>
  <si>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</si>
  <si>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</si>
  <si>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</si>
  <si>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</si>
  <si>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</si>
  <si>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</si>
  <si>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</si>
  <si>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</si>
  <si>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</si>
  <si>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</si>
  <si>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</si>
  <si>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</si>
  <si>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</si>
  <si>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</si>
  <si>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高铁费：8000（代替客户新增北京往返杭州商务座）
其他采买物料：红酒  500*6瓶 3000元</t>
    <phoneticPr fontId="15" type="noConversion"/>
  </si>
  <si>
    <t>酒水</t>
    <phoneticPr fontId="15" type="noConversion"/>
  </si>
  <si>
    <t>餐</t>
    <phoneticPr fontId="15" type="noConversion"/>
  </si>
  <si>
    <t>制作费</t>
    <phoneticPr fontId="15" type="noConversion"/>
  </si>
  <si>
    <t>白板纸、拓展坞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</si>
</sst>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328125" customWidth="1"/>
    <col min="3" max="3" width="9" style="32"/>
    <col min="6" max="6" width="12" bestFit="1" customWidth="1"/>
    <col min="8" max="8" width="12" bestFit="1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49" sqref="I49"/>
    </sheetView>
  </sheetViews>
  <sheetFormatPr defaultColWidth="9" defaultRowHeight="21" customHeight="1" x14ac:dyDescent="0.25"/>
  <cols>
    <col min="1" max="1" width="9" style="31"/>
    <col min="2" max="2" width="16.6328125" customWidth="1"/>
    <col min="3" max="3" width="11.6328125" style="32" bestFit="1" customWidth="1"/>
    <col min="5" max="5" width="11.6328125" bestFit="1" customWidth="1"/>
    <col min="6" max="6" width="12" bestFit="1" customWidth="1"/>
    <col min="8" max="8" width="12" bestFit="1" customWidth="1"/>
    <col min="9" max="9" width="24.81640625" customWidth="1"/>
    <col min="10" max="10" width="46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11000</v>
      </c>
      <c r="D45" s="74">
        <v>1</v>
      </c>
      <c r="E45" s="71">
        <f t="shared" si="2"/>
        <v>11000</v>
      </c>
      <c r="F45" s="53">
        <v>6370</v>
      </c>
      <c r="G45" s="53">
        <v>0</v>
      </c>
      <c r="H45" s="53">
        <f t="shared" si="0"/>
        <v>6370</v>
      </c>
      <c r="I45" s="50" t="s">
        <v>88</v>
      </c>
      <c r="J45" s="88" t="s">
        <v>87</v>
      </c>
    </row>
    <row r="46" spans="1:10" ht="21" customHeight="1" x14ac:dyDescent="0.25">
      <c r="A46" s="69"/>
      <c r="B46" s="60"/>
      <c r="C46" s="71"/>
      <c r="D46" s="74"/>
      <c r="E46" s="71"/>
      <c r="F46" s="53">
        <v>225.2</v>
      </c>
      <c r="G46" s="53">
        <v>0</v>
      </c>
      <c r="H46" s="53">
        <f t="shared" si="0"/>
        <v>225.2</v>
      </c>
      <c r="I46" s="50" t="s">
        <v>89</v>
      </c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889</v>
      </c>
      <c r="G47" s="53">
        <v>0</v>
      </c>
      <c r="H47" s="53">
        <f t="shared" si="0"/>
        <v>889</v>
      </c>
      <c r="I47" s="50" t="s">
        <v>90</v>
      </c>
      <c r="J47" s="79"/>
    </row>
    <row r="48" spans="1:10" ht="21" customHeight="1" x14ac:dyDescent="0.25">
      <c r="A48" s="69"/>
      <c r="B48" s="60"/>
      <c r="C48" s="71"/>
      <c r="D48" s="74"/>
      <c r="E48" s="71"/>
      <c r="F48" s="53">
        <v>110.8</v>
      </c>
      <c r="G48" s="53">
        <v>0</v>
      </c>
      <c r="H48" s="53">
        <f t="shared" si="0"/>
        <v>110.8</v>
      </c>
      <c r="I48" s="50" t="s">
        <v>91</v>
      </c>
      <c r="J48" s="79"/>
    </row>
    <row r="49" spans="1:10" ht="21" customHeight="1" x14ac:dyDescent="0.25">
      <c r="A49" s="69"/>
      <c r="B49" s="60"/>
      <c r="C49" s="71"/>
      <c r="D49" s="74"/>
      <c r="E49" s="71"/>
      <c r="F49" s="53">
        <v>0</v>
      </c>
      <c r="G49" s="53">
        <v>0</v>
      </c>
      <c r="H49" s="53">
        <f t="shared" si="0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53">
        <v>0</v>
      </c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11000</v>
      </c>
      <c r="D52" s="40">
        <f t="shared" ref="D52:E52" si="17">SUM(D45)</f>
        <v>1</v>
      </c>
      <c r="E52" s="40">
        <f t="shared" si="17"/>
        <v>11000</v>
      </c>
      <c r="F52" s="40">
        <f>SUM(F45:F51)</f>
        <v>7595</v>
      </c>
      <c r="G52" s="40">
        <f t="shared" ref="G52:H52" si="18">SUM(G45:G51)</f>
        <v>0</v>
      </c>
      <c r="H52" s="40">
        <f t="shared" si="18"/>
        <v>7595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11000</v>
      </c>
      <c r="D53" s="40">
        <f t="shared" ref="D53:H53" si="19">SUM(D52,D44,D40,D37,D32,D27,D24,D21,D16,D13)</f>
        <v>1</v>
      </c>
      <c r="E53" s="40">
        <f t="shared" si="19"/>
        <v>11000</v>
      </c>
      <c r="F53" s="40">
        <f t="shared" si="19"/>
        <v>7595</v>
      </c>
      <c r="G53" s="40">
        <f t="shared" si="19"/>
        <v>0</v>
      </c>
      <c r="H53" s="40">
        <f t="shared" si="19"/>
        <v>7595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11000</v>
      </c>
      <c r="B58" s="64"/>
      <c r="C58" s="64">
        <f>H53</f>
        <v>7595</v>
      </c>
      <c r="D58" s="64"/>
      <c r="E58" s="64">
        <f>F53</f>
        <v>7595</v>
      </c>
      <c r="F58" s="64"/>
      <c r="G58" s="64">
        <f>G53</f>
        <v>0</v>
      </c>
      <c r="H58" s="64"/>
      <c r="I58" s="49">
        <f>A58-C58</f>
        <v>3405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25">
      <c r="B5" s="3"/>
      <c r="C5" s="4"/>
      <c r="D5" s="5" t="s">
        <v>52</v>
      </c>
      <c r="E5" s="5"/>
      <c r="F5" s="89"/>
      <c r="G5" s="89"/>
      <c r="H5" s="5" t="s">
        <v>53</v>
      </c>
      <c r="I5" s="4"/>
      <c r="J5" s="89"/>
      <c r="K5" s="90"/>
    </row>
    <row r="6" spans="2:11" ht="20" customHeight="1" x14ac:dyDescent="0.25">
      <c r="B6" s="6"/>
      <c r="C6" s="7"/>
      <c r="D6" s="8" t="s">
        <v>54</v>
      </c>
      <c r="E6" s="8"/>
      <c r="F6" s="91"/>
      <c r="G6" s="91"/>
      <c r="H6" s="8" t="s">
        <v>55</v>
      </c>
      <c r="I6" s="7"/>
      <c r="J6" s="91"/>
      <c r="K6" s="92"/>
    </row>
    <row r="7" spans="2:11" ht="20" customHeight="1" x14ac:dyDescent="0.25">
      <c r="B7" s="6"/>
      <c r="C7" s="7"/>
      <c r="D7" s="8" t="s">
        <v>56</v>
      </c>
      <c r="E7" s="8"/>
      <c r="F7" s="91"/>
      <c r="G7" s="91"/>
      <c r="H7" s="8" t="s">
        <v>57</v>
      </c>
      <c r="I7" s="22"/>
      <c r="J7" s="91"/>
      <c r="K7" s="92"/>
    </row>
    <row r="8" spans="2:11" ht="20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3"/>
      <c r="K8" s="94"/>
    </row>
    <row r="9" spans="2:11" ht="20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25">
      <c r="B10" s="95" t="s">
        <v>1</v>
      </c>
      <c r="C10" s="96"/>
      <c r="D10" s="14" t="s">
        <v>59</v>
      </c>
      <c r="E10" s="97" t="s">
        <v>60</v>
      </c>
      <c r="F10" s="98"/>
      <c r="G10" s="16" t="s">
        <v>61</v>
      </c>
      <c r="H10" s="15" t="s">
        <v>62</v>
      </c>
      <c r="I10" s="97" t="s">
        <v>63</v>
      </c>
      <c r="J10" s="98"/>
      <c r="K10" s="16" t="s">
        <v>64</v>
      </c>
    </row>
    <row r="11" spans="2:11" ht="20" customHeight="1" x14ac:dyDescent="0.25">
      <c r="B11" s="99">
        <v>1</v>
      </c>
      <c r="C11" s="100"/>
      <c r="D11" s="109" t="s">
        <v>65</v>
      </c>
      <c r="E11" s="99" t="s">
        <v>66</v>
      </c>
      <c r="F11" s="100"/>
      <c r="G11" s="17">
        <v>0</v>
      </c>
      <c r="H11" s="17"/>
      <c r="I11" s="101"/>
      <c r="J11" s="102"/>
      <c r="K11" s="24" t="s">
        <v>67</v>
      </c>
    </row>
    <row r="12" spans="2:11" ht="20" customHeight="1" x14ac:dyDescent="0.25">
      <c r="B12" s="99">
        <v>2</v>
      </c>
      <c r="C12" s="100"/>
      <c r="D12" s="110"/>
      <c r="E12" s="103" t="s">
        <v>68</v>
      </c>
      <c r="F12" s="103"/>
      <c r="G12" s="17">
        <v>0</v>
      </c>
      <c r="H12" s="17"/>
      <c r="I12" s="101"/>
      <c r="J12" s="102"/>
      <c r="K12" s="24" t="s">
        <v>69</v>
      </c>
    </row>
    <row r="13" spans="2:11" ht="20" customHeight="1" x14ac:dyDescent="0.25">
      <c r="B13" s="99">
        <v>3</v>
      </c>
      <c r="C13" s="100"/>
      <c r="D13" s="110"/>
      <c r="E13" s="99" t="s">
        <v>70</v>
      </c>
      <c r="F13" s="100"/>
      <c r="G13" s="17">
        <v>0</v>
      </c>
      <c r="H13" s="17"/>
      <c r="I13" s="101"/>
      <c r="J13" s="102"/>
      <c r="K13" s="24" t="s">
        <v>67</v>
      </c>
    </row>
    <row r="14" spans="2:11" ht="20" customHeight="1" x14ac:dyDescent="0.25">
      <c r="B14" s="99">
        <v>4</v>
      </c>
      <c r="C14" s="100"/>
      <c r="D14" s="110"/>
      <c r="E14" s="99" t="s">
        <v>71</v>
      </c>
      <c r="F14" s="100"/>
      <c r="G14" s="17">
        <v>0</v>
      </c>
      <c r="H14" s="17"/>
      <c r="I14" s="101"/>
      <c r="J14" s="102"/>
      <c r="K14" s="24" t="s">
        <v>72</v>
      </c>
    </row>
    <row r="15" spans="2:11" ht="20" customHeight="1" x14ac:dyDescent="0.25">
      <c r="B15" s="99">
        <v>5</v>
      </c>
      <c r="C15" s="100"/>
      <c r="D15" s="109" t="s">
        <v>39</v>
      </c>
      <c r="E15" s="103"/>
      <c r="F15" s="103"/>
      <c r="G15" s="17">
        <v>0</v>
      </c>
      <c r="H15" s="17"/>
      <c r="I15" s="101"/>
      <c r="J15" s="102"/>
      <c r="K15" s="24"/>
    </row>
    <row r="16" spans="2:11" ht="20" customHeight="1" x14ac:dyDescent="0.2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24"/>
    </row>
    <row r="17" spans="1:11" ht="20" customHeight="1" x14ac:dyDescent="0.2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24"/>
    </row>
    <row r="18" spans="1:11" ht="20" customHeight="1" x14ac:dyDescent="0.25">
      <c r="B18" s="97" t="s">
        <v>41</v>
      </c>
      <c r="C18" s="104"/>
      <c r="D18" s="104"/>
      <c r="E18" s="104"/>
      <c r="F18" s="98"/>
      <c r="G18" s="18">
        <f>SUM(G11:G17)</f>
        <v>0</v>
      </c>
      <c r="H18" s="18">
        <f>SUM(H11:H17)</f>
        <v>0</v>
      </c>
      <c r="I18" s="105">
        <f>SUM(I11:J17)</f>
        <v>0</v>
      </c>
      <c r="J18" s="106"/>
      <c r="K18" s="25"/>
    </row>
    <row r="19" spans="1:11" ht="20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20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5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" customHeight="1" x14ac:dyDescent="0.25">
      <c r="B28" s="3"/>
      <c r="C28" s="4"/>
      <c r="D28" s="5" t="s">
        <v>52</v>
      </c>
      <c r="E28" s="5"/>
      <c r="F28" s="89"/>
      <c r="G28" s="89"/>
      <c r="H28" s="5" t="s">
        <v>53</v>
      </c>
      <c r="I28" s="4"/>
      <c r="J28" s="89"/>
      <c r="K28" s="90"/>
    </row>
    <row r="29" spans="1:11" ht="20" customHeight="1" x14ac:dyDescent="0.25">
      <c r="B29" s="6"/>
      <c r="C29" s="7"/>
      <c r="D29" s="8" t="s">
        <v>54</v>
      </c>
      <c r="E29" s="8"/>
      <c r="F29" s="91"/>
      <c r="G29" s="91"/>
      <c r="H29" s="8" t="s">
        <v>55</v>
      </c>
      <c r="I29" s="7"/>
      <c r="J29" s="91"/>
      <c r="K29" s="92"/>
    </row>
    <row r="30" spans="1:11" ht="20" customHeight="1" x14ac:dyDescent="0.25">
      <c r="B30" s="6"/>
      <c r="C30" s="7"/>
      <c r="D30" s="8" t="s">
        <v>56</v>
      </c>
      <c r="E30" s="8"/>
      <c r="F30" s="91"/>
      <c r="G30" s="91"/>
      <c r="H30" s="8" t="s">
        <v>57</v>
      </c>
      <c r="I30" s="22"/>
      <c r="J30" s="91"/>
      <c r="K30" s="92"/>
    </row>
    <row r="31" spans="1:11" ht="20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3"/>
      <c r="K31" s="94"/>
    </row>
    <row r="32" spans="1:11" ht="20" customHeight="1" x14ac:dyDescent="0.25"/>
    <row r="33" spans="2:11" ht="20" customHeight="1" x14ac:dyDescent="0.25">
      <c r="B33" s="103"/>
      <c r="C33" s="103"/>
      <c r="D33" s="19" t="s">
        <v>78</v>
      </c>
      <c r="E33" s="103" t="s">
        <v>79</v>
      </c>
      <c r="F33" s="103"/>
      <c r="G33" s="17" t="s">
        <v>80</v>
      </c>
      <c r="H33" s="17" t="s">
        <v>81</v>
      </c>
      <c r="I33" s="112" t="s">
        <v>41</v>
      </c>
      <c r="J33" s="112"/>
      <c r="K33" s="28" t="s">
        <v>64</v>
      </c>
    </row>
    <row r="34" spans="2:11" ht="20" customHeight="1" x14ac:dyDescent="0.25">
      <c r="B34" s="103">
        <v>1</v>
      </c>
      <c r="C34" s="103"/>
      <c r="D34" s="20"/>
      <c r="E34" s="103"/>
      <c r="F34" s="103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" customHeight="1" x14ac:dyDescent="0.25">
      <c r="B35" s="103">
        <v>2</v>
      </c>
      <c r="C35" s="103"/>
      <c r="D35" s="20"/>
      <c r="E35" s="103"/>
      <c r="F35" s="103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" customHeight="1" x14ac:dyDescent="0.25">
      <c r="B36" s="103">
        <v>3</v>
      </c>
      <c r="C36" s="103"/>
      <c r="D36" s="20"/>
      <c r="E36" s="103"/>
      <c r="F36" s="103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" customHeight="1" x14ac:dyDescent="0.25">
      <c r="B37" s="97" t="s">
        <v>41</v>
      </c>
      <c r="C37" s="104"/>
      <c r="D37" s="104"/>
      <c r="E37" s="104"/>
      <c r="F37" s="98"/>
      <c r="G37" s="18"/>
      <c r="H37" s="18">
        <f>SUM(H19:H36)</f>
        <v>6</v>
      </c>
      <c r="I37" s="105">
        <f>SUM(I34:J36)</f>
        <v>200</v>
      </c>
      <c r="J37" s="106"/>
      <c r="K37" s="25"/>
    </row>
    <row r="38" spans="2:11" ht="20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2017-09-06T05:53:00Z</cp:lastPrinted>
  <dcterms:created xsi:type="dcterms:W3CDTF">2014-04-15T08:52:00Z</dcterms:created>
  <dcterms:modified xsi:type="dcterms:W3CDTF">2022-09-28T09:23:29Z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