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 filterPrivacy="1"/>
  <mc:AlternateContent xmlns:mc="http://schemas.openxmlformats.org/markup-compatibility/2006">
    <mc:Choice Requires="x15">
      <x15ac:absPath xmlns:x15ac="http://schemas.microsoft.com/office/spreadsheetml/2010/11/ac" url="/Users/zhongxiaoting/Desktop/"/>
    </mc:Choice>
  </mc:AlternateContent>
  <bookViews>
    <workbookView xWindow="0" yWindow="460" windowWidth="25600" windowHeight="13800" activeTab="1"/>
  </bookViews>
  <sheets>
    <sheet name="报价" sheetId="5" r:id="rId1"/>
    <sheet name="重庆" sheetId="6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6" l="1"/>
  <c r="I4" i="6"/>
  <c r="I7" i="6"/>
  <c r="I8" i="6"/>
  <c r="I9" i="6"/>
  <c r="I10" i="6"/>
  <c r="I9" i="5"/>
  <c r="I12" i="5"/>
  <c r="I11" i="5"/>
  <c r="I10" i="5"/>
  <c r="I13" i="5"/>
  <c r="I14" i="5"/>
  <c r="I15" i="5"/>
</calcChain>
</file>

<file path=xl/sharedStrings.xml><?xml version="1.0" encoding="utf-8"?>
<sst xmlns="http://schemas.openxmlformats.org/spreadsheetml/2006/main" count="69" uniqueCount="41">
  <si>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</si>
  <si>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</si>
  <si>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</si>
  <si>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</si>
  <si>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</si>
  <si>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</si>
  <si>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</si>
  <si>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</si>
  <si>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</si>
  <si>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</si>
  <si>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</si>
  <si>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</si>
  <si>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活动费用合计</t>
    <phoneticPr fontId="6" type="noConversion"/>
  </si>
  <si>
    <t>康辉集团北京国际会议展览有限公司</t>
    <phoneticPr fontId="6" type="noConversion"/>
  </si>
  <si>
    <t>供应商名称：</t>
    <phoneticPr fontId="6" type="noConversion"/>
  </si>
  <si>
    <t>备注</t>
    <phoneticPr fontId="6" type="noConversion"/>
  </si>
  <si>
    <t>人</t>
    <phoneticPr fontId="6" type="noConversion"/>
  </si>
  <si>
    <t>费用总计</t>
    <phoneticPr fontId="6" type="noConversion"/>
  </si>
  <si>
    <t>服务费10%</t>
    <phoneticPr fontId="6" type="noConversion"/>
  </si>
  <si>
    <t>税费6%</t>
    <phoneticPr fontId="6" type="noConversion"/>
  </si>
  <si>
    <t>项</t>
    <phoneticPr fontId="6" type="noConversion"/>
  </si>
  <si>
    <t>活动</t>
    <phoneticPr fontId="6" type="noConversion"/>
  </si>
  <si>
    <t>交通</t>
    <phoneticPr fontId="6" type="noConversion"/>
  </si>
  <si>
    <t>趟</t>
    <phoneticPr fontId="6" type="noConversion"/>
  </si>
  <si>
    <t>营销中心-华北大客户部团建</t>
    <phoneticPr fontId="6" type="noConversion"/>
  </si>
  <si>
    <t>2019年11月28日-12月1日</t>
    <phoneticPr fontId="6" type="noConversion"/>
  </si>
  <si>
    <t>三亚</t>
    <phoneticPr fontId="6" type="noConversion"/>
  </si>
  <si>
    <t>32人</t>
    <phoneticPr fontId="6" type="noConversion"/>
  </si>
  <si>
    <t>住宿</t>
    <phoneticPr fontId="6" type="noConversion"/>
  </si>
  <si>
    <t>北京往返三亚航班</t>
    <phoneticPr fontId="6" type="noConversion"/>
  </si>
  <si>
    <t>接送机-49座</t>
    <phoneticPr fontId="6" type="noConversion"/>
  </si>
  <si>
    <t>间</t>
    <phoneticPr fontId="6" type="noConversion"/>
  </si>
  <si>
    <t>晚</t>
    <phoneticPr fontId="6" type="noConversion"/>
  </si>
  <si>
    <t>三亚海棠湾万达希尔顿逸林度假酒店</t>
    <phoneticPr fontId="6" type="noConversion"/>
  </si>
  <si>
    <t>报价规格</t>
    <phoneticPr fontId="6" type="noConversion"/>
  </si>
  <si>
    <t>参考航班：北京-三亚（CA1353）；
                三亚-北京（CA1346）
以实际出票日期金额为准</t>
    <phoneticPr fontId="6" type="noConversion"/>
  </si>
  <si>
    <t>参考航班：北京-重庆（CA8187）；
                重庆-北京（CA8188）
以实际出票日期金额为准</t>
    <rPh sb="8" eb="9">
      <t>chong'qing</t>
    </rPh>
    <rPh sb="36" eb="37">
      <t>chong'q</t>
    </rPh>
    <phoneticPr fontId="6" type="noConversion"/>
  </si>
  <si>
    <t>重庆浅憩In酒店</t>
    <rPh sb="0" eb="1">
      <t>chong'qing</t>
    </rPh>
    <rPh sb="2" eb="3">
      <t>qi'an</t>
    </rPh>
    <rPh sb="6" eb="7">
      <t>jiu'dian</t>
    </rPh>
    <phoneticPr fontId="6" type="noConversion"/>
  </si>
  <si>
    <t>北京往返重庆航班</t>
    <rPh sb="4" eb="5">
      <t>chong'q</t>
    </rPh>
    <phoneticPr fontId="6" type="noConversion"/>
  </si>
  <si>
    <t>重庆解放碑皇冠</t>
    <rPh sb="0" eb="1">
      <t>chong'q</t>
    </rPh>
    <rPh sb="2" eb="3">
      <t>jie'fang'bei</t>
    </rPh>
    <rPh sb="5" eb="6">
      <t>huang'guan</t>
    </rPh>
    <phoneticPr fontId="6" type="noConversion"/>
  </si>
  <si>
    <t>重庆希尔顿酒店</t>
    <rPh sb="0" eb="1">
      <t>chong'q</t>
    </rPh>
    <rPh sb="2" eb="3">
      <t>xi'er'dun</t>
    </rPh>
    <rPh sb="5" eb="6">
      <t>jiu'd</t>
    </rPh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</si>
</sst>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¥&quot;#,##0.00;[Red]&quot;¥&quot;\-#,##0.00"/>
    <numFmt numFmtId="177" formatCode="\¥#,##0_);[Red]\(\¥#,##0\)"/>
    <numFmt numFmtId="178" formatCode="0.00_);[Red]\(0.00\)"/>
    <numFmt numFmtId="179" formatCode="&quot;¥&quot;#,##0.00_);[Red]\(&quot;¥&quot;#,##0.00\)"/>
  </numFmts>
  <fonts count="11" x14ac:knownFonts="1">
    <font>
      <sz val="11"/>
      <color theme="1"/>
      <name val="DengXian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DengXian"/>
      <family val="3"/>
      <charset val="134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readingOrder="1"/>
    </xf>
    <xf numFmtId="0" fontId="0" fillId="0" borderId="1" xfId="0" applyBorder="1"/>
    <xf numFmtId="17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5"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5"/>
  <sheetViews>
    <sheetView showGridLines="0" topLeftCell="A6" zoomScale="144" zoomScaleNormal="80" workbookViewId="0">
      <selection activeCell="K11" sqref="K11"/>
    </sheetView>
  </sheetViews>
  <sheetFormatPr baseColWidth="10" defaultColWidth="8.83203125" defaultRowHeight="15" x14ac:dyDescent="0.2"/>
  <cols>
    <col min="1" max="1" width="11.33203125" bestFit="1" customWidth="1"/>
    <col min="2" max="2" width="11.83203125" customWidth="1"/>
    <col min="3" max="3" width="28.1640625" customWidth="1"/>
    <col min="4" max="9" width="15.6640625" customWidth="1"/>
    <col min="10" max="10" width="29.5" bestFit="1" customWidth="1"/>
  </cols>
  <sheetData>
    <row r="1" spans="1:10" ht="2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">
      <c r="A2" s="9" t="s">
        <v>14</v>
      </c>
      <c r="B2" s="21" t="s">
        <v>13</v>
      </c>
      <c r="C2" s="21"/>
      <c r="D2" s="21"/>
      <c r="E2" s="21"/>
      <c r="F2" s="21"/>
      <c r="G2" s="21"/>
      <c r="H2" s="21"/>
      <c r="I2" s="21"/>
    </row>
    <row r="3" spans="1:10" x14ac:dyDescent="0.2">
      <c r="A3" s="9" t="s">
        <v>0</v>
      </c>
      <c r="B3" s="6" t="s">
        <v>24</v>
      </c>
      <c r="C3" s="1"/>
      <c r="D3" s="2"/>
      <c r="E3" s="2"/>
      <c r="F3" s="2"/>
      <c r="G3" s="2"/>
      <c r="H3" s="2"/>
      <c r="I3" s="2"/>
    </row>
    <row r="4" spans="1:10" x14ac:dyDescent="0.2">
      <c r="A4" s="9" t="s">
        <v>1</v>
      </c>
      <c r="B4" s="22" t="s">
        <v>25</v>
      </c>
      <c r="C4" s="22"/>
      <c r="D4" s="22"/>
      <c r="E4" s="22"/>
      <c r="F4" s="22"/>
      <c r="G4" s="22"/>
      <c r="H4" s="22"/>
      <c r="I4" s="22"/>
    </row>
    <row r="5" spans="1:10" x14ac:dyDescent="0.2">
      <c r="A5" s="9" t="s">
        <v>2</v>
      </c>
      <c r="B5" s="21" t="s">
        <v>26</v>
      </c>
      <c r="C5" s="21"/>
      <c r="D5" s="21"/>
      <c r="E5" s="21"/>
      <c r="F5" s="21"/>
      <c r="G5" s="21"/>
      <c r="H5" s="21"/>
      <c r="I5" s="21"/>
    </row>
    <row r="6" spans="1:10" x14ac:dyDescent="0.2">
      <c r="A6" s="9" t="s">
        <v>3</v>
      </c>
      <c r="B6" s="21" t="s">
        <v>27</v>
      </c>
      <c r="C6" s="21"/>
      <c r="D6" s="21"/>
      <c r="E6" s="21"/>
      <c r="F6" s="21"/>
      <c r="G6" s="21"/>
      <c r="H6" s="21"/>
      <c r="I6" s="21"/>
    </row>
    <row r="7" spans="1:10" x14ac:dyDescent="0.2">
      <c r="A7" s="19" t="s">
        <v>4</v>
      </c>
      <c r="B7" s="19"/>
      <c r="C7" s="19" t="s">
        <v>5</v>
      </c>
      <c r="D7" s="19" t="s">
        <v>6</v>
      </c>
      <c r="E7" s="19"/>
      <c r="F7" s="19"/>
      <c r="G7" s="19"/>
      <c r="H7" s="19" t="s">
        <v>7</v>
      </c>
      <c r="I7" s="19"/>
      <c r="J7" s="19" t="s">
        <v>15</v>
      </c>
    </row>
    <row r="8" spans="1:10" x14ac:dyDescent="0.2">
      <c r="A8" s="19"/>
      <c r="B8" s="19"/>
      <c r="C8" s="19"/>
      <c r="D8" s="14" t="s">
        <v>8</v>
      </c>
      <c r="E8" s="14" t="s">
        <v>9</v>
      </c>
      <c r="F8" s="14" t="s">
        <v>8</v>
      </c>
      <c r="G8" s="14" t="s">
        <v>9</v>
      </c>
      <c r="H8" s="14" t="s">
        <v>10</v>
      </c>
      <c r="I8" s="14" t="s">
        <v>11</v>
      </c>
      <c r="J8" s="19"/>
    </row>
    <row r="9" spans="1:10" ht="42" x14ac:dyDescent="0.2">
      <c r="A9" s="23" t="s">
        <v>21</v>
      </c>
      <c r="B9" s="25" t="s">
        <v>22</v>
      </c>
      <c r="C9" s="10" t="s">
        <v>29</v>
      </c>
      <c r="D9" s="4">
        <v>32</v>
      </c>
      <c r="E9" s="5" t="s">
        <v>16</v>
      </c>
      <c r="F9" s="4">
        <v>1</v>
      </c>
      <c r="G9" s="5" t="s">
        <v>20</v>
      </c>
      <c r="H9" s="13">
        <v>2540</v>
      </c>
      <c r="I9" s="12">
        <f>D9*F9*H9</f>
        <v>81280</v>
      </c>
      <c r="J9" s="10" t="s">
        <v>35</v>
      </c>
    </row>
    <row r="10" spans="1:10" ht="30" customHeight="1" x14ac:dyDescent="0.2">
      <c r="A10" s="23"/>
      <c r="B10" s="25"/>
      <c r="C10" s="10" t="s">
        <v>30</v>
      </c>
      <c r="D10" s="4">
        <v>2</v>
      </c>
      <c r="E10" s="5" t="s">
        <v>23</v>
      </c>
      <c r="F10" s="4">
        <v>1</v>
      </c>
      <c r="G10" s="5" t="s">
        <v>20</v>
      </c>
      <c r="H10" s="13">
        <v>1200</v>
      </c>
      <c r="I10" s="12">
        <f>D10*F10*H10</f>
        <v>2400</v>
      </c>
      <c r="J10" s="10"/>
    </row>
    <row r="11" spans="1:10" ht="30" customHeight="1" x14ac:dyDescent="0.2">
      <c r="A11" s="23"/>
      <c r="B11" s="15" t="s">
        <v>28</v>
      </c>
      <c r="C11" s="10" t="s">
        <v>33</v>
      </c>
      <c r="D11" s="4">
        <v>16</v>
      </c>
      <c r="E11" s="5" t="s">
        <v>31</v>
      </c>
      <c r="F11" s="4">
        <v>3</v>
      </c>
      <c r="G11" s="5" t="s">
        <v>32</v>
      </c>
      <c r="H11" s="11">
        <v>550</v>
      </c>
      <c r="I11" s="12">
        <f>D11*F11*H11</f>
        <v>26400</v>
      </c>
      <c r="J11" s="10"/>
    </row>
    <row r="12" spans="1:10" ht="30" customHeight="1" x14ac:dyDescent="0.2">
      <c r="A12" s="23"/>
      <c r="B12" s="24" t="s">
        <v>17</v>
      </c>
      <c r="C12" s="24"/>
      <c r="D12" s="24"/>
      <c r="E12" s="24"/>
      <c r="F12" s="24"/>
      <c r="G12" s="24"/>
      <c r="H12" s="24"/>
      <c r="I12" s="8">
        <f>SUM(I9:I11)</f>
        <v>110080</v>
      </c>
      <c r="J12" s="7"/>
    </row>
    <row r="13" spans="1:10" ht="30" customHeight="1" x14ac:dyDescent="0.2">
      <c r="A13" s="23"/>
      <c r="B13" s="24" t="s">
        <v>18</v>
      </c>
      <c r="C13" s="24"/>
      <c r="D13" s="24"/>
      <c r="E13" s="24"/>
      <c r="F13" s="24"/>
      <c r="G13" s="24"/>
      <c r="H13" s="24"/>
      <c r="I13" s="8">
        <f>I12*0.1</f>
        <v>11008</v>
      </c>
      <c r="J13" s="7"/>
    </row>
    <row r="14" spans="1:10" ht="30" customHeight="1" x14ac:dyDescent="0.2">
      <c r="A14" s="23"/>
      <c r="B14" s="24" t="s">
        <v>19</v>
      </c>
      <c r="C14" s="24"/>
      <c r="D14" s="24"/>
      <c r="E14" s="24"/>
      <c r="F14" s="24"/>
      <c r="G14" s="24"/>
      <c r="H14" s="24"/>
      <c r="I14" s="8">
        <f>(I12+I13)*0.06</f>
        <v>7265.28</v>
      </c>
      <c r="J14" s="7"/>
    </row>
    <row r="15" spans="1:10" ht="28" customHeight="1" x14ac:dyDescent="0.2">
      <c r="A15" s="19" t="s">
        <v>12</v>
      </c>
      <c r="B15" s="19"/>
      <c r="C15" s="19"/>
      <c r="D15" s="19"/>
      <c r="E15" s="19"/>
      <c r="F15" s="19"/>
      <c r="G15" s="19"/>
      <c r="H15" s="19"/>
      <c r="I15" s="3">
        <f>SUM(I12:I14)</f>
        <v>128353.28</v>
      </c>
      <c r="J15" s="7"/>
    </row>
  </sheetData>
  <mergeCells count="16">
    <mergeCell ref="A15:H15"/>
    <mergeCell ref="A9:A14"/>
    <mergeCell ref="B12:H12"/>
    <mergeCell ref="B13:H13"/>
    <mergeCell ref="B14:H14"/>
    <mergeCell ref="B9:B10"/>
    <mergeCell ref="A1:J1"/>
    <mergeCell ref="B2:I2"/>
    <mergeCell ref="B4:I4"/>
    <mergeCell ref="B5:I5"/>
    <mergeCell ref="B6:I6"/>
    <mergeCell ref="A7:B8"/>
    <mergeCell ref="C7:C8"/>
    <mergeCell ref="D7:G7"/>
    <mergeCell ref="H7:I7"/>
    <mergeCell ref="J7:J8"/>
  </mergeCells>
  <phoneticPr fontId="6" type="noConversion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88" workbookViewId="0">
      <selection activeCell="J8" sqref="J8"/>
    </sheetView>
  </sheetViews>
  <sheetFormatPr baseColWidth="10" defaultColWidth="8.83203125" defaultRowHeight="15" x14ac:dyDescent="0.2"/>
  <cols>
    <col min="3" max="3" width="13.5" bestFit="1" customWidth="1"/>
    <col min="9" max="9" width="11.1640625" bestFit="1" customWidth="1"/>
    <col min="10" max="10" width="26" bestFit="1" customWidth="1"/>
  </cols>
  <sheetData>
    <row r="1" spans="1:10" x14ac:dyDescent="0.2">
      <c r="A1" s="19" t="s">
        <v>4</v>
      </c>
      <c r="B1" s="19"/>
      <c r="C1" s="19" t="s">
        <v>34</v>
      </c>
      <c r="D1" s="19" t="s">
        <v>6</v>
      </c>
      <c r="E1" s="19"/>
      <c r="F1" s="19"/>
      <c r="G1" s="19"/>
      <c r="H1" s="19" t="s">
        <v>7</v>
      </c>
      <c r="I1" s="19"/>
      <c r="J1" s="19" t="s">
        <v>15</v>
      </c>
    </row>
    <row r="2" spans="1:10" x14ac:dyDescent="0.2">
      <c r="A2" s="19"/>
      <c r="B2" s="19"/>
      <c r="C2" s="19"/>
      <c r="D2" s="17" t="s">
        <v>8</v>
      </c>
      <c r="E2" s="17" t="s">
        <v>9</v>
      </c>
      <c r="F2" s="17" t="s">
        <v>8</v>
      </c>
      <c r="G2" s="17" t="s">
        <v>9</v>
      </c>
      <c r="H2" s="17" t="s">
        <v>10</v>
      </c>
      <c r="I2" s="17" t="s">
        <v>11</v>
      </c>
      <c r="J2" s="19"/>
    </row>
    <row r="3" spans="1:10" ht="43" customHeight="1" x14ac:dyDescent="0.2">
      <c r="A3" s="23" t="s">
        <v>21</v>
      </c>
      <c r="B3" s="18" t="s">
        <v>22</v>
      </c>
      <c r="C3" s="10" t="s">
        <v>38</v>
      </c>
      <c r="D3" s="4">
        <v>32</v>
      </c>
      <c r="E3" s="5" t="s">
        <v>16</v>
      </c>
      <c r="F3" s="4">
        <v>1</v>
      </c>
      <c r="G3" s="5" t="s">
        <v>20</v>
      </c>
      <c r="H3" s="13">
        <v>2380</v>
      </c>
      <c r="I3" s="12">
        <f>D3*F3*H3</f>
        <v>76160</v>
      </c>
      <c r="J3" s="10" t="s">
        <v>36</v>
      </c>
    </row>
    <row r="4" spans="1:10" x14ac:dyDescent="0.2">
      <c r="A4" s="23"/>
      <c r="B4" s="26" t="s">
        <v>28</v>
      </c>
      <c r="C4" s="10" t="s">
        <v>37</v>
      </c>
      <c r="D4" s="4">
        <v>16</v>
      </c>
      <c r="E4" s="5" t="s">
        <v>31</v>
      </c>
      <c r="F4" s="4">
        <v>3</v>
      </c>
      <c r="G4" s="5" t="s">
        <v>32</v>
      </c>
      <c r="H4" s="11">
        <v>900</v>
      </c>
      <c r="I4" s="12">
        <f>D4*F4*H4</f>
        <v>43200</v>
      </c>
      <c r="J4" s="10"/>
    </row>
    <row r="5" spans="1:10" x14ac:dyDescent="0.2">
      <c r="A5" s="23"/>
      <c r="B5" s="27"/>
      <c r="C5" s="10" t="s">
        <v>39</v>
      </c>
      <c r="D5" s="4">
        <v>16</v>
      </c>
      <c r="E5" s="5" t="s">
        <v>31</v>
      </c>
      <c r="F5" s="4">
        <v>3</v>
      </c>
      <c r="G5" s="5" t="s">
        <v>32</v>
      </c>
      <c r="H5" s="11">
        <v>750</v>
      </c>
      <c r="I5" s="12">
        <v>0</v>
      </c>
      <c r="J5" s="10"/>
    </row>
    <row r="6" spans="1:10" x14ac:dyDescent="0.2">
      <c r="A6" s="23"/>
      <c r="B6" s="28"/>
      <c r="C6" s="10" t="s">
        <v>40</v>
      </c>
      <c r="D6" s="4">
        <v>16</v>
      </c>
      <c r="E6" s="5" t="s">
        <v>31</v>
      </c>
      <c r="F6" s="4">
        <v>3</v>
      </c>
      <c r="G6" s="5" t="s">
        <v>32</v>
      </c>
      <c r="H6" s="11">
        <v>460</v>
      </c>
      <c r="I6" s="12">
        <v>0</v>
      </c>
      <c r="J6" s="10"/>
    </row>
    <row r="7" spans="1:10" x14ac:dyDescent="0.2">
      <c r="A7" s="23"/>
      <c r="B7" s="24" t="s">
        <v>17</v>
      </c>
      <c r="C7" s="24"/>
      <c r="D7" s="24"/>
      <c r="E7" s="24"/>
      <c r="F7" s="24"/>
      <c r="G7" s="24"/>
      <c r="H7" s="24"/>
      <c r="I7" s="8">
        <f>SUM(I3:I4)</f>
        <v>119360</v>
      </c>
      <c r="J7" s="7"/>
    </row>
    <row r="8" spans="1:10" x14ac:dyDescent="0.2">
      <c r="A8" s="23"/>
      <c r="B8" s="24" t="s">
        <v>18</v>
      </c>
      <c r="C8" s="24"/>
      <c r="D8" s="24"/>
      <c r="E8" s="24"/>
      <c r="F8" s="24"/>
      <c r="G8" s="24"/>
      <c r="H8" s="24"/>
      <c r="I8" s="8">
        <f>I7*0.1</f>
        <v>11936</v>
      </c>
      <c r="J8" s="7"/>
    </row>
    <row r="9" spans="1:10" x14ac:dyDescent="0.2">
      <c r="A9" s="23"/>
      <c r="B9" s="24" t="s">
        <v>19</v>
      </c>
      <c r="C9" s="24"/>
      <c r="D9" s="24"/>
      <c r="E9" s="24"/>
      <c r="F9" s="24"/>
      <c r="G9" s="24"/>
      <c r="H9" s="24"/>
      <c r="I9" s="8">
        <f>(I7+I8)*0.06</f>
        <v>7877.7599999999993</v>
      </c>
      <c r="J9" s="7"/>
    </row>
    <row r="10" spans="1:10" x14ac:dyDescent="0.2">
      <c r="A10" s="19" t="s">
        <v>12</v>
      </c>
      <c r="B10" s="19"/>
      <c r="C10" s="19"/>
      <c r="D10" s="19"/>
      <c r="E10" s="19"/>
      <c r="F10" s="19"/>
      <c r="G10" s="19"/>
      <c r="H10" s="19"/>
      <c r="I10" s="3">
        <f>SUM(I7:I9)</f>
        <v>139173.76000000001</v>
      </c>
      <c r="J10" s="7"/>
    </row>
    <row r="11" spans="1:10" x14ac:dyDescent="0.2">
      <c r="C11" s="16"/>
    </row>
    <row r="12" spans="1:10" x14ac:dyDescent="0.2">
      <c r="C12" s="16"/>
    </row>
  </sheetData>
  <mergeCells count="11">
    <mergeCell ref="J1:J2"/>
    <mergeCell ref="B4:B6"/>
    <mergeCell ref="A10:H10"/>
    <mergeCell ref="A1:B2"/>
    <mergeCell ref="C1:C2"/>
    <mergeCell ref="D1:G1"/>
    <mergeCell ref="H1:I1"/>
    <mergeCell ref="A3:A9"/>
    <mergeCell ref="B7:H7"/>
    <mergeCell ref="B8:H8"/>
    <mergeCell ref="B9:H9"/>
  </mergeCells>
  <phoneticPr fontId="6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重庆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2019-11-11T10:02:12Z</dcterms:modified>
</cp:coreProperties>
</file>