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76806042-9905-46C3-877B-BE73C0ABB763}" xr6:coauthVersionLast="47" xr6:coauthVersionMax="47" xr10:uidLastSave="{00000000-0000-0000-0000-000000000000}"/>
  <bookViews>
    <workbookView xWindow="4372" yWindow="608" windowWidth="13410" windowHeight="13792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G46" i="2" l="1"/>
  <c r="F37" i="3"/>
  <c r="H14" i="3" l="1"/>
  <c r="H35" i="3" l="1"/>
  <c r="H37" i="3" s="1"/>
  <c r="I46" i="2"/>
  <c r="G49" i="2" s="1"/>
  <c r="H46" i="2"/>
  <c r="B49" i="2" s="1"/>
  <c r="G37" i="3"/>
  <c r="D37" i="3"/>
  <c r="C37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38" i="3"/>
  <c r="H20" i="3"/>
  <c r="H28" i="3"/>
  <c r="H10" i="3"/>
  <c r="F38" i="3"/>
  <c r="E43" i="3" s="1"/>
  <c r="G38" i="3"/>
  <c r="G43" i="3" s="1"/>
  <c r="H34" i="3"/>
  <c r="E38" i="3"/>
  <c r="A43" i="3" s="1"/>
  <c r="C38" i="3"/>
  <c r="K49" i="2"/>
  <c r="H38" i="3" l="1"/>
  <c r="C43" i="3" s="1"/>
  <c r="I43" i="3" s="1"/>
</calcChain>
</file>

<file path=xl/sharedStrings.xml><?xml version="1.0" encoding="utf-8"?>
<sst xmlns="http://schemas.openxmlformats.org/spreadsheetml/2006/main" count="130" uniqueCount="124">
  <si>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</si>
  <si>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</si>
  <si>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</si>
  <si>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</si>
  <si>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</si>
  <si>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</si>
  <si>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</si>
  <si>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</si>
  <si>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</si>
  <si>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</si>
  <si>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</si>
  <si>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</si>
  <si>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</si>
  <si>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</si>
  <si>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</si>
  <si>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</si>
  <si>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</si>
  <si>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</si>
  <si>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</si>
  <si>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</si>
  <si>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</si>
  <si>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</si>
  <si>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</si>
  <si>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</si>
  <si>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</si>
  <si>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</si>
  <si>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</si>
  <si>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</si>
  <si>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</si>
  <si>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</si>
  <si>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</si>
  <si>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</si>
  <si>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</si>
  <si>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</si>
  <si>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</si>
  <si>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</si>
  <si>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</si>
  <si>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</si>
  <si>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</si>
  <si>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</si>
  <si>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</si>
  <si>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</si>
  <si>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</si>
  <si>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</si>
  <si>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</si>
  <si>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</si>
  <si>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</si>
  <si>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</si>
  <si>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</si>
  <si>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</si>
  <si>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</si>
  <si>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</si>
  <si>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</si>
  <si>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</si>
  <si>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</si>
  <si>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</si>
  <si>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</si>
  <si>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</si>
  <si>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</si>
  <si>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</si>
  <si>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</si>
  <si>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</si>
  <si>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</si>
  <si>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</si>
  <si>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</si>
  <si>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</si>
  <si>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</si>
  <si>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</si>
  <si>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</si>
  <si>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</si>
  <si>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</si>
  <si>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</si>
  <si>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</si>
  <si>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</si>
  <si>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</si>
  <si>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</si>
  <si>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</si>
  <si>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</si>
  <si>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</si>
  <si>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</si>
  <si>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</si>
  <si>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</si>
  <si>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</si>
  <si>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</si>
  <si>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</si>
  <si>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</si>
  <si>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</si>
  <si>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</si>
  <si>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</si>
  <si>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</si>
  <si>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</si>
  <si>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</si>
  <si>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</si>
  <si>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</si>
  <si>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</si>
  <si>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</si>
  <si>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</si>
  <si>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</si>
  <si>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</si>
  <si>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</si>
  <si>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</si>
  <si>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</si>
  <si>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团号：HMJB-230418-WFY460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</si>
  <si>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</si>
  <si>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</si>
  <si>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</si>
  <si>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</si>
  <si>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</si>
  <si>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</si>
  <si>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</si>
  <si>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</si>
  <si>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</si>
  <si>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</si>
  <si>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</si>
  <si>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</si>
  <si>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</si>
  <si>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</si>
  <si>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</si>
  <si>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</si>
  <si>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</si>
  <si>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</si>
  <si>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</si>
  <si>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会议日期：4.17-24</t>
    <phoneticPr fontId="12" type="noConversion"/>
  </si>
  <si>
    <t>巧克力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</si>
</sst>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C22" workbookViewId="0">
      <selection activeCell="F37" sqref="A37:XFD37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61" t="s">
        <v>0</v>
      </c>
      <c r="D2" s="61"/>
      <c r="E2" s="61"/>
      <c r="F2" s="61"/>
      <c r="G2" s="61"/>
      <c r="H2" s="61"/>
      <c r="I2" s="34"/>
      <c r="J2" s="34"/>
      <c r="K2" s="34"/>
      <c r="L2" s="34"/>
    </row>
    <row r="4" spans="1:12" ht="21" customHeight="1" x14ac:dyDescent="0.3">
      <c r="H4" s="88" t="s">
        <v>102</v>
      </c>
      <c r="I4" s="88"/>
      <c r="J4" s="88" t="s">
        <v>122</v>
      </c>
    </row>
    <row r="5" spans="1:12" ht="21" customHeight="1" x14ac:dyDescent="0.3">
      <c r="H5" s="89"/>
      <c r="I5" s="89"/>
      <c r="J5" s="89"/>
    </row>
    <row r="6" spans="1:12" ht="21" customHeight="1" x14ac:dyDescent="0.3">
      <c r="A6" s="70" t="s">
        <v>1</v>
      </c>
      <c r="B6" s="59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59" t="s">
        <v>5</v>
      </c>
    </row>
    <row r="7" spans="1:12" ht="21" customHeight="1" x14ac:dyDescent="0.3">
      <c r="A7" s="70"/>
      <c r="B7" s="5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59"/>
    </row>
    <row r="8" spans="1:12" ht="21" customHeight="1" x14ac:dyDescent="0.3">
      <c r="A8" s="67">
        <v>1</v>
      </c>
      <c r="B8" s="60" t="s">
        <v>13</v>
      </c>
      <c r="C8" s="66">
        <v>0</v>
      </c>
      <c r="D8" s="67">
        <v>1</v>
      </c>
      <c r="E8" s="66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79" t="s">
        <v>14</v>
      </c>
    </row>
    <row r="9" spans="1:12" ht="21" customHeight="1" x14ac:dyDescent="0.3">
      <c r="A9" s="67"/>
      <c r="B9" s="60"/>
      <c r="C9" s="66"/>
      <c r="D9" s="67"/>
      <c r="E9" s="66"/>
      <c r="F9" s="28">
        <v>0</v>
      </c>
      <c r="G9" s="28">
        <v>0</v>
      </c>
      <c r="H9" s="28">
        <f t="shared" si="0"/>
        <v>0</v>
      </c>
      <c r="I9" s="35"/>
      <c r="J9" s="8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81"/>
    </row>
    <row r="11" spans="1:12" ht="21" customHeight="1" x14ac:dyDescent="0.3">
      <c r="A11" s="68">
        <v>2</v>
      </c>
      <c r="B11" s="64" t="s">
        <v>16</v>
      </c>
      <c r="C11" s="77">
        <v>0</v>
      </c>
      <c r="D11" s="68">
        <v>1</v>
      </c>
      <c r="E11" s="77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79" t="s">
        <v>17</v>
      </c>
    </row>
    <row r="12" spans="1:12" ht="21" customHeight="1" x14ac:dyDescent="0.3">
      <c r="A12" s="71"/>
      <c r="B12" s="65"/>
      <c r="C12" s="78"/>
      <c r="D12" s="71"/>
      <c r="E12" s="78"/>
      <c r="F12" s="28">
        <v>0</v>
      </c>
      <c r="G12" s="28">
        <v>0</v>
      </c>
      <c r="H12" s="28">
        <f t="shared" ref="H12" si="2">F12+G12</f>
        <v>0</v>
      </c>
      <c r="I12" s="35"/>
      <c r="J12" s="8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81"/>
    </row>
    <row r="14" spans="1:12" ht="21" customHeight="1" x14ac:dyDescent="0.3">
      <c r="A14" s="67">
        <v>3</v>
      </c>
      <c r="B14" s="60" t="s">
        <v>19</v>
      </c>
      <c r="C14" s="66">
        <v>0</v>
      </c>
      <c r="D14" s="67"/>
      <c r="E14" s="66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85" t="s">
        <v>20</v>
      </c>
    </row>
    <row r="15" spans="1:12" ht="21" customHeight="1" x14ac:dyDescent="0.3">
      <c r="A15" s="67"/>
      <c r="B15" s="60"/>
      <c r="C15" s="66"/>
      <c r="D15" s="67"/>
      <c r="E15" s="66"/>
      <c r="F15" s="28">
        <v>0</v>
      </c>
      <c r="G15" s="28">
        <v>0</v>
      </c>
      <c r="H15" s="28">
        <f t="shared" si="0"/>
        <v>0</v>
      </c>
      <c r="I15" s="35"/>
      <c r="J15" s="86"/>
    </row>
    <row r="16" spans="1:12" ht="21" customHeight="1" x14ac:dyDescent="0.3">
      <c r="A16" s="67"/>
      <c r="B16" s="60"/>
      <c r="C16" s="66"/>
      <c r="D16" s="67"/>
      <c r="E16" s="66"/>
      <c r="F16" s="28">
        <v>0</v>
      </c>
      <c r="G16" s="28">
        <v>0</v>
      </c>
      <c r="H16" s="28">
        <f t="shared" si="0"/>
        <v>0</v>
      </c>
      <c r="I16" s="35"/>
      <c r="J16" s="86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87"/>
    </row>
    <row r="18" spans="1:10" ht="21" customHeight="1" x14ac:dyDescent="0.3">
      <c r="A18" s="67">
        <v>4</v>
      </c>
      <c r="B18" s="60" t="s">
        <v>22</v>
      </c>
      <c r="C18" s="66">
        <v>0</v>
      </c>
      <c r="D18" s="67">
        <v>1</v>
      </c>
      <c r="E18" s="66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85" t="s">
        <v>23</v>
      </c>
    </row>
    <row r="19" spans="1:10" ht="21" customHeight="1" x14ac:dyDescent="0.3">
      <c r="A19" s="67"/>
      <c r="B19" s="60"/>
      <c r="C19" s="66"/>
      <c r="D19" s="67"/>
      <c r="E19" s="66"/>
      <c r="F19" s="28">
        <v>0</v>
      </c>
      <c r="G19" s="28">
        <v>0</v>
      </c>
      <c r="H19" s="28">
        <f t="shared" si="0"/>
        <v>0</v>
      </c>
      <c r="I19" s="40"/>
      <c r="J19" s="86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87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79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81"/>
    </row>
    <row r="23" spans="1:10" ht="21" customHeight="1" x14ac:dyDescent="0.3">
      <c r="A23" s="67">
        <v>6</v>
      </c>
      <c r="B23" s="60" t="s">
        <v>28</v>
      </c>
      <c r="C23" s="66">
        <v>0</v>
      </c>
      <c r="D23" s="67">
        <v>1</v>
      </c>
      <c r="E23" s="66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79" t="s">
        <v>29</v>
      </c>
    </row>
    <row r="24" spans="1:10" ht="21" customHeight="1" x14ac:dyDescent="0.3">
      <c r="A24" s="67"/>
      <c r="B24" s="60"/>
      <c r="C24" s="66"/>
      <c r="D24" s="67"/>
      <c r="E24" s="66"/>
      <c r="F24" s="28">
        <v>0</v>
      </c>
      <c r="G24" s="28">
        <v>0</v>
      </c>
      <c r="H24" s="28">
        <f t="shared" si="0"/>
        <v>0</v>
      </c>
      <c r="I24" s="35"/>
      <c r="J24" s="86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87"/>
    </row>
    <row r="26" spans="1:10" ht="21" customHeight="1" x14ac:dyDescent="0.3">
      <c r="A26" s="67">
        <v>7</v>
      </c>
      <c r="B26" s="60" t="s">
        <v>31</v>
      </c>
      <c r="C26" s="66">
        <v>0</v>
      </c>
      <c r="D26" s="67">
        <v>1</v>
      </c>
      <c r="E26" s="66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82"/>
    </row>
    <row r="27" spans="1:10" ht="21" customHeight="1" x14ac:dyDescent="0.3">
      <c r="A27" s="67"/>
      <c r="B27" s="60"/>
      <c r="C27" s="66"/>
      <c r="D27" s="67"/>
      <c r="E27" s="66"/>
      <c r="F27" s="28">
        <v>0</v>
      </c>
      <c r="G27" s="28">
        <v>0</v>
      </c>
      <c r="H27" s="28">
        <f t="shared" si="0"/>
        <v>0</v>
      </c>
      <c r="I27" s="35"/>
      <c r="J27" s="83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84"/>
    </row>
    <row r="29" spans="1:10" ht="21" customHeight="1" x14ac:dyDescent="0.3">
      <c r="A29" s="67">
        <v>8</v>
      </c>
      <c r="B29" s="60" t="s">
        <v>33</v>
      </c>
      <c r="C29" s="66">
        <v>0</v>
      </c>
      <c r="D29" s="67">
        <v>1</v>
      </c>
      <c r="E29" s="66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85" t="s">
        <v>34</v>
      </c>
    </row>
    <row r="30" spans="1:10" ht="21" customHeight="1" x14ac:dyDescent="0.3">
      <c r="A30" s="67"/>
      <c r="B30" s="60"/>
      <c r="C30" s="66"/>
      <c r="D30" s="67"/>
      <c r="E30" s="66"/>
      <c r="F30" s="28">
        <v>0</v>
      </c>
      <c r="G30" s="28">
        <v>0</v>
      </c>
      <c r="H30" s="28">
        <f t="shared" si="0"/>
        <v>0</v>
      </c>
      <c r="I30" s="35"/>
      <c r="J30" s="86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87"/>
    </row>
    <row r="32" spans="1:10" ht="21" customHeight="1" x14ac:dyDescent="0.3">
      <c r="A32" s="67">
        <v>9</v>
      </c>
      <c r="B32" s="60" t="s">
        <v>36</v>
      </c>
      <c r="C32" s="66">
        <v>0</v>
      </c>
      <c r="D32" s="67">
        <v>1</v>
      </c>
      <c r="E32" s="66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79" t="s">
        <v>37</v>
      </c>
    </row>
    <row r="33" spans="1:10" ht="21" customHeight="1" x14ac:dyDescent="0.3">
      <c r="A33" s="67"/>
      <c r="B33" s="60"/>
      <c r="C33" s="66"/>
      <c r="D33" s="67"/>
      <c r="E33" s="66"/>
      <c r="F33" s="28">
        <v>0</v>
      </c>
      <c r="G33" s="28">
        <v>0</v>
      </c>
      <c r="H33" s="28">
        <f t="shared" si="0"/>
        <v>0</v>
      </c>
      <c r="I33" s="35"/>
      <c r="J33" s="8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81"/>
    </row>
    <row r="35" spans="1:10" ht="22.5" customHeight="1" x14ac:dyDescent="0.3">
      <c r="A35" s="68">
        <v>10</v>
      </c>
      <c r="B35" s="60" t="s">
        <v>39</v>
      </c>
      <c r="C35" s="66">
        <v>0</v>
      </c>
      <c r="D35" s="67">
        <v>1</v>
      </c>
      <c r="E35" s="66">
        <f t="shared" si="1"/>
        <v>0</v>
      </c>
      <c r="F35" s="28">
        <v>1278.54</v>
      </c>
      <c r="G35" s="28">
        <v>0</v>
      </c>
      <c r="H35" s="28">
        <f>F35+G35</f>
        <v>1278.54</v>
      </c>
      <c r="I35" s="54" t="s">
        <v>123</v>
      </c>
      <c r="J35" s="82"/>
    </row>
    <row r="36" spans="1:10" ht="22.5" customHeight="1" x14ac:dyDescent="0.3">
      <c r="A36" s="69"/>
      <c r="B36" s="60"/>
      <c r="C36" s="66"/>
      <c r="D36" s="67"/>
      <c r="E36" s="66"/>
      <c r="F36" s="28"/>
      <c r="G36" s="28"/>
      <c r="H36" s="28"/>
      <c r="I36" s="54"/>
      <c r="J36" s="83"/>
    </row>
    <row r="37" spans="1:10" s="23" customFormat="1" ht="21" customHeight="1" x14ac:dyDescent="0.3">
      <c r="A37" s="29"/>
      <c r="B37" s="30" t="s">
        <v>40</v>
      </c>
      <c r="C37" s="42">
        <f>SUM(C35)</f>
        <v>0</v>
      </c>
      <c r="D37" s="42">
        <f>SUM(D35)</f>
        <v>1</v>
      </c>
      <c r="E37" s="42">
        <f>SUM(E35)</f>
        <v>0</v>
      </c>
      <c r="F37" s="31">
        <f>SUM(F35:F36)</f>
        <v>1278.54</v>
      </c>
      <c r="G37" s="31">
        <f>SUM(G35:G36)</f>
        <v>0</v>
      </c>
      <c r="H37" s="31">
        <f>SUM(H35:H36)</f>
        <v>1278.54</v>
      </c>
      <c r="I37" s="36"/>
      <c r="J37" s="84"/>
    </row>
    <row r="38" spans="1:10" ht="21" customHeight="1" x14ac:dyDescent="0.3">
      <c r="A38" s="29"/>
      <c r="B38" s="30" t="s">
        <v>41</v>
      </c>
      <c r="C38" s="42">
        <f t="shared" ref="C38:H38" si="5">SUM(C37,C34,C31,C28,C25,C22,C20,C17,C13,C10)</f>
        <v>0</v>
      </c>
      <c r="D38" s="42">
        <f t="shared" si="5"/>
        <v>9</v>
      </c>
      <c r="E38" s="42">
        <f t="shared" si="5"/>
        <v>0</v>
      </c>
      <c r="F38" s="31">
        <f t="shared" si="5"/>
        <v>1278.54</v>
      </c>
      <c r="G38" s="31">
        <f t="shared" si="5"/>
        <v>0</v>
      </c>
      <c r="H38" s="31">
        <f t="shared" si="5"/>
        <v>1278.54</v>
      </c>
      <c r="I38" s="36"/>
      <c r="J38" s="37"/>
    </row>
    <row r="42" spans="1:10" ht="21" customHeight="1" x14ac:dyDescent="0.3">
      <c r="A42" s="74" t="s">
        <v>42</v>
      </c>
      <c r="B42" s="75"/>
      <c r="C42" s="76" t="s">
        <v>43</v>
      </c>
      <c r="D42" s="76"/>
      <c r="E42" s="76" t="s">
        <v>44</v>
      </c>
      <c r="F42" s="76"/>
      <c r="G42" s="76" t="s">
        <v>45</v>
      </c>
      <c r="H42" s="76"/>
      <c r="I42" s="38" t="s">
        <v>46</v>
      </c>
    </row>
    <row r="43" spans="1:10" ht="21" customHeight="1" x14ac:dyDescent="0.3">
      <c r="A43" s="72">
        <f>E38</f>
        <v>0</v>
      </c>
      <c r="B43" s="73"/>
      <c r="C43" s="73">
        <f>H38</f>
        <v>1278.54</v>
      </c>
      <c r="D43" s="73"/>
      <c r="E43" s="73">
        <f>F38</f>
        <v>1278.54</v>
      </c>
      <c r="F43" s="73"/>
      <c r="G43" s="73">
        <f>G38</f>
        <v>0</v>
      </c>
      <c r="H43" s="73"/>
      <c r="I43" s="39">
        <f>A43-C43</f>
        <v>-1278.54</v>
      </c>
    </row>
    <row r="45" spans="1:10" ht="21" customHeight="1" x14ac:dyDescent="0.3">
      <c r="A45" s="32" t="s">
        <v>47</v>
      </c>
      <c r="B45" s="23"/>
      <c r="C45" s="33" t="s">
        <v>48</v>
      </c>
      <c r="D45" s="32"/>
      <c r="E45" s="32" t="s">
        <v>49</v>
      </c>
      <c r="F45" s="32"/>
      <c r="G45" s="32" t="s">
        <v>50</v>
      </c>
      <c r="H45" s="32"/>
      <c r="I45" s="55"/>
    </row>
  </sheetData>
  <mergeCells count="71"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  <mergeCell ref="E26:E27"/>
    <mergeCell ref="E29:E30"/>
    <mergeCell ref="E32:E33"/>
    <mergeCell ref="E35:E36"/>
    <mergeCell ref="J32:J34"/>
    <mergeCell ref="J35:J37"/>
    <mergeCell ref="J29:J31"/>
    <mergeCell ref="E8:E9"/>
    <mergeCell ref="E11:E12"/>
    <mergeCell ref="E14:E16"/>
    <mergeCell ref="E18:E19"/>
    <mergeCell ref="E23:E24"/>
    <mergeCell ref="C32:C33"/>
    <mergeCell ref="C35:C36"/>
    <mergeCell ref="D8:D9"/>
    <mergeCell ref="D11:D12"/>
    <mergeCell ref="D14:D16"/>
    <mergeCell ref="D18:D19"/>
    <mergeCell ref="D23:D24"/>
    <mergeCell ref="D26:D27"/>
    <mergeCell ref="D29:D30"/>
    <mergeCell ref="D32:D33"/>
    <mergeCell ref="D35:D36"/>
    <mergeCell ref="C11:C12"/>
    <mergeCell ref="C14:C16"/>
    <mergeCell ref="C18:C19"/>
    <mergeCell ref="C23:C24"/>
    <mergeCell ref="A43:B43"/>
    <mergeCell ref="C43:D43"/>
    <mergeCell ref="E43:F43"/>
    <mergeCell ref="G43:H43"/>
    <mergeCell ref="A42:B42"/>
    <mergeCell ref="C42:D42"/>
    <mergeCell ref="E42:F42"/>
    <mergeCell ref="G42:H42"/>
    <mergeCell ref="A6:A7"/>
    <mergeCell ref="A8:A9"/>
    <mergeCell ref="A11:A12"/>
    <mergeCell ref="A14:A16"/>
    <mergeCell ref="A18:A19"/>
    <mergeCell ref="A23:A24"/>
    <mergeCell ref="A26:A27"/>
    <mergeCell ref="A29:A30"/>
    <mergeCell ref="A32:A33"/>
    <mergeCell ref="A35:A36"/>
    <mergeCell ref="B6:B7"/>
    <mergeCell ref="B35:B36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1" t="s">
        <v>51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9" t="s">
        <v>53</v>
      </c>
      <c r="G5" s="109"/>
      <c r="H5" s="5" t="s">
        <v>54</v>
      </c>
      <c r="I5" s="4"/>
      <c r="J5" s="109" t="s">
        <v>76</v>
      </c>
      <c r="K5" s="110"/>
    </row>
    <row r="6" spans="2:11" ht="20.100000000000001" customHeight="1" x14ac:dyDescent="0.3">
      <c r="B6" s="6"/>
      <c r="C6" s="7"/>
      <c r="D6" s="8" t="s">
        <v>55</v>
      </c>
      <c r="E6" s="8"/>
      <c r="F6" s="111" t="s">
        <v>77</v>
      </c>
      <c r="G6" s="111"/>
      <c r="H6" s="8" t="s">
        <v>56</v>
      </c>
      <c r="I6" s="7"/>
      <c r="J6" s="111" t="s">
        <v>81</v>
      </c>
      <c r="K6" s="112"/>
    </row>
    <row r="7" spans="2:11" ht="20.100000000000001" customHeight="1" x14ac:dyDescent="0.3">
      <c r="B7" s="6"/>
      <c r="C7" s="7"/>
      <c r="D7" s="8" t="s">
        <v>57</v>
      </c>
      <c r="E7" s="8"/>
      <c r="F7" s="113" t="s">
        <v>104</v>
      </c>
      <c r="G7" s="111"/>
      <c r="H7" s="8" t="s">
        <v>58</v>
      </c>
      <c r="I7" s="7"/>
      <c r="J7" s="111" t="s">
        <v>78</v>
      </c>
      <c r="K7" s="11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4" t="s">
        <v>103</v>
      </c>
      <c r="K8" s="115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6" t="s">
        <v>1</v>
      </c>
      <c r="C10" s="97"/>
      <c r="D10" s="13" t="s">
        <v>60</v>
      </c>
      <c r="E10" s="96" t="s">
        <v>61</v>
      </c>
      <c r="F10" s="97"/>
      <c r="G10" s="15" t="s">
        <v>62</v>
      </c>
      <c r="H10" s="14" t="s">
        <v>63</v>
      </c>
      <c r="I10" s="96" t="s">
        <v>64</v>
      </c>
      <c r="J10" s="97"/>
      <c r="K10" s="15" t="s">
        <v>65</v>
      </c>
    </row>
    <row r="11" spans="2:11" ht="20.100000000000001" customHeight="1" x14ac:dyDescent="0.3">
      <c r="B11" s="102">
        <v>1</v>
      </c>
      <c r="C11" s="103"/>
      <c r="D11" s="116" t="s">
        <v>66</v>
      </c>
      <c r="E11" s="102" t="s">
        <v>67</v>
      </c>
      <c r="F11" s="103"/>
      <c r="G11" s="16">
        <v>0</v>
      </c>
      <c r="H11" s="16"/>
      <c r="I11" s="100"/>
      <c r="J11" s="101"/>
      <c r="K11" s="19" t="s">
        <v>68</v>
      </c>
    </row>
    <row r="12" spans="2:11" ht="23" customHeight="1" x14ac:dyDescent="0.3">
      <c r="B12" s="102">
        <v>2</v>
      </c>
      <c r="C12" s="103"/>
      <c r="D12" s="117"/>
      <c r="E12" s="98" t="s">
        <v>69</v>
      </c>
      <c r="F12" s="99"/>
      <c r="G12" s="16">
        <v>477</v>
      </c>
      <c r="H12" s="16">
        <v>477</v>
      </c>
      <c r="I12" s="100"/>
      <c r="J12" s="101"/>
      <c r="K12" s="19" t="s">
        <v>79</v>
      </c>
    </row>
    <row r="13" spans="2:11" ht="23" customHeight="1" x14ac:dyDescent="0.3">
      <c r="B13" s="47"/>
      <c r="C13" s="48"/>
      <c r="D13" s="117"/>
      <c r="E13" s="98" t="s">
        <v>80</v>
      </c>
      <c r="F13" s="99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17"/>
      <c r="E14" s="104"/>
      <c r="F14" s="10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102">
        <v>3</v>
      </c>
      <c r="C15" s="103"/>
      <c r="D15" s="117"/>
      <c r="E15" s="98" t="s">
        <v>70</v>
      </c>
      <c r="F15" s="99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04"/>
      <c r="F16" s="10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04"/>
      <c r="F17" s="10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04"/>
      <c r="F18" s="10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04"/>
      <c r="F19" s="10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04"/>
      <c r="F20" s="10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04"/>
      <c r="F21" s="105"/>
      <c r="G21" s="49">
        <v>129</v>
      </c>
      <c r="H21" s="49">
        <v>129</v>
      </c>
      <c r="I21" s="50"/>
      <c r="J21" s="51"/>
      <c r="K21" s="19" t="s">
        <v>107</v>
      </c>
    </row>
    <row r="22" spans="2:11" ht="20.100000000000001" customHeight="1" x14ac:dyDescent="0.3">
      <c r="B22" s="47"/>
      <c r="C22" s="48"/>
      <c r="D22" s="44"/>
      <c r="E22" s="104"/>
      <c r="F22" s="10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04"/>
      <c r="F23" s="10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04"/>
      <c r="F24" s="10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04"/>
      <c r="F25" s="10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04"/>
      <c r="F26" s="10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04"/>
      <c r="F27" s="10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04"/>
      <c r="F28" s="105"/>
      <c r="G28" s="49">
        <v>368.69</v>
      </c>
      <c r="H28" s="49">
        <v>368.69</v>
      </c>
      <c r="I28" s="50"/>
      <c r="J28" s="51"/>
      <c r="K28" s="19" t="s">
        <v>121</v>
      </c>
    </row>
    <row r="29" spans="2:11" ht="20.100000000000001" customHeight="1" x14ac:dyDescent="0.3">
      <c r="B29" s="47"/>
      <c r="C29" s="48"/>
      <c r="D29" s="44"/>
      <c r="E29" s="104"/>
      <c r="F29" s="105"/>
      <c r="G29" s="49">
        <v>120</v>
      </c>
      <c r="H29" s="49">
        <v>120</v>
      </c>
      <c r="I29" s="50"/>
      <c r="J29" s="51"/>
      <c r="K29" s="19" t="s">
        <v>108</v>
      </c>
    </row>
    <row r="30" spans="2:11" ht="20.100000000000001" customHeight="1" x14ac:dyDescent="0.3">
      <c r="B30" s="102">
        <v>5</v>
      </c>
      <c r="C30" s="103"/>
      <c r="D30" s="116" t="s">
        <v>39</v>
      </c>
      <c r="E30" s="108" t="s">
        <v>71</v>
      </c>
      <c r="F30" s="108"/>
      <c r="G30" s="49">
        <v>199</v>
      </c>
      <c r="H30" s="49">
        <v>199</v>
      </c>
      <c r="I30" s="106"/>
      <c r="J30" s="107"/>
      <c r="K30" s="19"/>
    </row>
    <row r="31" spans="2:11" ht="20.100000000000001" customHeight="1" x14ac:dyDescent="0.3">
      <c r="B31" s="47"/>
      <c r="C31" s="48"/>
      <c r="D31" s="117"/>
      <c r="E31" s="52"/>
      <c r="F31" s="53" t="s">
        <v>105</v>
      </c>
      <c r="G31" s="49">
        <v>22</v>
      </c>
      <c r="H31" s="49"/>
      <c r="I31" s="50"/>
      <c r="J31" s="51">
        <v>22</v>
      </c>
      <c r="K31" s="19" t="s">
        <v>106</v>
      </c>
    </row>
    <row r="32" spans="2:11" ht="20.100000000000001" customHeight="1" x14ac:dyDescent="0.3">
      <c r="B32" s="102">
        <v>6</v>
      </c>
      <c r="C32" s="103"/>
      <c r="D32" s="117"/>
      <c r="E32" s="98" t="s">
        <v>82</v>
      </c>
      <c r="F32" s="99"/>
      <c r="G32" s="49">
        <v>40</v>
      </c>
      <c r="H32" s="49">
        <v>40</v>
      </c>
      <c r="I32" s="106"/>
      <c r="J32" s="107"/>
      <c r="K32" s="19" t="s">
        <v>83</v>
      </c>
    </row>
    <row r="33" spans="2:11" ht="20.100000000000001" customHeight="1" x14ac:dyDescent="0.3">
      <c r="B33" s="47"/>
      <c r="C33" s="48"/>
      <c r="D33" s="117"/>
      <c r="E33" s="119"/>
      <c r="F33" s="120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17"/>
      <c r="E34" s="90" t="s">
        <v>114</v>
      </c>
      <c r="F34" s="91"/>
      <c r="G34" s="49">
        <v>261.18</v>
      </c>
      <c r="H34" s="49">
        <v>261.18</v>
      </c>
      <c r="I34" s="50"/>
      <c r="J34" s="51"/>
      <c r="K34" s="19" t="s">
        <v>109</v>
      </c>
    </row>
    <row r="35" spans="2:11" ht="20.100000000000001" customHeight="1" x14ac:dyDescent="0.3">
      <c r="B35" s="47"/>
      <c r="C35" s="48"/>
      <c r="D35" s="117"/>
      <c r="E35" s="92"/>
      <c r="F35" s="93"/>
      <c r="G35" s="49">
        <v>25</v>
      </c>
      <c r="H35" s="49">
        <v>25</v>
      </c>
      <c r="I35" s="50"/>
      <c r="J35" s="51"/>
      <c r="K35" s="19" t="s">
        <v>110</v>
      </c>
    </row>
    <row r="36" spans="2:11" ht="20.100000000000001" customHeight="1" x14ac:dyDescent="0.3">
      <c r="B36" s="47"/>
      <c r="C36" s="48"/>
      <c r="D36" s="117"/>
      <c r="E36" s="94"/>
      <c r="F36" s="95"/>
      <c r="G36" s="49">
        <v>258</v>
      </c>
      <c r="H36" s="49">
        <v>258</v>
      </c>
      <c r="I36" s="50"/>
      <c r="J36" s="51"/>
      <c r="K36" s="19" t="s">
        <v>111</v>
      </c>
    </row>
    <row r="37" spans="2:11" ht="20.100000000000001" customHeight="1" x14ac:dyDescent="0.3">
      <c r="B37" s="47"/>
      <c r="C37" s="48"/>
      <c r="D37" s="117"/>
      <c r="E37" s="90" t="s">
        <v>116</v>
      </c>
      <c r="F37" s="91"/>
      <c r="G37" s="49">
        <v>913</v>
      </c>
      <c r="H37" s="49">
        <v>913</v>
      </c>
      <c r="I37" s="50"/>
      <c r="J37" s="51"/>
      <c r="K37" s="19" t="s">
        <v>112</v>
      </c>
    </row>
    <row r="38" spans="2:11" ht="20.100000000000001" customHeight="1" x14ac:dyDescent="0.3">
      <c r="B38" s="47"/>
      <c r="C38" s="48"/>
      <c r="D38" s="117"/>
      <c r="E38" s="92"/>
      <c r="F38" s="93"/>
      <c r="G38" s="49">
        <v>367.56</v>
      </c>
      <c r="H38" s="49">
        <v>367.56</v>
      </c>
      <c r="I38" s="50"/>
      <c r="J38" s="51"/>
      <c r="K38" s="19" t="s">
        <v>115</v>
      </c>
    </row>
    <row r="39" spans="2:11" ht="20.100000000000001" customHeight="1" x14ac:dyDescent="0.3">
      <c r="B39" s="47"/>
      <c r="C39" s="48"/>
      <c r="D39" s="117"/>
      <c r="E39" s="92"/>
      <c r="F39" s="93"/>
      <c r="G39" s="49">
        <v>566.79999999999995</v>
      </c>
      <c r="H39" s="49">
        <v>566.79999999999995</v>
      </c>
      <c r="I39" s="50"/>
      <c r="J39" s="51"/>
      <c r="K39" s="19" t="s">
        <v>113</v>
      </c>
    </row>
    <row r="40" spans="2:11" ht="20.100000000000001" customHeight="1" x14ac:dyDescent="0.3">
      <c r="B40" s="47"/>
      <c r="C40" s="48"/>
      <c r="D40" s="117"/>
      <c r="E40" s="94"/>
      <c r="F40" s="95"/>
      <c r="G40" s="49">
        <v>855</v>
      </c>
      <c r="H40" s="49">
        <v>855</v>
      </c>
      <c r="I40" s="106"/>
      <c r="J40" s="107"/>
      <c r="K40" s="19" t="s">
        <v>94</v>
      </c>
    </row>
    <row r="41" spans="2:11" ht="20.100000000000001" customHeight="1" x14ac:dyDescent="0.3">
      <c r="B41" s="47"/>
      <c r="C41" s="48"/>
      <c r="D41" s="117"/>
      <c r="E41" s="108" t="s">
        <v>85</v>
      </c>
      <c r="F41" s="108"/>
      <c r="G41" s="49">
        <v>855</v>
      </c>
      <c r="H41" s="49">
        <v>855</v>
      </c>
      <c r="I41" s="106"/>
      <c r="J41" s="107"/>
      <c r="K41" s="19" t="s">
        <v>95</v>
      </c>
    </row>
    <row r="42" spans="2:11" ht="20.100000000000001" customHeight="1" x14ac:dyDescent="0.3">
      <c r="B42" s="47"/>
      <c r="C42" s="48"/>
      <c r="D42" s="117"/>
      <c r="E42" s="90" t="s">
        <v>120</v>
      </c>
      <c r="F42" s="91"/>
      <c r="G42" s="49">
        <v>3407.22</v>
      </c>
      <c r="H42" s="49">
        <v>3407.22</v>
      </c>
      <c r="I42" s="50"/>
      <c r="J42" s="51"/>
      <c r="K42" s="19" t="s">
        <v>117</v>
      </c>
    </row>
    <row r="43" spans="2:11" ht="20.100000000000001" customHeight="1" x14ac:dyDescent="0.3">
      <c r="B43" s="47"/>
      <c r="C43" s="48"/>
      <c r="D43" s="117"/>
      <c r="E43" s="92"/>
      <c r="F43" s="93"/>
      <c r="G43" s="49">
        <v>1083.2</v>
      </c>
      <c r="H43" s="49">
        <v>1083.2</v>
      </c>
      <c r="I43" s="50"/>
      <c r="J43" s="51"/>
      <c r="K43" s="19" t="s">
        <v>118</v>
      </c>
    </row>
    <row r="44" spans="2:11" ht="20.100000000000001" customHeight="1" x14ac:dyDescent="0.3">
      <c r="B44" s="47"/>
      <c r="C44" s="48"/>
      <c r="D44" s="117"/>
      <c r="E44" s="94"/>
      <c r="F44" s="95"/>
      <c r="G44" s="49">
        <v>58.59</v>
      </c>
      <c r="H44" s="49">
        <v>58.59</v>
      </c>
      <c r="I44" s="50"/>
      <c r="J44" s="51"/>
      <c r="K44" s="19" t="s">
        <v>119</v>
      </c>
    </row>
    <row r="45" spans="2:11" ht="20.100000000000001" customHeight="1" x14ac:dyDescent="0.3">
      <c r="B45" s="102">
        <v>7</v>
      </c>
      <c r="C45" s="103"/>
      <c r="D45" s="118"/>
      <c r="E45" s="108"/>
      <c r="F45" s="108"/>
      <c r="G45" s="49"/>
      <c r="H45" s="49"/>
      <c r="I45" s="106"/>
      <c r="J45" s="107"/>
      <c r="K45" s="19"/>
    </row>
    <row r="46" spans="2:11" ht="20.100000000000001" customHeight="1" x14ac:dyDescent="0.3">
      <c r="B46" s="96" t="s">
        <v>41</v>
      </c>
      <c r="C46" s="123"/>
      <c r="D46" s="123"/>
      <c r="E46" s="123"/>
      <c r="F46" s="97"/>
      <c r="G46" s="17">
        <f>SUM(G11:G45)</f>
        <v>14639.24</v>
      </c>
      <c r="H46" s="17">
        <f>SUM(H11:H45)</f>
        <v>14366.24</v>
      </c>
      <c r="I46" s="124">
        <f>SUM(I11:J45)</f>
        <v>273</v>
      </c>
      <c r="J46" s="125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121" t="s">
        <v>63</v>
      </c>
      <c r="C48" s="121"/>
      <c r="D48" s="121"/>
      <c r="E48" s="121"/>
      <c r="F48" s="121"/>
      <c r="G48" s="121" t="s">
        <v>72</v>
      </c>
      <c r="H48" s="121"/>
      <c r="I48" s="121"/>
      <c r="J48" s="121"/>
      <c r="K48" s="15" t="s">
        <v>73</v>
      </c>
    </row>
    <row r="49" spans="2:11" ht="20.100000000000001" customHeight="1" x14ac:dyDescent="0.3">
      <c r="B49" s="122">
        <f>H46</f>
        <v>14366.24</v>
      </c>
      <c r="C49" s="122"/>
      <c r="D49" s="122"/>
      <c r="E49" s="122"/>
      <c r="F49" s="122"/>
      <c r="G49" s="122">
        <f>I46</f>
        <v>273</v>
      </c>
      <c r="H49" s="122"/>
      <c r="I49" s="122"/>
      <c r="J49" s="122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3:K3"/>
    <mergeCell ref="F5:G5"/>
    <mergeCell ref="J5:K5"/>
    <mergeCell ref="F6:G6"/>
    <mergeCell ref="J6:K6"/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2023-08-07T06:08:44Z</cp:lastPrinted>
  <dcterms:created xsi:type="dcterms:W3CDTF">2014-04-15T08:52:00Z</dcterms:created>
  <dcterms:modified xsi:type="dcterms:W3CDTF">2023-12-08T11:04:19Z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