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2023创大\报销\"/>
    </mc:Choice>
  </mc:AlternateContent>
  <bookViews>
    <workbookView xWindow="0" yWindow="0" windowWidth="2049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62913"/>
</workbook>
</file>

<file path=xl/calcChain.xml><?xml version="1.0" encoding="utf-8"?>
<calcChain xmlns="http://schemas.openxmlformats.org/spreadsheetml/2006/main">
  <c r="G12" i="2" l="1"/>
  <c r="G14" i="2" l="1"/>
  <c r="H15" i="2"/>
  <c r="H16" i="2" l="1"/>
  <c r="G15" i="2"/>
  <c r="H14" i="2"/>
  <c r="H12" i="2"/>
  <c r="G18" i="2" l="1"/>
  <c r="H36" i="2"/>
  <c r="I35" i="2"/>
  <c r="I34" i="2"/>
  <c r="I36" i="2" s="1"/>
  <c r="I18" i="2"/>
  <c r="G21" i="2" s="1"/>
  <c r="H18" i="2"/>
  <c r="B21" i="2" s="1"/>
  <c r="D53" i="3"/>
  <c r="C53" i="3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H44" i="3"/>
  <c r="G44" i="3"/>
  <c r="G53" i="3" s="1"/>
  <c r="G58" i="3" s="1"/>
  <c r="F44" i="3"/>
  <c r="D44" i="3"/>
  <c r="C44" i="3"/>
  <c r="H43" i="3"/>
  <c r="H42" i="3"/>
  <c r="H41" i="3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F53" i="3" s="1"/>
  <c r="E58" i="3" s="1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K21" i="2" l="1"/>
  <c r="E53" i="3"/>
  <c r="A58" i="3" s="1"/>
  <c r="I58" i="3" s="1"/>
  <c r="H53" i="3"/>
  <c r="C58" i="3" s="1"/>
</calcChain>
</file>

<file path=xl/sharedStrings.xml><?xml version="1.0" encoding="utf-8"?>
<sst xmlns="http://schemas.openxmlformats.org/spreadsheetml/2006/main" count="115" uniqueCount="90">
  <si>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</si>
  <si>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</si>
  <si>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</si>
  <si>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</si>
  <si>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</si>
  <si>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</si>
  <si>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</si>
  <si>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</si>
  <si>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</si>
  <si>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</si>
  <si>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</si>
  <si>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</si>
  <si>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</si>
  <si>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</si>
  <si>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</si>
  <si>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</si>
  <si>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</si>
  <si>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</si>
  <si>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</si>
  <si>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</si>
  <si>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</si>
  <si>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</si>
  <si>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</si>
  <si>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</si>
  <si>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</si>
  <si>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</si>
  <si>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</si>
  <si>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</si>
  <si>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</si>
  <si>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</si>
  <si>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</si>
  <si>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</si>
  <si>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</si>
  <si>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</si>
  <si>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</si>
  <si>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</si>
  <si>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</si>
  <si>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</si>
  <si>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</si>
  <si>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</si>
  <si>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</si>
  <si>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</si>
  <si>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</si>
  <si>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</si>
  <si>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</si>
  <si>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</si>
  <si>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</si>
  <si>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</si>
  <si>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</si>
  <si>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</si>
  <si>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</si>
  <si>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</si>
  <si>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</si>
  <si>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</si>
  <si>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</si>
  <si>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</si>
  <si>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</si>
  <si>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</si>
  <si>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</si>
  <si>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</si>
  <si>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</si>
  <si>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</si>
  <si>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</si>
  <si>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</si>
  <si>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</si>
  <si>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</si>
  <si>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</si>
  <si>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</si>
  <si>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</si>
  <si>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</si>
  <si>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</si>
  <si>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</si>
  <si>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</si>
  <si>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</si>
  <si>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</si>
  <si>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</si>
  <si>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</si>
  <si>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</si>
  <si>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</si>
  <si>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</si>
  <si>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</si>
  <si>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范瑞芬</t>
  </si>
  <si>
    <t>杭州</t>
  </si>
  <si>
    <t>经理</t>
  </si>
  <si>
    <t>市场及资源管理部</t>
  </si>
  <si>
    <t>HMZA-231085</t>
  </si>
  <si>
    <t>9.10-11</t>
  </si>
  <si>
    <t>9.6-9&amp;9.12-15</t>
  </si>
  <si>
    <t>冰杯+酒水</t>
  </si>
  <si>
    <t>闪送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</si>
</sst>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);[Red]\(0.00\)"/>
    <numFmt numFmtId="165" formatCode="#,##0.00_ "/>
    <numFmt numFmtId="166" formatCode="#,##0.00;[Red]#,##0.00"/>
    <numFmt numFmtId="167" formatCode="0.00_ "/>
    <numFmt numFmtId="168" formatCode="#,##0.00_);[Red]\(#,##0.00\)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indexed="8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166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65" fontId="4" fillId="0" borderId="0" xfId="2" applyNumberFormat="1" applyFont="1" applyBorder="1" applyAlignment="1">
      <alignment horizontal="left" vertical="center"/>
    </xf>
    <xf numFmtId="167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>
      <alignment vertical="center"/>
    </xf>
    <xf numFmtId="167" fontId="9" fillId="6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168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68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68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68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68" fontId="0" fillId="0" borderId="8" xfId="0" applyNumberFormat="1" applyBorder="1" applyAlignment="1">
      <alignment horizontal="right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65" fontId="10" fillId="3" borderId="6" xfId="0" applyNumberFormat="1" applyFont="1" applyFill="1" applyBorder="1" applyAlignment="1">
      <alignment horizontal="center" vertical="center"/>
    </xf>
    <xf numFmtId="165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7" fontId="9" fillId="6" borderId="8" xfId="0" applyNumberFormat="1" applyFont="1" applyFill="1" applyBorder="1" applyAlignment="1">
      <alignment horizontal="center" vertical="center"/>
    </xf>
    <xf numFmtId="167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66" fontId="5" fillId="0" borderId="6" xfId="2" applyNumberFormat="1" applyFont="1" applyBorder="1" applyAlignment="1">
      <alignment horizontal="center" vertical="center"/>
    </xf>
    <xf numFmtId="166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64" fontId="4" fillId="3" borderId="6" xfId="2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64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5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22" workbookViewId="0">
      <selection activeCell="O9" sqref="O9"/>
    </sheetView>
  </sheetViews>
  <sheetFormatPr defaultColWidth="9" defaultRowHeight="21" customHeight="1"/>
  <cols>
    <col min="1" max="1" width="9" style="31"/>
    <col min="2" max="2" width="16.7265625" customWidth="1"/>
    <col min="3" max="3" width="9" style="32"/>
    <col min="9" max="9" width="24.90625" customWidth="1"/>
    <col min="10" max="10" width="39.45312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4"/>
      <c r="J2" s="44"/>
      <c r="K2" s="44"/>
      <c r="L2" s="44"/>
    </row>
    <row r="4" spans="1:12" ht="21" customHeight="1">
      <c r="H4" s="57" t="s">
        <v>1</v>
      </c>
      <c r="I4" s="57"/>
      <c r="J4" s="57" t="s">
        <v>2</v>
      </c>
    </row>
    <row r="5" spans="1:12" ht="21" customHeight="1">
      <c r="H5" s="58"/>
      <c r="I5" s="58"/>
      <c r="J5" s="58"/>
    </row>
    <row r="6" spans="1:12" ht="21" customHeight="1">
      <c r="A6" s="73" t="s">
        <v>3</v>
      </c>
      <c r="B6" s="62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2" t="s">
        <v>7</v>
      </c>
    </row>
    <row r="7" spans="1:12" ht="21" customHeight="1">
      <c r="A7" s="73"/>
      <c r="B7" s="62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2"/>
    </row>
    <row r="8" spans="1:12" ht="21" customHeight="1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3" t="s">
        <v>16</v>
      </c>
    </row>
    <row r="9" spans="1:12" ht="21" customHeight="1">
      <c r="A9" s="74"/>
      <c r="B9" s="70"/>
      <c r="C9" s="64"/>
      <c r="D9" s="67"/>
      <c r="E9" s="64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>
      <c r="A10" s="74"/>
      <c r="B10" s="70"/>
      <c r="C10" s="64"/>
      <c r="D10" s="67"/>
      <c r="E10" s="64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>
      <c r="A11" s="74"/>
      <c r="B11" s="70"/>
      <c r="C11" s="64"/>
      <c r="D11" s="67"/>
      <c r="E11" s="64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>
      <c r="A12" s="74"/>
      <c r="B12" s="70"/>
      <c r="C12" s="64"/>
      <c r="D12" s="67"/>
      <c r="E12" s="64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19</v>
      </c>
    </row>
    <row r="15" spans="1:12" ht="21" customHeight="1">
      <c r="A15" s="69"/>
      <c r="B15" s="83"/>
      <c r="C15" s="66"/>
      <c r="D15" s="69"/>
      <c r="E15" s="66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22</v>
      </c>
    </row>
    <row r="18" spans="1:10" ht="21" customHeight="1">
      <c r="A18" s="74"/>
      <c r="B18" s="70"/>
      <c r="C18" s="64"/>
      <c r="D18" s="67"/>
      <c r="E18" s="64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>
      <c r="A19" s="74"/>
      <c r="B19" s="70"/>
      <c r="C19" s="64"/>
      <c r="D19" s="67"/>
      <c r="E19" s="64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>
      <c r="A20" s="74"/>
      <c r="B20" s="70"/>
      <c r="C20" s="64"/>
      <c r="D20" s="67"/>
      <c r="E20" s="64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9" t="s">
        <v>25</v>
      </c>
    </row>
    <row r="23" spans="1:10" ht="21" customHeight="1">
      <c r="A23" s="74"/>
      <c r="B23" s="70"/>
      <c r="C23" s="64"/>
      <c r="D23" s="67"/>
      <c r="E23" s="64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28</v>
      </c>
    </row>
    <row r="26" spans="1:10" ht="21" customHeight="1">
      <c r="A26" s="69"/>
      <c r="B26" s="83"/>
      <c r="C26" s="66"/>
      <c r="D26" s="69"/>
      <c r="E26" s="66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31</v>
      </c>
    </row>
    <row r="29" spans="1:10" ht="21" customHeight="1">
      <c r="A29" s="74"/>
      <c r="B29" s="70"/>
      <c r="C29" s="64"/>
      <c r="D29" s="67"/>
      <c r="E29" s="64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>
      <c r="A30" s="74"/>
      <c r="B30" s="70"/>
      <c r="C30" s="64"/>
      <c r="D30" s="67"/>
      <c r="E30" s="64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>
      <c r="A31" s="74"/>
      <c r="B31" s="70"/>
      <c r="C31" s="64"/>
      <c r="D31" s="67"/>
      <c r="E31" s="64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>
      <c r="A34" s="74"/>
      <c r="B34" s="70"/>
      <c r="C34" s="64"/>
      <c r="D34" s="67"/>
      <c r="E34" s="64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>
      <c r="A35" s="74"/>
      <c r="B35" s="70"/>
      <c r="C35" s="64"/>
      <c r="D35" s="67"/>
      <c r="E35" s="64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>
      <c r="A36" s="74"/>
      <c r="B36" s="70"/>
      <c r="C36" s="64"/>
      <c r="D36" s="67"/>
      <c r="E36" s="64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36</v>
      </c>
    </row>
    <row r="39" spans="1:10" ht="21" customHeight="1">
      <c r="A39" s="74"/>
      <c r="B39" s="70"/>
      <c r="C39" s="64"/>
      <c r="D39" s="67"/>
      <c r="E39" s="64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39</v>
      </c>
    </row>
    <row r="42" spans="1:10" ht="21" customHeight="1">
      <c r="A42" s="74"/>
      <c r="B42" s="70"/>
      <c r="C42" s="64"/>
      <c r="D42" s="67"/>
      <c r="E42" s="64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>
      <c r="A43" s="74"/>
      <c r="B43" s="70"/>
      <c r="C43" s="64"/>
      <c r="D43" s="67"/>
      <c r="E43" s="64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ht="21" customHeight="1">
      <c r="A46" s="75"/>
      <c r="B46" s="70"/>
      <c r="C46" s="64"/>
      <c r="D46" s="67"/>
      <c r="E46" s="64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>
      <c r="A47" s="75"/>
      <c r="B47" s="70"/>
      <c r="C47" s="64"/>
      <c r="D47" s="67"/>
      <c r="E47" s="64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>
      <c r="A48" s="75"/>
      <c r="B48" s="70"/>
      <c r="C48" s="64"/>
      <c r="D48" s="67"/>
      <c r="E48" s="64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>
      <c r="A49" s="75"/>
      <c r="B49" s="70"/>
      <c r="C49" s="64"/>
      <c r="D49" s="67"/>
      <c r="E49" s="64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>
      <c r="A50" s="75"/>
      <c r="B50" s="70"/>
      <c r="C50" s="64"/>
      <c r="D50" s="67"/>
      <c r="E50" s="64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>
      <c r="A51" s="69"/>
      <c r="B51" s="70"/>
      <c r="C51" s="64"/>
      <c r="D51" s="67"/>
      <c r="E51" s="64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8" t="s">
        <v>48</v>
      </c>
    </row>
    <row r="58" spans="1:10" ht="21" customHeight="1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N18" sqref="N18"/>
    </sheetView>
  </sheetViews>
  <sheetFormatPr defaultColWidth="9"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49999999999999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>
      <c r="B5" s="3"/>
      <c r="C5" s="4"/>
      <c r="D5" s="5" t="s">
        <v>54</v>
      </c>
      <c r="E5" s="5"/>
      <c r="F5" s="98" t="s">
        <v>81</v>
      </c>
      <c r="G5" s="98"/>
      <c r="H5" s="5" t="s">
        <v>55</v>
      </c>
      <c r="I5" s="4"/>
      <c r="J5" s="98" t="s">
        <v>83</v>
      </c>
      <c r="K5" s="99"/>
    </row>
    <row r="6" spans="2:11" ht="20.149999999999999" customHeight="1">
      <c r="B6" s="6"/>
      <c r="C6" s="7"/>
      <c r="D6" s="8" t="s">
        <v>56</v>
      </c>
      <c r="E6" s="8"/>
      <c r="F6" s="100" t="s">
        <v>82</v>
      </c>
      <c r="G6" s="100"/>
      <c r="H6" s="8" t="s">
        <v>57</v>
      </c>
      <c r="I6" s="7"/>
      <c r="J6" s="100" t="s">
        <v>84</v>
      </c>
      <c r="K6" s="101"/>
    </row>
    <row r="7" spans="2:11" ht="20.149999999999999" customHeight="1">
      <c r="B7" s="6"/>
      <c r="C7" s="7"/>
      <c r="D7" s="8" t="s">
        <v>58</v>
      </c>
      <c r="E7" s="8"/>
      <c r="F7" s="100">
        <v>2023.9</v>
      </c>
      <c r="G7" s="100"/>
      <c r="H7" s="8" t="s">
        <v>59</v>
      </c>
      <c r="I7" s="22"/>
      <c r="J7" s="100">
        <v>2023.9</v>
      </c>
      <c r="K7" s="101"/>
    </row>
    <row r="8" spans="2:11" ht="20.149999999999999" customHeight="1">
      <c r="B8" s="9"/>
      <c r="C8" s="10"/>
      <c r="D8" s="11"/>
      <c r="E8" s="11"/>
      <c r="F8" s="12"/>
      <c r="G8" s="12"/>
      <c r="H8" s="11" t="s">
        <v>60</v>
      </c>
      <c r="I8" s="23"/>
      <c r="J8" s="95" t="s">
        <v>85</v>
      </c>
      <c r="K8" s="96"/>
    </row>
    <row r="9" spans="2:11" ht="20.149999999999999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>
      <c r="B10" s="106" t="s">
        <v>3</v>
      </c>
      <c r="C10" s="107"/>
      <c r="D10" s="14" t="s">
        <v>61</v>
      </c>
      <c r="E10" s="84" t="s">
        <v>62</v>
      </c>
      <c r="F10" s="86"/>
      <c r="G10" s="16" t="s">
        <v>63</v>
      </c>
      <c r="H10" s="15" t="s">
        <v>64</v>
      </c>
      <c r="I10" s="84" t="s">
        <v>65</v>
      </c>
      <c r="J10" s="86"/>
      <c r="K10" s="16" t="s">
        <v>66</v>
      </c>
    </row>
    <row r="11" spans="2:11" ht="20.149999999999999" customHeight="1">
      <c r="B11" s="104">
        <v>1</v>
      </c>
      <c r="C11" s="105"/>
      <c r="D11" s="89" t="s">
        <v>67</v>
      </c>
      <c r="E11" s="104" t="s">
        <v>68</v>
      </c>
      <c r="F11" s="105"/>
      <c r="G11" s="17">
        <v>37</v>
      </c>
      <c r="H11" s="17">
        <v>37</v>
      </c>
      <c r="I11" s="93"/>
      <c r="J11" s="94"/>
      <c r="K11" s="24"/>
    </row>
    <row r="12" spans="2:11" ht="20.149999999999999" customHeight="1">
      <c r="B12" s="104">
        <v>2</v>
      </c>
      <c r="C12" s="105"/>
      <c r="D12" s="90"/>
      <c r="E12" s="92" t="s">
        <v>69</v>
      </c>
      <c r="F12" s="92"/>
      <c r="G12" s="17">
        <f>1407.69+104+25+27+55+254+22+119.9</f>
        <v>2014.5900000000001</v>
      </c>
      <c r="H12" s="17">
        <f>G12</f>
        <v>2014.5900000000001</v>
      </c>
      <c r="I12" s="93"/>
      <c r="J12" s="94"/>
      <c r="K12" s="24"/>
    </row>
    <row r="13" spans="2:11" ht="20.149999999999999" customHeight="1">
      <c r="B13" s="104">
        <v>3</v>
      </c>
      <c r="C13" s="105"/>
      <c r="D13" s="90"/>
      <c r="E13" s="104" t="s">
        <v>70</v>
      </c>
      <c r="F13" s="105"/>
      <c r="G13" s="17">
        <v>0</v>
      </c>
      <c r="H13" s="17"/>
      <c r="I13" s="93"/>
      <c r="J13" s="94"/>
      <c r="K13" s="24"/>
    </row>
    <row r="14" spans="2:11" ht="20.149999999999999" customHeight="1">
      <c r="B14" s="104">
        <v>4</v>
      </c>
      <c r="C14" s="105"/>
      <c r="D14" s="90"/>
      <c r="E14" s="104" t="s">
        <v>71</v>
      </c>
      <c r="F14" s="105"/>
      <c r="G14" s="50">
        <f>388+356+402.65+305+92+182</f>
        <v>1725.65</v>
      </c>
      <c r="H14" s="50">
        <f>G14</f>
        <v>1725.65</v>
      </c>
      <c r="I14" s="93"/>
      <c r="J14" s="94"/>
      <c r="K14" s="24"/>
    </row>
    <row r="15" spans="2:11" ht="20.149999999999999" customHeight="1">
      <c r="B15" s="104">
        <v>5</v>
      </c>
      <c r="C15" s="105"/>
      <c r="D15" s="89" t="s">
        <v>41</v>
      </c>
      <c r="E15" s="104" t="s">
        <v>88</v>
      </c>
      <c r="F15" s="105"/>
      <c r="G15" s="50">
        <f>H15</f>
        <v>1936.1</v>
      </c>
      <c r="H15" s="50">
        <f>1104+70+434.7+327.4</f>
        <v>1936.1</v>
      </c>
      <c r="I15" s="93"/>
      <c r="J15" s="94"/>
      <c r="K15" s="24"/>
    </row>
    <row r="16" spans="2:11" ht="20.149999999999999" customHeight="1">
      <c r="B16" s="104">
        <v>6</v>
      </c>
      <c r="C16" s="105"/>
      <c r="D16" s="90"/>
      <c r="E16" s="92" t="s">
        <v>89</v>
      </c>
      <c r="F16" s="92"/>
      <c r="G16" s="50">
        <v>27.7</v>
      </c>
      <c r="H16" s="50">
        <f>G16</f>
        <v>27.7</v>
      </c>
      <c r="I16" s="93"/>
      <c r="J16" s="94"/>
      <c r="K16" s="24"/>
    </row>
    <row r="17" spans="1:11" ht="20.149999999999999" customHeight="1">
      <c r="B17" s="104">
        <v>7</v>
      </c>
      <c r="C17" s="105"/>
      <c r="D17" s="91"/>
      <c r="E17" s="92"/>
      <c r="F17" s="92"/>
      <c r="G17" s="17"/>
      <c r="H17" s="17"/>
      <c r="I17" s="93"/>
      <c r="J17" s="94"/>
      <c r="K17" s="24"/>
    </row>
    <row r="18" spans="1:11" ht="20.149999999999999" customHeight="1">
      <c r="B18" s="84" t="s">
        <v>43</v>
      </c>
      <c r="C18" s="85"/>
      <c r="D18" s="85"/>
      <c r="E18" s="85"/>
      <c r="F18" s="86"/>
      <c r="G18" s="18">
        <f>SUM(G11:G17)</f>
        <v>5741.04</v>
      </c>
      <c r="H18" s="18">
        <f>SUM(H11:H17)</f>
        <v>5741.04</v>
      </c>
      <c r="I18" s="87">
        <f>SUM(I11:J17)</f>
        <v>0</v>
      </c>
      <c r="J18" s="88"/>
      <c r="K18" s="25"/>
    </row>
    <row r="19" spans="1:11" ht="20.149999999999999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>
      <c r="B20" s="102" t="s">
        <v>64</v>
      </c>
      <c r="C20" s="102"/>
      <c r="D20" s="102"/>
      <c r="E20" s="102"/>
      <c r="F20" s="102"/>
      <c r="G20" s="102" t="s">
        <v>72</v>
      </c>
      <c r="H20" s="102"/>
      <c r="I20" s="102"/>
      <c r="J20" s="102"/>
      <c r="K20" s="16" t="s">
        <v>73</v>
      </c>
    </row>
    <row r="21" spans="1:11" ht="20.149999999999999" customHeight="1">
      <c r="B21" s="103">
        <f>H18</f>
        <v>5741.04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5741.04</v>
      </c>
    </row>
    <row r="22" spans="1:11" ht="20.149999999999999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6" spans="1:11" ht="18.5">
      <c r="A26" s="76" t="s">
        <v>76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49999999999999" customHeight="1">
      <c r="B28" s="3"/>
      <c r="C28" s="4"/>
      <c r="D28" s="5" t="s">
        <v>54</v>
      </c>
      <c r="E28" s="5"/>
      <c r="F28" s="98" t="s">
        <v>81</v>
      </c>
      <c r="G28" s="98"/>
      <c r="H28" s="5" t="s">
        <v>55</v>
      </c>
      <c r="I28" s="4"/>
      <c r="J28" s="98" t="s">
        <v>83</v>
      </c>
      <c r="K28" s="99"/>
    </row>
    <row r="29" spans="1:11" ht="20.149999999999999" customHeight="1">
      <c r="B29" s="6"/>
      <c r="C29" s="7"/>
      <c r="D29" s="8" t="s">
        <v>56</v>
      </c>
      <c r="E29" s="8"/>
      <c r="F29" s="100" t="s">
        <v>82</v>
      </c>
      <c r="G29" s="100"/>
      <c r="H29" s="8" t="s">
        <v>57</v>
      </c>
      <c r="I29" s="7"/>
      <c r="J29" s="100" t="s">
        <v>84</v>
      </c>
      <c r="K29" s="101"/>
    </row>
    <row r="30" spans="1:11" ht="20.149999999999999" customHeight="1">
      <c r="B30" s="6"/>
      <c r="C30" s="7"/>
      <c r="D30" s="8" t="s">
        <v>58</v>
      </c>
      <c r="E30" s="8"/>
      <c r="F30" s="100">
        <v>2023.9</v>
      </c>
      <c r="G30" s="100"/>
      <c r="H30" s="8" t="s">
        <v>59</v>
      </c>
      <c r="I30" s="22"/>
      <c r="J30" s="100">
        <v>2023.9</v>
      </c>
      <c r="K30" s="101"/>
    </row>
    <row r="31" spans="1:11" ht="20.149999999999999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5" t="s">
        <v>85</v>
      </c>
      <c r="K31" s="96"/>
    </row>
    <row r="32" spans="1:11" ht="20.149999999999999" customHeight="1"/>
    <row r="33" spans="2:11" ht="20.149999999999999" customHeight="1">
      <c r="B33" s="92"/>
      <c r="C33" s="92"/>
      <c r="D33" s="19" t="s">
        <v>77</v>
      </c>
      <c r="E33" s="92" t="s">
        <v>78</v>
      </c>
      <c r="F33" s="92"/>
      <c r="G33" s="17" t="s">
        <v>79</v>
      </c>
      <c r="H33" s="17" t="s">
        <v>80</v>
      </c>
      <c r="I33" s="97" t="s">
        <v>43</v>
      </c>
      <c r="J33" s="97"/>
      <c r="K33" s="28" t="s">
        <v>66</v>
      </c>
    </row>
    <row r="34" spans="2:11" ht="20.149999999999999" customHeight="1">
      <c r="B34" s="92">
        <v>1</v>
      </c>
      <c r="C34" s="92"/>
      <c r="D34" s="20"/>
      <c r="E34" s="92" t="s">
        <v>87</v>
      </c>
      <c r="F34" s="92"/>
      <c r="G34" s="17">
        <v>100</v>
      </c>
      <c r="H34" s="17">
        <v>8</v>
      </c>
      <c r="I34" s="93">
        <f>G34*H34</f>
        <v>800</v>
      </c>
      <c r="J34" s="94"/>
      <c r="K34" s="29"/>
    </row>
    <row r="35" spans="2:11" ht="20.149999999999999" customHeight="1">
      <c r="B35" s="92">
        <v>2</v>
      </c>
      <c r="C35" s="92"/>
      <c r="D35" s="20"/>
      <c r="E35" s="92" t="s">
        <v>86</v>
      </c>
      <c r="F35" s="92"/>
      <c r="G35" s="17">
        <v>200</v>
      </c>
      <c r="H35" s="17">
        <v>2</v>
      </c>
      <c r="I35" s="93">
        <f t="shared" ref="I35" si="0">G35*H35</f>
        <v>400</v>
      </c>
      <c r="J35" s="94"/>
      <c r="K35" s="29"/>
    </row>
    <row r="36" spans="2:11" ht="20.149999999999999" customHeight="1">
      <c r="B36" s="84" t="s">
        <v>43</v>
      </c>
      <c r="C36" s="85"/>
      <c r="D36" s="85"/>
      <c r="E36" s="85"/>
      <c r="F36" s="86"/>
      <c r="G36" s="18"/>
      <c r="H36" s="18">
        <f>SUM(H19:H35)</f>
        <v>10</v>
      </c>
      <c r="I36" s="87">
        <f>SUM(I34:J35)</f>
        <v>1200</v>
      </c>
      <c r="J36" s="88"/>
      <c r="K36" s="25"/>
    </row>
    <row r="37" spans="2:11" ht="20.149999999999999" customHeight="1">
      <c r="B37" s="13" t="s">
        <v>74</v>
      </c>
      <c r="C37" s="13"/>
      <c r="D37" s="13"/>
      <c r="E37" s="13"/>
      <c r="F37" s="13" t="s">
        <v>50</v>
      </c>
      <c r="G37" s="13" t="s">
        <v>75</v>
      </c>
      <c r="H37" s="13"/>
      <c r="I37" s="13"/>
      <c r="J37" s="13" t="s">
        <v>52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</mergeCells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2023-09-22T08:20:52Z</cp:lastPrinted>
  <dcterms:created xsi:type="dcterms:W3CDTF">2014-04-15T08:52:00Z</dcterms:created>
  <dcterms:modified xsi:type="dcterms:W3CDTF">2023-09-22T08:26:02Z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