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8370"/>
  </bookViews>
  <sheets>
    <sheet name="员工报销明细" sheetId="3" r:id="rId1"/>
  </sheets>
  <calcPr calcId="125725" concurrentCalc="0"/>
</workbook>
</file>

<file path=xl/calcChain.xml><?xml version="1.0" encoding="utf-8"?>
<calcChain xmlns="http://schemas.openxmlformats.org/spreadsheetml/2006/main">
  <c r="H24" i="3"/>
  <c r="H23"/>
  <c r="H19"/>
  <c r="H20"/>
  <c r="H21"/>
  <c r="H22"/>
  <c r="H25"/>
  <c r="H26"/>
  <c r="H27"/>
  <c r="H28"/>
  <c r="H29"/>
  <c r="H30"/>
  <c r="H31"/>
  <c r="H32"/>
  <c r="F32"/>
  <c r="G32"/>
  <c r="H43"/>
  <c r="H44"/>
  <c r="H45"/>
  <c r="H46"/>
  <c r="H41"/>
  <c r="H42"/>
  <c r="H39"/>
  <c r="H40"/>
  <c r="H36"/>
  <c r="H37"/>
  <c r="H38"/>
  <c r="H33"/>
  <c r="H34"/>
  <c r="H35"/>
  <c r="H17"/>
  <c r="H18"/>
  <c r="H14"/>
  <c r="H15"/>
  <c r="H16"/>
  <c r="H11"/>
  <c r="H12"/>
  <c r="H13"/>
  <c r="H8"/>
  <c r="H9"/>
  <c r="H10"/>
  <c r="H47"/>
  <c r="C52"/>
  <c r="E43"/>
  <c r="E46"/>
  <c r="E41"/>
  <c r="E42"/>
  <c r="E39"/>
  <c r="E40"/>
  <c r="E36"/>
  <c r="E38"/>
  <c r="E33"/>
  <c r="E35"/>
  <c r="E19"/>
  <c r="E32"/>
  <c r="E17"/>
  <c r="E18"/>
  <c r="E14"/>
  <c r="E16"/>
  <c r="E11"/>
  <c r="E13"/>
  <c r="E8"/>
  <c r="E10"/>
  <c r="E47"/>
  <c r="A52"/>
  <c r="I52"/>
  <c r="G46"/>
  <c r="G42"/>
  <c r="G40"/>
  <c r="G38"/>
  <c r="G35"/>
  <c r="G18"/>
  <c r="G16"/>
  <c r="G13"/>
  <c r="G10"/>
  <c r="G47"/>
  <c r="G52"/>
  <c r="F46"/>
  <c r="F42"/>
  <c r="F40"/>
  <c r="F38"/>
  <c r="F35"/>
  <c r="F18"/>
  <c r="F16"/>
  <c r="F13"/>
  <c r="F10"/>
  <c r="F47"/>
  <c r="E52"/>
  <c r="D46"/>
  <c r="D42"/>
  <c r="D40"/>
  <c r="D38"/>
  <c r="D35"/>
  <c r="D32"/>
  <c r="D18"/>
  <c r="D16"/>
  <c r="D13"/>
  <c r="D10"/>
  <c r="D47"/>
  <c r="C46"/>
  <c r="C42"/>
  <c r="C40"/>
  <c r="C38"/>
  <c r="C35"/>
  <c r="C32"/>
  <c r="C18"/>
  <c r="C16"/>
  <c r="C13"/>
  <c r="C10"/>
  <c r="C47"/>
</calcChain>
</file>

<file path=xl/sharedStrings.xml><?xml version="1.0" encoding="utf-8"?>
<sst xmlns="http://schemas.openxmlformats.org/spreadsheetml/2006/main" count="66" uniqueCount="66">
  <si>
    <t>【借款报销单】</t>
  </si>
  <si>
    <t>团号：HMZB-180123-QSK686</t>
  </si>
  <si>
    <t>会议日期：2018年1月23-26日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</si>
  <si>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</si>
  <si>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</si>
  <si>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</si>
  <si>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</si>
  <si>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</si>
  <si>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</si>
  <si>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</si>
  <si>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</si>
  <si>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</si>
  <si>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</si>
  <si>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</si>
  <si>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</si>
  <si>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</si>
  <si>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</si>
  <si>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</si>
  <si>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</si>
  <si>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</si>
  <si>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</si>
  <si>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</si>
  <si>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</si>
  <si>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</si>
  <si>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</si>
  <si>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</si>
  <si>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</si>
  <si>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</si>
  <si>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</si>
  <si>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</si>
  <si>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</si>
  <si>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</si>
  <si>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</si>
  <si>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</si>
  <si>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</si>
  <si>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</si>
  <si>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</si>
  <si>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</si>
  <si>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</si>
  <si>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</si>
  <si>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</si>
  <si>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</si>
  <si>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</si>
  <si>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</si>
  <si>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</si>
  <si>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</si>
  <si>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</si>
  <si>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</si>
  <si>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</si>
  <si>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</si>
  <si>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</si>
  <si>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</si>
  <si>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</si>
  <si>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蓝牙音箱</t>
    <phoneticPr fontId="11" type="noConversion"/>
  </si>
  <si>
    <t>茶具</t>
    <phoneticPr fontId="11" type="noConversion"/>
  </si>
  <si>
    <t>鲜花</t>
    <phoneticPr fontId="11" type="noConversion"/>
  </si>
  <si>
    <t>点心</t>
    <phoneticPr fontId="11" type="noConversion"/>
  </si>
  <si>
    <t>红酒</t>
    <phoneticPr fontId="11" type="noConversion"/>
  </si>
  <si>
    <t>凉茶</t>
    <phoneticPr fontId="11" type="noConversion"/>
  </si>
  <si>
    <t>牛皮纸袋</t>
    <phoneticPr fontId="11" type="noConversion"/>
  </si>
  <si>
    <t>礼仪的丝袜</t>
    <phoneticPr fontId="11" type="noConversion"/>
  </si>
  <si>
    <t>薄荷糖+胶带</t>
    <phoneticPr fontId="11" type="noConversion"/>
  </si>
  <si>
    <t>矿泉水</t>
    <phoneticPr fontId="11" type="noConversion"/>
  </si>
  <si>
    <t>纸巾+湿纸巾</t>
    <phoneticPr fontId="11" type="noConversion"/>
  </si>
  <si>
    <t>良图-挂绳</t>
    <phoneticPr fontId="11" type="noConversion"/>
  </si>
  <si>
    <t>运费们</t>
    <phoneticPr fontId="11" type="noConversion"/>
  </si>
</sst>
</file>

<file path=xl/styles.xml><?xml version="1.0" encoding="utf-8"?>
<styleSheet xmlns="http://schemas.openxmlformats.org/spreadsheetml/2006/main">
  <numFmts count="3">
    <numFmt numFmtId="177" formatCode="#,##0.00_ "/>
    <numFmt numFmtId="178" formatCode="0.00_ "/>
    <numFmt numFmtId="179" formatCode="#,##0.00_);[Red]\(#,##0.00\)"/>
  </numFmts>
  <fonts count="1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58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79" fontId="0" fillId="0" borderId="2" xfId="0" applyNumberFormat="1" applyFill="1" applyBorder="1" applyAlignment="1">
      <alignment horizontal="right" vertical="center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4"/>
  <sheetViews>
    <sheetView tabSelected="1" view="pageBreakPreview" zoomScale="80" zoomScaleNormal="100" zoomScaleSheetLayoutView="80" workbookViewId="0">
      <selection activeCell="H24" sqref="H24"/>
    </sheetView>
  </sheetViews>
  <sheetFormatPr defaultColWidth="9" defaultRowHeight="21" customHeight="1"/>
  <cols>
    <col min="1" max="1" width="9.125" style="2" bestFit="1" customWidth="1"/>
    <col min="2" max="2" width="16.75" customWidth="1"/>
    <col min="3" max="3" width="15.5" style="3" bestFit="1" customWidth="1"/>
    <col min="4" max="4" width="9.125" bestFit="1" customWidth="1"/>
    <col min="5" max="5" width="13.875" customWidth="1"/>
    <col min="6" max="6" width="16.25" customWidth="1"/>
    <col min="7" max="7" width="9.125" bestFit="1" customWidth="1"/>
    <col min="8" max="8" width="15.5" bestFit="1" customWidth="1"/>
    <col min="9" max="9" width="24.875" customWidth="1"/>
    <col min="10" max="10" width="29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18"/>
      <c r="J2" s="18"/>
      <c r="K2" s="18"/>
      <c r="L2" s="18"/>
    </row>
    <row r="4" spans="1:12" ht="21" customHeight="1">
      <c r="H4" s="50" t="s">
        <v>1</v>
      </c>
      <c r="I4" s="50"/>
      <c r="J4" s="50" t="s">
        <v>2</v>
      </c>
    </row>
    <row r="5" spans="1:12" ht="21" customHeight="1">
      <c r="H5" s="51"/>
      <c r="I5" s="51"/>
      <c r="J5" s="51"/>
    </row>
    <row r="6" spans="1:12" ht="21" customHeight="1">
      <c r="A6" s="35" t="s">
        <v>3</v>
      </c>
      <c r="B6" s="40" t="s">
        <v>4</v>
      </c>
      <c r="C6" s="28" t="s">
        <v>5</v>
      </c>
      <c r="D6" s="28"/>
      <c r="E6" s="28"/>
      <c r="F6" s="29" t="s">
        <v>6</v>
      </c>
      <c r="G6" s="29"/>
      <c r="H6" s="29"/>
      <c r="I6" s="29"/>
      <c r="J6" s="40" t="s">
        <v>7</v>
      </c>
    </row>
    <row r="7" spans="1:12" ht="21" customHeight="1">
      <c r="A7" s="35"/>
      <c r="B7" s="40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40"/>
    </row>
    <row r="8" spans="1:12" ht="21" customHeight="1">
      <c r="A8" s="36">
        <v>1</v>
      </c>
      <c r="B8" s="41" t="s">
        <v>15</v>
      </c>
      <c r="C8" s="45">
        <v>0</v>
      </c>
      <c r="D8" s="49"/>
      <c r="E8" s="45">
        <f>C8*D8</f>
        <v>0</v>
      </c>
      <c r="F8" s="10">
        <v>0</v>
      </c>
      <c r="G8" s="10">
        <v>0</v>
      </c>
      <c r="H8" s="10">
        <f>F8+G8</f>
        <v>0</v>
      </c>
      <c r="I8" s="19"/>
      <c r="J8" s="52" t="s">
        <v>16</v>
      </c>
    </row>
    <row r="9" spans="1:12" ht="21" customHeight="1">
      <c r="A9" s="36"/>
      <c r="B9" s="41"/>
      <c r="C9" s="45"/>
      <c r="D9" s="49"/>
      <c r="E9" s="45"/>
      <c r="F9" s="10">
        <v>0</v>
      </c>
      <c r="G9" s="10">
        <v>0</v>
      </c>
      <c r="H9" s="10">
        <f>F9+G9</f>
        <v>0</v>
      </c>
      <c r="I9" s="19"/>
      <c r="J9" s="53"/>
    </row>
    <row r="10" spans="1:12" s="1" customFormat="1" ht="21" customHeight="1">
      <c r="A10" s="12"/>
      <c r="B10" s="13" t="s">
        <v>17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0"/>
      <c r="J10" s="54"/>
    </row>
    <row r="11" spans="1:12" ht="21" customHeight="1">
      <c r="A11" s="37">
        <v>2</v>
      </c>
      <c r="B11" s="42" t="s">
        <v>18</v>
      </c>
      <c r="C11" s="46">
        <v>0</v>
      </c>
      <c r="D11" s="37"/>
      <c r="E11" s="46">
        <f>C11*D11</f>
        <v>0</v>
      </c>
      <c r="F11" s="10">
        <v>0</v>
      </c>
      <c r="G11" s="10">
        <v>0</v>
      </c>
      <c r="H11" s="10">
        <f>F11+G11</f>
        <v>0</v>
      </c>
      <c r="I11" s="19"/>
      <c r="J11" s="52" t="s">
        <v>19</v>
      </c>
    </row>
    <row r="12" spans="1:12" ht="21" customHeight="1">
      <c r="A12" s="38"/>
      <c r="B12" s="43"/>
      <c r="C12" s="47"/>
      <c r="D12" s="38"/>
      <c r="E12" s="47"/>
      <c r="F12" s="10">
        <v>0</v>
      </c>
      <c r="G12" s="10">
        <v>0</v>
      </c>
      <c r="H12" s="10">
        <f t="shared" ref="H12" si="0">F12+G12</f>
        <v>0</v>
      </c>
      <c r="I12" s="19"/>
      <c r="J12" s="53"/>
    </row>
    <row r="13" spans="1:12" s="1" customFormat="1" ht="21" customHeight="1">
      <c r="A13" s="12"/>
      <c r="B13" s="13" t="s">
        <v>20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0"/>
      <c r="J13" s="54"/>
    </row>
    <row r="14" spans="1:12" ht="21" customHeight="1">
      <c r="A14" s="36">
        <v>3</v>
      </c>
      <c r="B14" s="41" t="s">
        <v>21</v>
      </c>
      <c r="C14" s="45">
        <v>0</v>
      </c>
      <c r="D14" s="49"/>
      <c r="E14" s="45">
        <f>C14*D14</f>
        <v>0</v>
      </c>
      <c r="F14" s="10">
        <v>0</v>
      </c>
      <c r="G14" s="10">
        <v>0</v>
      </c>
      <c r="H14" s="10">
        <f>F14+G14</f>
        <v>0</v>
      </c>
      <c r="I14" s="19"/>
      <c r="J14" s="55" t="s">
        <v>22</v>
      </c>
    </row>
    <row r="15" spans="1:12" ht="21" customHeight="1">
      <c r="A15" s="36"/>
      <c r="B15" s="41"/>
      <c r="C15" s="45"/>
      <c r="D15" s="49"/>
      <c r="E15" s="45"/>
      <c r="F15" s="10">
        <v>0</v>
      </c>
      <c r="G15" s="10">
        <v>0</v>
      </c>
      <c r="H15" s="10">
        <f>F15+G15</f>
        <v>0</v>
      </c>
      <c r="I15" s="19"/>
      <c r="J15" s="56"/>
    </row>
    <row r="16" spans="1:12" s="1" customFormat="1" ht="21" customHeight="1">
      <c r="A16" s="12"/>
      <c r="B16" s="13" t="s">
        <v>23</v>
      </c>
      <c r="C16" s="14">
        <f>SUM(C14)</f>
        <v>0</v>
      </c>
      <c r="D16" s="14">
        <f t="shared" ref="D16:E16" si="1">SUM(D14)</f>
        <v>0</v>
      </c>
      <c r="E16" s="14">
        <f t="shared" si="1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0"/>
      <c r="J16" s="57"/>
    </row>
    <row r="17" spans="1:10" ht="21" customHeight="1">
      <c r="A17" s="8">
        <v>4</v>
      </c>
      <c r="B17" s="9" t="s">
        <v>24</v>
      </c>
      <c r="C17" s="10">
        <v>0</v>
      </c>
      <c r="D17" s="11"/>
      <c r="E17" s="10">
        <f>C17*D17</f>
        <v>0</v>
      </c>
      <c r="F17" s="10">
        <v>0</v>
      </c>
      <c r="G17" s="10">
        <v>0</v>
      </c>
      <c r="H17" s="10">
        <f>F17+G17</f>
        <v>0</v>
      </c>
      <c r="I17" s="19"/>
      <c r="J17" s="55" t="s">
        <v>25</v>
      </c>
    </row>
    <row r="18" spans="1:10" s="1" customFormat="1" ht="21" customHeight="1">
      <c r="A18" s="12"/>
      <c r="B18" s="13" t="s">
        <v>26</v>
      </c>
      <c r="C18" s="14">
        <f>SUM(C17)</f>
        <v>0</v>
      </c>
      <c r="D18" s="14">
        <f t="shared" ref="D18:E18" si="2">SUM(D17)</f>
        <v>0</v>
      </c>
      <c r="E18" s="14">
        <f t="shared" si="2"/>
        <v>0</v>
      </c>
      <c r="F18" s="14">
        <f>SUM(F17:F17)</f>
        <v>0</v>
      </c>
      <c r="G18" s="14">
        <f>SUM(G17:G17)</f>
        <v>0</v>
      </c>
      <c r="H18" s="14">
        <f>SUM(H17:H17)</f>
        <v>0</v>
      </c>
      <c r="I18" s="20"/>
      <c r="J18" s="57"/>
    </row>
    <row r="19" spans="1:10" ht="21" customHeight="1">
      <c r="A19" s="37">
        <v>5</v>
      </c>
      <c r="B19" s="42" t="s">
        <v>27</v>
      </c>
      <c r="C19" s="46">
        <v>35000</v>
      </c>
      <c r="D19" s="37">
        <v>1</v>
      </c>
      <c r="E19" s="46">
        <f>C19*D19</f>
        <v>35000</v>
      </c>
      <c r="F19" s="10">
        <v>5200</v>
      </c>
      <c r="G19" s="10">
        <v>0</v>
      </c>
      <c r="H19" s="10">
        <f>F19+G19</f>
        <v>5200</v>
      </c>
      <c r="I19" s="64" t="s">
        <v>53</v>
      </c>
      <c r="J19" s="52" t="s">
        <v>28</v>
      </c>
    </row>
    <row r="20" spans="1:10" ht="21" customHeight="1">
      <c r="A20" s="39"/>
      <c r="B20" s="44"/>
      <c r="C20" s="48"/>
      <c r="D20" s="39"/>
      <c r="E20" s="48"/>
      <c r="F20" s="10">
        <v>10430</v>
      </c>
      <c r="G20" s="10">
        <v>0</v>
      </c>
      <c r="H20" s="10">
        <f t="shared" ref="H20:H31" si="3">F20+G20</f>
        <v>10430</v>
      </c>
      <c r="I20" s="63" t="s">
        <v>54</v>
      </c>
      <c r="J20" s="53"/>
    </row>
    <row r="21" spans="1:10" ht="21" customHeight="1">
      <c r="A21" s="39"/>
      <c r="B21" s="44"/>
      <c r="C21" s="48"/>
      <c r="D21" s="39"/>
      <c r="E21" s="48"/>
      <c r="F21" s="10">
        <v>5450</v>
      </c>
      <c r="G21" s="10">
        <v>0</v>
      </c>
      <c r="H21" s="10">
        <f t="shared" si="3"/>
        <v>5450</v>
      </c>
      <c r="I21" s="63" t="s">
        <v>55</v>
      </c>
      <c r="J21" s="53"/>
    </row>
    <row r="22" spans="1:10" ht="21" customHeight="1">
      <c r="A22" s="39"/>
      <c r="B22" s="44"/>
      <c r="C22" s="48"/>
      <c r="D22" s="39"/>
      <c r="E22" s="48"/>
      <c r="F22" s="10">
        <v>468</v>
      </c>
      <c r="G22" s="10">
        <v>0</v>
      </c>
      <c r="H22" s="10">
        <f t="shared" si="3"/>
        <v>468</v>
      </c>
      <c r="I22" s="63" t="s">
        <v>56</v>
      </c>
      <c r="J22" s="53"/>
    </row>
    <row r="23" spans="1:10" ht="21" customHeight="1">
      <c r="A23" s="39"/>
      <c r="B23" s="44"/>
      <c r="C23" s="48"/>
      <c r="D23" s="39"/>
      <c r="E23" s="48"/>
      <c r="F23" s="10">
        <v>1990</v>
      </c>
      <c r="G23" s="10">
        <v>0</v>
      </c>
      <c r="H23" s="10">
        <f>F23+G23</f>
        <v>1990</v>
      </c>
      <c r="I23" s="63" t="s">
        <v>57</v>
      </c>
      <c r="J23" s="53"/>
    </row>
    <row r="24" spans="1:10" ht="21" customHeight="1">
      <c r="A24" s="39"/>
      <c r="B24" s="44"/>
      <c r="C24" s="48"/>
      <c r="D24" s="39"/>
      <c r="E24" s="48"/>
      <c r="F24" s="10">
        <v>1020</v>
      </c>
      <c r="G24" s="10">
        <v>0</v>
      </c>
      <c r="H24" s="10">
        <f>F24+G24</f>
        <v>1020</v>
      </c>
      <c r="I24" s="63" t="s">
        <v>58</v>
      </c>
      <c r="J24" s="53"/>
    </row>
    <row r="25" spans="1:10" ht="21" customHeight="1">
      <c r="A25" s="39"/>
      <c r="B25" s="44"/>
      <c r="C25" s="48"/>
      <c r="D25" s="39"/>
      <c r="E25" s="48"/>
      <c r="F25" s="10">
        <v>186</v>
      </c>
      <c r="G25" s="10">
        <v>0</v>
      </c>
      <c r="H25" s="10">
        <f t="shared" si="3"/>
        <v>186</v>
      </c>
      <c r="I25" s="63" t="s">
        <v>59</v>
      </c>
      <c r="J25" s="53"/>
    </row>
    <row r="26" spans="1:10" ht="21" customHeight="1">
      <c r="A26" s="39"/>
      <c r="B26" s="44"/>
      <c r="C26" s="48"/>
      <c r="D26" s="39"/>
      <c r="E26" s="48"/>
      <c r="F26" s="10">
        <v>98.9</v>
      </c>
      <c r="G26" s="10">
        <v>0</v>
      </c>
      <c r="H26" s="10">
        <f t="shared" si="3"/>
        <v>98.9</v>
      </c>
      <c r="I26" s="63" t="s">
        <v>60</v>
      </c>
      <c r="J26" s="53"/>
    </row>
    <row r="27" spans="1:10" ht="21" customHeight="1">
      <c r="A27" s="39"/>
      <c r="B27" s="44"/>
      <c r="C27" s="48"/>
      <c r="D27" s="39"/>
      <c r="E27" s="48"/>
      <c r="F27" s="10">
        <v>60.8</v>
      </c>
      <c r="G27" s="10">
        <v>0</v>
      </c>
      <c r="H27" s="10">
        <f t="shared" si="3"/>
        <v>60.8</v>
      </c>
      <c r="I27" s="63" t="s">
        <v>61</v>
      </c>
      <c r="J27" s="53"/>
    </row>
    <row r="28" spans="1:10" ht="21" customHeight="1">
      <c r="A28" s="39"/>
      <c r="B28" s="44"/>
      <c r="C28" s="48"/>
      <c r="D28" s="39"/>
      <c r="E28" s="48"/>
      <c r="F28" s="10">
        <v>104.55</v>
      </c>
      <c r="G28" s="10">
        <v>0</v>
      </c>
      <c r="H28" s="10">
        <f t="shared" si="3"/>
        <v>104.55</v>
      </c>
      <c r="I28" s="63" t="s">
        <v>62</v>
      </c>
      <c r="J28" s="53"/>
    </row>
    <row r="29" spans="1:10" ht="21" customHeight="1">
      <c r="A29" s="39"/>
      <c r="B29" s="44"/>
      <c r="C29" s="48"/>
      <c r="D29" s="39"/>
      <c r="E29" s="48"/>
      <c r="F29" s="10">
        <v>70.599999999999994</v>
      </c>
      <c r="G29" s="10">
        <v>0</v>
      </c>
      <c r="H29" s="10">
        <f t="shared" si="3"/>
        <v>70.599999999999994</v>
      </c>
      <c r="I29" s="63" t="s">
        <v>63</v>
      </c>
      <c r="J29" s="53"/>
    </row>
    <row r="30" spans="1:10" ht="21" customHeight="1">
      <c r="A30" s="39"/>
      <c r="B30" s="44"/>
      <c r="C30" s="48"/>
      <c r="D30" s="39"/>
      <c r="E30" s="48"/>
      <c r="F30" s="62">
        <v>1279</v>
      </c>
      <c r="G30" s="62">
        <v>0</v>
      </c>
      <c r="H30" s="62">
        <f t="shared" si="3"/>
        <v>1279</v>
      </c>
      <c r="I30" s="63" t="s">
        <v>64</v>
      </c>
      <c r="J30" s="53"/>
    </row>
    <row r="31" spans="1:10" ht="21" customHeight="1">
      <c r="A31" s="39"/>
      <c r="B31" s="44"/>
      <c r="C31" s="48"/>
      <c r="D31" s="39"/>
      <c r="E31" s="48"/>
      <c r="F31" s="10">
        <v>725</v>
      </c>
      <c r="G31" s="10">
        <v>0</v>
      </c>
      <c r="H31" s="10">
        <f t="shared" si="3"/>
        <v>725</v>
      </c>
      <c r="I31" s="61" t="s">
        <v>65</v>
      </c>
      <c r="J31" s="53"/>
    </row>
    <row r="32" spans="1:10" s="1" customFormat="1" ht="21" customHeight="1">
      <c r="A32" s="12"/>
      <c r="B32" s="13" t="s">
        <v>29</v>
      </c>
      <c r="C32" s="14">
        <f>SUM(C19)</f>
        <v>35000</v>
      </c>
      <c r="D32" s="14">
        <f t="shared" ref="D32:E32" si="4">SUM(D19)</f>
        <v>1</v>
      </c>
      <c r="E32" s="14">
        <f t="shared" si="4"/>
        <v>35000</v>
      </c>
      <c r="F32" s="14">
        <f>SUM(F19:F31)</f>
        <v>27082.85</v>
      </c>
      <c r="G32" s="14">
        <f>SUM(G19:G25)</f>
        <v>0</v>
      </c>
      <c r="H32" s="14">
        <f>SUM(H19:H31)</f>
        <v>27082.85</v>
      </c>
      <c r="I32" s="20"/>
      <c r="J32" s="54"/>
    </row>
    <row r="33" spans="1:10" ht="21" customHeight="1">
      <c r="A33" s="36">
        <v>6</v>
      </c>
      <c r="B33" s="41" t="s">
        <v>30</v>
      </c>
      <c r="C33" s="45">
        <v>5000</v>
      </c>
      <c r="D33" s="49">
        <v>1</v>
      </c>
      <c r="E33" s="45">
        <f>C33*D33</f>
        <v>5000</v>
      </c>
      <c r="F33" s="10">
        <v>0</v>
      </c>
      <c r="G33" s="10">
        <v>0</v>
      </c>
      <c r="H33" s="10">
        <f>F33+G33</f>
        <v>0</v>
      </c>
      <c r="I33" s="19"/>
      <c r="J33" s="52" t="s">
        <v>31</v>
      </c>
    </row>
    <row r="34" spans="1:10" ht="21" customHeight="1">
      <c r="A34" s="36"/>
      <c r="B34" s="41"/>
      <c r="C34" s="45"/>
      <c r="D34" s="49"/>
      <c r="E34" s="45"/>
      <c r="F34" s="10">
        <v>0</v>
      </c>
      <c r="G34" s="10">
        <v>0</v>
      </c>
      <c r="H34" s="10">
        <f>F34+G34</f>
        <v>0</v>
      </c>
      <c r="I34" s="19"/>
      <c r="J34" s="56"/>
    </row>
    <row r="35" spans="1:10" s="1" customFormat="1" ht="21" customHeight="1">
      <c r="A35" s="12"/>
      <c r="B35" s="13" t="s">
        <v>32</v>
      </c>
      <c r="C35" s="14">
        <f>SUM(C33)</f>
        <v>5000</v>
      </c>
      <c r="D35" s="14">
        <f t="shared" ref="D35:E35" si="5">SUM(D33)</f>
        <v>1</v>
      </c>
      <c r="E35" s="14">
        <f t="shared" si="5"/>
        <v>5000</v>
      </c>
      <c r="F35" s="14">
        <f>SUM(F33:F34)</f>
        <v>0</v>
      </c>
      <c r="G35" s="14">
        <f>SUM(G33:G34)</f>
        <v>0</v>
      </c>
      <c r="H35" s="14">
        <f>SUM(H33:H34)</f>
        <v>0</v>
      </c>
      <c r="I35" s="20"/>
      <c r="J35" s="57"/>
    </row>
    <row r="36" spans="1:10" ht="21" customHeight="1">
      <c r="A36" s="36">
        <v>7</v>
      </c>
      <c r="B36" s="41" t="s">
        <v>33</v>
      </c>
      <c r="C36" s="45">
        <v>0</v>
      </c>
      <c r="D36" s="49"/>
      <c r="E36" s="45">
        <f>C36*D36</f>
        <v>0</v>
      </c>
      <c r="F36" s="10">
        <v>0</v>
      </c>
      <c r="G36" s="10">
        <v>0</v>
      </c>
      <c r="H36" s="10">
        <f>F36+G36</f>
        <v>0</v>
      </c>
      <c r="I36" s="19"/>
      <c r="J36" s="58"/>
    </row>
    <row r="37" spans="1:10" ht="21" customHeight="1">
      <c r="A37" s="36"/>
      <c r="B37" s="41"/>
      <c r="C37" s="45"/>
      <c r="D37" s="49"/>
      <c r="E37" s="45"/>
      <c r="F37" s="10">
        <v>0</v>
      </c>
      <c r="G37" s="10">
        <v>0</v>
      </c>
      <c r="H37" s="10">
        <f>F37+G37</f>
        <v>0</v>
      </c>
      <c r="I37" s="19"/>
      <c r="J37" s="59"/>
    </row>
    <row r="38" spans="1:10" s="1" customFormat="1" ht="21" customHeight="1">
      <c r="A38" s="12"/>
      <c r="B38" s="13" t="s">
        <v>34</v>
      </c>
      <c r="C38" s="14">
        <f>SUM(C36)</f>
        <v>0</v>
      </c>
      <c r="D38" s="14">
        <f t="shared" ref="D38:E38" si="6">SUM(D36)</f>
        <v>0</v>
      </c>
      <c r="E38" s="14">
        <f t="shared" si="6"/>
        <v>0</v>
      </c>
      <c r="F38" s="14">
        <f>SUM(F36:F37)</f>
        <v>0</v>
      </c>
      <c r="G38" s="14">
        <f>SUM(G36:G37)</f>
        <v>0</v>
      </c>
      <c r="H38" s="14">
        <f>SUM(H36:H37)</f>
        <v>0</v>
      </c>
      <c r="I38" s="20"/>
      <c r="J38" s="60"/>
    </row>
    <row r="39" spans="1:10" ht="21" customHeight="1">
      <c r="A39" s="8">
        <v>8</v>
      </c>
      <c r="B39" s="9" t="s">
        <v>35</v>
      </c>
      <c r="C39" s="10">
        <v>0</v>
      </c>
      <c r="D39" s="11"/>
      <c r="E39" s="10">
        <f>C39*D39</f>
        <v>0</v>
      </c>
      <c r="F39" s="10">
        <v>0</v>
      </c>
      <c r="G39" s="10">
        <v>0</v>
      </c>
      <c r="H39" s="10">
        <f>F39+G39</f>
        <v>0</v>
      </c>
      <c r="I39" s="19"/>
      <c r="J39" s="55" t="s">
        <v>36</v>
      </c>
    </row>
    <row r="40" spans="1:10" s="1" customFormat="1" ht="21" customHeight="1">
      <c r="A40" s="12"/>
      <c r="B40" s="13" t="s">
        <v>37</v>
      </c>
      <c r="C40" s="14">
        <f>SUM(C39)</f>
        <v>0</v>
      </c>
      <c r="D40" s="14">
        <f t="shared" ref="D40:E40" si="7">SUM(D39)</f>
        <v>0</v>
      </c>
      <c r="E40" s="14">
        <f t="shared" si="7"/>
        <v>0</v>
      </c>
      <c r="F40" s="14">
        <f>SUM(F39:F39)</f>
        <v>0</v>
      </c>
      <c r="G40" s="14">
        <f>SUM(G39:G39)</f>
        <v>0</v>
      </c>
      <c r="H40" s="14">
        <f>SUM(H39:H39)</f>
        <v>0</v>
      </c>
      <c r="I40" s="20"/>
      <c r="J40" s="57"/>
    </row>
    <row r="41" spans="1:10" ht="21" customHeight="1">
      <c r="A41" s="8">
        <v>9</v>
      </c>
      <c r="B41" s="9" t="s">
        <v>38</v>
      </c>
      <c r="C41" s="10">
        <v>0</v>
      </c>
      <c r="D41" s="11"/>
      <c r="E41" s="10">
        <f>C41*D41</f>
        <v>0</v>
      </c>
      <c r="F41" s="10">
        <v>0</v>
      </c>
      <c r="G41" s="10">
        <v>0</v>
      </c>
      <c r="H41" s="10">
        <f>F41+G41</f>
        <v>0</v>
      </c>
      <c r="I41" s="19"/>
      <c r="J41" s="52" t="s">
        <v>39</v>
      </c>
    </row>
    <row r="42" spans="1:10" s="1" customFormat="1" ht="21" customHeight="1">
      <c r="A42" s="12"/>
      <c r="B42" s="13" t="s">
        <v>40</v>
      </c>
      <c r="C42" s="14">
        <f>SUM(C41)</f>
        <v>0</v>
      </c>
      <c r="D42" s="14">
        <f t="shared" ref="D42:E42" si="8">SUM(D41)</f>
        <v>0</v>
      </c>
      <c r="E42" s="14">
        <f t="shared" si="8"/>
        <v>0</v>
      </c>
      <c r="F42" s="14">
        <f>SUM(F41:F41)</f>
        <v>0</v>
      </c>
      <c r="G42" s="14">
        <f>SUM(G41:G41)</f>
        <v>0</v>
      </c>
      <c r="H42" s="14">
        <f>SUM(H41:H41)</f>
        <v>0</v>
      </c>
      <c r="I42" s="20"/>
      <c r="J42" s="54"/>
    </row>
    <row r="43" spans="1:10" ht="21" customHeight="1">
      <c r="A43" s="37">
        <v>10</v>
      </c>
      <c r="B43" s="41" t="s">
        <v>41</v>
      </c>
      <c r="C43" s="45">
        <v>0</v>
      </c>
      <c r="D43" s="49"/>
      <c r="E43" s="45">
        <f>C43*D43</f>
        <v>0</v>
      </c>
      <c r="F43" s="10">
        <v>0</v>
      </c>
      <c r="G43" s="10">
        <v>0</v>
      </c>
      <c r="H43" s="10">
        <f>F43+G43</f>
        <v>0</v>
      </c>
      <c r="I43" s="19"/>
      <c r="J43" s="58"/>
    </row>
    <row r="44" spans="1:10" ht="21" customHeight="1">
      <c r="A44" s="39"/>
      <c r="B44" s="41"/>
      <c r="C44" s="45"/>
      <c r="D44" s="49"/>
      <c r="E44" s="45"/>
      <c r="F44" s="10">
        <v>0</v>
      </c>
      <c r="G44" s="10">
        <v>0</v>
      </c>
      <c r="H44" s="10">
        <f>F44+G44</f>
        <v>0</v>
      </c>
      <c r="I44" s="19"/>
      <c r="J44" s="59"/>
    </row>
    <row r="45" spans="1:10" ht="13.5">
      <c r="A45" s="39"/>
      <c r="B45" s="41"/>
      <c r="C45" s="45"/>
      <c r="D45" s="49"/>
      <c r="E45" s="45"/>
      <c r="F45" s="10">
        <v>0</v>
      </c>
      <c r="G45" s="10">
        <v>0</v>
      </c>
      <c r="H45" s="10">
        <f>F45+G45</f>
        <v>0</v>
      </c>
      <c r="I45" s="21"/>
      <c r="J45" s="59"/>
    </row>
    <row r="46" spans="1:10" s="1" customFormat="1" ht="21" customHeight="1">
      <c r="A46" s="12"/>
      <c r="B46" s="13" t="s">
        <v>42</v>
      </c>
      <c r="C46" s="14">
        <f>SUM(C43)</f>
        <v>0</v>
      </c>
      <c r="D46" s="14">
        <f t="shared" ref="D46:E46" si="9">SUM(D43)</f>
        <v>0</v>
      </c>
      <c r="E46" s="14">
        <f t="shared" si="9"/>
        <v>0</v>
      </c>
      <c r="F46" s="14">
        <f>SUM(F43:F45)</f>
        <v>0</v>
      </c>
      <c r="G46" s="14">
        <f>SUM(G43:G45)</f>
        <v>0</v>
      </c>
      <c r="H46" s="14">
        <f>SUM(H43:H45)</f>
        <v>0</v>
      </c>
      <c r="I46" s="20"/>
      <c r="J46" s="60"/>
    </row>
    <row r="47" spans="1:10" ht="21" customHeight="1">
      <c r="A47" s="12"/>
      <c r="B47" s="13" t="s">
        <v>43</v>
      </c>
      <c r="C47" s="14">
        <f>SUM(C46,C42,C40,C38,C35,C32,C18,C16,C13,C10)</f>
        <v>40000</v>
      </c>
      <c r="D47" s="14">
        <f>SUM(D46,D42,D40,D38,D35,D32,D18,D16,D13,D10)</f>
        <v>2</v>
      </c>
      <c r="E47" s="14">
        <f>SUM(E46,E42,E40,E38,E35,E32,E18,E16,E13,E10)</f>
        <v>40000</v>
      </c>
      <c r="F47" s="14">
        <f>SUM(F46,F42,F40,F38,F35,F32,F18,F16,F13,F10)</f>
        <v>27082.85</v>
      </c>
      <c r="G47" s="14">
        <f>SUM(G46,G42,G40,G38,G35,G32,G18,G16,G13,G10)</f>
        <v>0</v>
      </c>
      <c r="H47" s="14">
        <f>SUM(H46,H42,H40,H38,H35,H32,H18,H16,H13,H10)</f>
        <v>27082.85</v>
      </c>
      <c r="I47" s="20"/>
      <c r="J47" s="22"/>
    </row>
    <row r="48" spans="1:10" ht="21" customHeight="1">
      <c r="I48" s="23"/>
      <c r="J48" s="24"/>
    </row>
    <row r="49" spans="1:10" ht="21" customHeight="1">
      <c r="I49" s="23"/>
      <c r="J49" s="24"/>
    </row>
    <row r="51" spans="1:10" ht="21" customHeight="1">
      <c r="A51" s="30" t="s">
        <v>44</v>
      </c>
      <c r="B51" s="31"/>
      <c r="C51" s="32" t="s">
        <v>45</v>
      </c>
      <c r="D51" s="32"/>
      <c r="E51" s="32" t="s">
        <v>46</v>
      </c>
      <c r="F51" s="32"/>
      <c r="G51" s="32" t="s">
        <v>47</v>
      </c>
      <c r="H51" s="32"/>
      <c r="I51" s="25" t="s">
        <v>48</v>
      </c>
    </row>
    <row r="52" spans="1:10" ht="21" customHeight="1">
      <c r="A52" s="33">
        <f>E47</f>
        <v>40000</v>
      </c>
      <c r="B52" s="34"/>
      <c r="C52" s="34">
        <f>H47</f>
        <v>27082.85</v>
      </c>
      <c r="D52" s="34"/>
      <c r="E52" s="34">
        <f>F47</f>
        <v>27082.85</v>
      </c>
      <c r="F52" s="34"/>
      <c r="G52" s="34">
        <f>G47</f>
        <v>0</v>
      </c>
      <c r="H52" s="34"/>
      <c r="I52" s="26">
        <f>A52-C52</f>
        <v>12917.150000000001</v>
      </c>
    </row>
    <row r="54" spans="1:10" ht="21" customHeight="1">
      <c r="A54" s="15" t="s">
        <v>49</v>
      </c>
      <c r="B54" s="16"/>
      <c r="C54" s="17" t="s">
        <v>50</v>
      </c>
      <c r="D54" s="15"/>
      <c r="E54" s="15" t="s">
        <v>51</v>
      </c>
      <c r="F54" s="15"/>
      <c r="G54" s="15" t="s">
        <v>52</v>
      </c>
      <c r="H54" s="15"/>
      <c r="I54" s="16"/>
    </row>
  </sheetData>
  <mergeCells count="61">
    <mergeCell ref="E19:E31"/>
    <mergeCell ref="D19:D31"/>
    <mergeCell ref="C19:C31"/>
    <mergeCell ref="B19:B31"/>
    <mergeCell ref="A19:A31"/>
    <mergeCell ref="E36:E37"/>
    <mergeCell ref="E43:E45"/>
    <mergeCell ref="J4:J5"/>
    <mergeCell ref="J6:J7"/>
    <mergeCell ref="J8:J10"/>
    <mergeCell ref="J11:J13"/>
    <mergeCell ref="J14:J16"/>
    <mergeCell ref="J17:J18"/>
    <mergeCell ref="J19:J32"/>
    <mergeCell ref="J33:J35"/>
    <mergeCell ref="J36:J38"/>
    <mergeCell ref="J39:J40"/>
    <mergeCell ref="J41:J42"/>
    <mergeCell ref="J43:J46"/>
    <mergeCell ref="H4:I5"/>
    <mergeCell ref="E8:E9"/>
    <mergeCell ref="E11:E12"/>
    <mergeCell ref="E14:E15"/>
    <mergeCell ref="E33:E34"/>
    <mergeCell ref="C36:C37"/>
    <mergeCell ref="C43:C45"/>
    <mergeCell ref="D8:D9"/>
    <mergeCell ref="D11:D12"/>
    <mergeCell ref="D14:D15"/>
    <mergeCell ref="D33:D34"/>
    <mergeCell ref="D36:D37"/>
    <mergeCell ref="D43:D45"/>
    <mergeCell ref="A52:B52"/>
    <mergeCell ref="C52:D52"/>
    <mergeCell ref="E52:F52"/>
    <mergeCell ref="G52:H52"/>
    <mergeCell ref="A6:A7"/>
    <mergeCell ref="A8:A9"/>
    <mergeCell ref="A11:A12"/>
    <mergeCell ref="A14:A15"/>
    <mergeCell ref="A33:A34"/>
    <mergeCell ref="A36:A37"/>
    <mergeCell ref="A43:A45"/>
    <mergeCell ref="B6:B7"/>
    <mergeCell ref="B8:B9"/>
    <mergeCell ref="B11:B12"/>
    <mergeCell ref="B14:B15"/>
    <mergeCell ref="C2:H2"/>
    <mergeCell ref="C6:E6"/>
    <mergeCell ref="F6:I6"/>
    <mergeCell ref="A51:B51"/>
    <mergeCell ref="C51:D51"/>
    <mergeCell ref="E51:F51"/>
    <mergeCell ref="G51:H51"/>
    <mergeCell ref="B33:B34"/>
    <mergeCell ref="B36:B37"/>
    <mergeCell ref="B43:B45"/>
    <mergeCell ref="C8:C9"/>
    <mergeCell ref="C11:C12"/>
    <mergeCell ref="C14:C15"/>
    <mergeCell ref="C33:C34"/>
  </mergeCells>
  <phoneticPr fontId="11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2018-04-12T06:18:30Z</cp:lastPrinted>
  <dcterms:created xsi:type="dcterms:W3CDTF">2014-04-15T08:52:00Z</dcterms:created>
  <dcterms:modified xsi:type="dcterms:W3CDTF">2018-04-12T06:18:47Z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