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E:\巴德\2018年\3.23 郑娟 深圳地区介入性超声临床应用与进展交流会\"/>
    </mc:Choice>
  </mc:AlternateContent>
  <xr:revisionPtr revIDLastSave="0" documentId="8_{6B10735B-A9D9-41C6-A899-A9C0419EC891}" xr6:coauthVersionLast="28" xr6:coauthVersionMax="28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102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 s="1"/>
  <c r="I58" i="3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<sst xmlns="http://schemas.openxmlformats.org/spreadsheetml/2006/main" count="89" uniqueCount="82">
  <si>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</si>
  <si>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</si>
  <si>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</si>
  <si>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</si>
  <si>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</si>
  <si>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</si>
  <si>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</si>
  <si>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</si>
  <si>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</si>
  <si>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</si>
  <si>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</si>
  <si>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</si>
  <si>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</si>
  <si>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</si>
  <si>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</si>
  <si>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</si>
  <si>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</si>
  <si>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</si>
  <si>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</si>
  <si>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</si>
  <si>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</si>
  <si>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</si>
  <si>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</si>
  <si>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</si>
  <si>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</si>
  <si>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</si>
  <si>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</si>
  <si>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</si>
  <si>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</si>
  <si>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</si>
  <si>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</si>
  <si>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</si>
  <si>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</si>
  <si>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</si>
  <si>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</si>
  <si>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</si>
  <si>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</si>
  <si>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</si>
  <si>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</si>
  <si>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</si>
  <si>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</si>
  <si>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</si>
  <si>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</si>
  <si>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</si>
  <si>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</si>
  <si>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</si>
  <si>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</si>
  <si>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</si>
  <si>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</si>
  <si>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</si>
  <si>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</si>
  <si>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</si>
  <si>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</si>
  <si>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</si>
  <si>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</si>
  <si>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</si>
  <si>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</si>
  <si>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</si>
  <si>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</si>
  <si>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</si>
  <si>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</si>
  <si>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</si>
  <si>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</si>
  <si>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</si>
  <si>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</si>
  <si>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</si>
  <si>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</si>
  <si>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</si>
  <si>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</si>
  <si>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</si>
  <si>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</si>
  <si>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</si>
  <si>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</si>
  <si>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</si>
  <si>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</si>
  <si>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</si>
  <si>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</si>
  <si>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</si>
  <si>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</si>
  <si>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京东购买酒水</t>
    <phoneticPr fontId="12" type="noConversion"/>
  </si>
  <si>
    <t>团号：HMQA-180323-BAK715</t>
    <phoneticPr fontId="12" type="noConversion"/>
  </si>
  <si>
    <t>会议日期：20180323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</si>
</sst>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10" zoomScale="84" zoomScaleNormal="100" zoomScaleSheetLayoutView="84" workbookViewId="0">
      <selection activeCell="I24" sqref="I24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4" t="s">
        <v>80</v>
      </c>
      <c r="I4" s="55"/>
      <c r="J4" s="54" t="s">
        <v>81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8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49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49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49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49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0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8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49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0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3408</v>
      </c>
      <c r="D22" s="64">
        <v>1</v>
      </c>
      <c r="E22" s="61">
        <f>C22*D22</f>
        <v>3408</v>
      </c>
      <c r="F22" s="32">
        <v>3408</v>
      </c>
      <c r="G22" s="32">
        <v>0</v>
      </c>
      <c r="H22" s="32">
        <f t="shared" si="0"/>
        <v>3408</v>
      </c>
      <c r="I22" s="45" t="s">
        <v>79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5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3408</v>
      </c>
      <c r="D24" s="35">
        <f t="shared" ref="D24:E24" si="6">SUM(D22)</f>
        <v>1</v>
      </c>
      <c r="E24" s="35">
        <f t="shared" si="6"/>
        <v>3408</v>
      </c>
      <c r="F24" s="35">
        <f>SUM(F22:F23)</f>
        <v>3408</v>
      </c>
      <c r="G24" s="35">
        <f t="shared" ref="G24:H24" si="7">SUM(G22:G23)</f>
        <v>0</v>
      </c>
      <c r="H24" s="35">
        <f t="shared" si="7"/>
        <v>3408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8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49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0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8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1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2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2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2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3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8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49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49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0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1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2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2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2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2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2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2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3"/>
    </row>
    <row r="53" spans="1:10" ht="21" customHeight="1" x14ac:dyDescent="0.15">
      <c r="A53" s="33"/>
      <c r="B53" s="34" t="s">
        <v>41</v>
      </c>
      <c r="C53" s="35">
        <f>SUM(C52,C44,C40,C37,C32,C27,C24,C21,C16,C13)</f>
        <v>3408</v>
      </c>
      <c r="D53" s="35">
        <f t="shared" ref="D53:H53" si="22">SUM(D52,D44,D40,D37,D32,D27,D24,D21,D16,D13)</f>
        <v>1</v>
      </c>
      <c r="E53" s="35">
        <f t="shared" si="22"/>
        <v>3408</v>
      </c>
      <c r="F53" s="35">
        <f t="shared" si="22"/>
        <v>3408</v>
      </c>
      <c r="G53" s="35">
        <f t="shared" si="22"/>
        <v>0</v>
      </c>
      <c r="H53" s="35">
        <f t="shared" si="22"/>
        <v>3408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3408</v>
      </c>
      <c r="B58" s="69"/>
      <c r="C58" s="69">
        <f>H53</f>
        <v>3408</v>
      </c>
      <c r="D58" s="69"/>
      <c r="E58" s="69">
        <f>F53</f>
        <v>3408</v>
      </c>
      <c r="F58" s="69"/>
      <c r="G58" s="69">
        <f>G53</f>
        <v>0</v>
      </c>
      <c r="H58" s="69"/>
      <c r="I58" s="44">
        <f>A58-C58</f>
        <v>0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2018-03-26T03:39:04Z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