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<sst xmlns="http://schemas.openxmlformats.org/spreadsheetml/2006/main" count="57" uniqueCount="57">
  <si>
    <t>【借款报销单】</t>
  </si>
  <si>
    <t>HMEA-230313-HCB299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</si>
  <si>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</si>
  <si>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</si>
  <si>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</si>
  <si>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</si>
  <si>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</si>
  <si>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</si>
  <si>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</si>
  <si>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</si>
  <si>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</si>
  <si>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</si>
  <si>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</si>
  <si>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</si>
  <si>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</si>
  <si>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</si>
  <si>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</si>
  <si>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</si>
  <si>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</si>
  <si>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</si>
  <si>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</si>
  <si>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</si>
  <si>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客户垫付餐费</t>
  </si>
  <si>
    <t>需有客户邮件确认，并抄送合规部。</t>
  </si>
  <si>
    <t>客户使用费用合计</t>
  </si>
  <si>
    <t>活动餐费</t>
  </si>
  <si>
    <t>里达工厂食堂午餐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</si>
  <si>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</si>
  <si>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</si>
  <si>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</si>
  <si>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</si>
  <si>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</si>
  <si>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</si>
  <si>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</si>
  <si>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</si>
  <si>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</si>
  <si>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</si>
  <si>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</si>
  <si>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</si>
  <si>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</si>
  <si>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</si>
  <si>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</si>
  <si>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</si>
  <si>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</si>
  <si>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非遗体验茶室场地费用</t>
  </si>
  <si>
    <t>里达工厂团费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</si>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</sst>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90" zoomScaleNormal="90" workbookViewId="0">
      <selection activeCell="J57" sqref="J57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0"/>
      <c r="J2" s="40"/>
      <c r="K2" s="40"/>
      <c r="L2" s="4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1"/>
      <c r="J8" s="4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1"/>
      <c r="J9" s="4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1"/>
      <c r="J10" s="43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4"/>
      <c r="J11" s="45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1"/>
      <c r="J12" s="42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1"/>
      <c r="J13" s="43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4"/>
      <c r="J14" s="45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800</v>
      </c>
      <c r="G15" s="15">
        <v>0</v>
      </c>
      <c r="H15" s="15">
        <f t="shared" ref="H15:H23" si="1">F15+G15</f>
        <v>800</v>
      </c>
      <c r="I15" s="41" t="s">
        <v>22</v>
      </c>
      <c r="J15" s="46" t="s">
        <v>23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1"/>
      <c r="J16" s="47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1"/>
      <c r="J17" s="47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1"/>
      <c r="J18" s="47"/>
    </row>
    <row r="19" s="1" customFormat="1" customHeight="1" spans="1:10">
      <c r="A19" s="17"/>
      <c r="B19" s="18" t="s">
        <v>24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800</v>
      </c>
      <c r="G19" s="19">
        <f>SUM(G15:G18)</f>
        <v>0</v>
      </c>
      <c r="H19" s="19">
        <f>SUM(H15:H18)</f>
        <v>800</v>
      </c>
      <c r="I19" s="44"/>
      <c r="J19" s="48"/>
    </row>
    <row r="20" customFormat="1" customHeight="1" spans="1:10">
      <c r="A20" s="20">
        <v>4</v>
      </c>
      <c r="B20" s="21" t="s">
        <v>25</v>
      </c>
      <c r="C20" s="22">
        <v>10000</v>
      </c>
      <c r="D20" s="23">
        <v>1</v>
      </c>
      <c r="E20" s="22">
        <f>C20*D20</f>
        <v>10000</v>
      </c>
      <c r="F20" s="15">
        <v>918</v>
      </c>
      <c r="G20" s="15">
        <v>0</v>
      </c>
      <c r="H20" s="15">
        <f t="shared" si="1"/>
        <v>918</v>
      </c>
      <c r="I20" s="41" t="s">
        <v>26</v>
      </c>
      <c r="J20" s="46" t="s">
        <v>27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1"/>
      <c r="J21" s="47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1"/>
      <c r="J22" s="47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1"/>
      <c r="J23" s="47"/>
    </row>
    <row r="24" s="1" customFormat="1" customHeight="1" spans="1:10">
      <c r="A24" s="17"/>
      <c r="B24" s="18" t="s">
        <v>28</v>
      </c>
      <c r="C24" s="19">
        <f>SUM(C20)</f>
        <v>10000</v>
      </c>
      <c r="D24" s="19">
        <f>SUM(D20)</f>
        <v>1</v>
      </c>
      <c r="E24" s="19">
        <f>SUM(E20)</f>
        <v>10000</v>
      </c>
      <c r="F24" s="19">
        <f>SUM(F20:F23)</f>
        <v>918</v>
      </c>
      <c r="G24" s="19">
        <f>SUM(G20:G23)</f>
        <v>0</v>
      </c>
      <c r="H24" s="19">
        <f>SUM(H20:H23)</f>
        <v>918</v>
      </c>
      <c r="I24" s="44"/>
      <c r="J24" s="48"/>
    </row>
    <row r="25" customHeight="1" spans="1:10">
      <c r="A25" s="20">
        <v>5</v>
      </c>
      <c r="B25" s="21" t="s">
        <v>29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1"/>
      <c r="J25" s="42" t="s">
        <v>30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1"/>
      <c r="J26" s="43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1"/>
      <c r="J27" s="43"/>
    </row>
    <row r="28" s="1" customFormat="1" customHeight="1" spans="1:10">
      <c r="A28" s="17"/>
      <c r="B28" s="18" t="s">
        <v>31</v>
      </c>
      <c r="C28" s="19">
        <f>SUM(C25)</f>
        <v>0</v>
      </c>
      <c r="D28" s="19">
        <f t="shared" ref="D28:E28" si="4">SUM(D25)</f>
        <v>0</v>
      </c>
      <c r="E28" s="19">
        <f t="shared" si="4"/>
        <v>0</v>
      </c>
      <c r="F28" s="19">
        <f>SUM(F25:F27)</f>
        <v>0</v>
      </c>
      <c r="G28" s="19">
        <f>SUM(G25:G27)</f>
        <v>0</v>
      </c>
      <c r="H28" s="19">
        <f>SUM(H25:H27)</f>
        <v>0</v>
      </c>
      <c r="I28" s="44"/>
      <c r="J28" s="45"/>
    </row>
    <row r="29" customHeight="1" spans="1:10">
      <c r="A29" s="13">
        <v>6</v>
      </c>
      <c r="B29" s="14" t="s">
        <v>32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1"/>
      <c r="J29" s="42" t="s">
        <v>33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1"/>
      <c r="J30" s="47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1"/>
      <c r="J31" s="47"/>
    </row>
    <row r="32" s="1" customFormat="1" customHeight="1" spans="1:10">
      <c r="A32" s="17"/>
      <c r="B32" s="18" t="s">
        <v>34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4"/>
      <c r="J32" s="48"/>
    </row>
    <row r="33" customHeight="1" spans="1:10">
      <c r="A33" s="13">
        <v>7</v>
      </c>
      <c r="B33" s="14" t="s">
        <v>35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1"/>
      <c r="J33" s="49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1"/>
      <c r="J34" s="50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1"/>
      <c r="J35" s="50"/>
    </row>
    <row r="36" s="1" customFormat="1" customHeight="1" spans="1:10">
      <c r="A36" s="17"/>
      <c r="B36" s="18" t="s">
        <v>36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4"/>
      <c r="J36" s="51"/>
    </row>
    <row r="37" customHeight="1" spans="1:10">
      <c r="A37" s="13">
        <v>8</v>
      </c>
      <c r="B37" s="14" t="s">
        <v>37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1"/>
      <c r="J37" s="46" t="s">
        <v>38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1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1"/>
      <c r="J39" s="47"/>
    </row>
    <row r="40" s="1" customFormat="1" customHeight="1" spans="1:10">
      <c r="A40" s="17"/>
      <c r="B40" s="18" t="s">
        <v>39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4"/>
      <c r="J40" s="48"/>
    </row>
    <row r="41" customHeight="1" spans="1:10">
      <c r="A41" s="13">
        <v>9</v>
      </c>
      <c r="B41" s="14" t="s">
        <v>40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1"/>
      <c r="J41" s="42" t="s">
        <v>41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1"/>
      <c r="J42" s="43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1"/>
      <c r="J43" s="43"/>
    </row>
    <row r="44" s="1" customFormat="1" customHeight="1" spans="1:10">
      <c r="A44" s="17"/>
      <c r="B44" s="18" t="s">
        <v>42</v>
      </c>
      <c r="C44" s="19">
        <f>SUM(C41)</f>
        <v>0</v>
      </c>
      <c r="D44" s="19">
        <f t="shared" ref="D44:E44" si="8">SUM(D41)</f>
        <v>0</v>
      </c>
      <c r="E44" s="19">
        <f t="shared" si="8"/>
        <v>0</v>
      </c>
      <c r="F44" s="19">
        <f>SUM(F41:F43)</f>
        <v>0</v>
      </c>
      <c r="G44" s="19">
        <f t="shared" ref="G44:H44" si="9">SUM(G41:G43)</f>
        <v>0</v>
      </c>
      <c r="H44" s="19">
        <f t="shared" si="9"/>
        <v>0</v>
      </c>
      <c r="I44" s="44"/>
      <c r="J44" s="45"/>
    </row>
    <row r="45" customHeight="1" spans="1:10">
      <c r="A45" s="20">
        <v>10</v>
      </c>
      <c r="B45" s="21" t="s">
        <v>43</v>
      </c>
      <c r="C45" s="22">
        <v>0</v>
      </c>
      <c r="D45" s="20"/>
      <c r="E45" s="22">
        <f>C45*D45</f>
        <v>0</v>
      </c>
      <c r="F45" s="15">
        <v>1200</v>
      </c>
      <c r="G45" s="15">
        <v>0</v>
      </c>
      <c r="H45" s="15">
        <f>F45+G45</f>
        <v>1200</v>
      </c>
      <c r="I45" s="41" t="s">
        <v>44</v>
      </c>
      <c r="J45" s="49"/>
    </row>
    <row r="46" customHeight="1" spans="1:10">
      <c r="A46" s="28"/>
      <c r="B46" s="29"/>
      <c r="C46" s="30"/>
      <c r="D46" s="28"/>
      <c r="E46" s="30"/>
      <c r="F46" s="15">
        <v>860</v>
      </c>
      <c r="G46" s="15">
        <v>0</v>
      </c>
      <c r="H46" s="15">
        <f>F46+G46</f>
        <v>860</v>
      </c>
      <c r="I46" s="41" t="s">
        <v>45</v>
      </c>
      <c r="J46" s="50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>F47+G47</f>
        <v>0</v>
      </c>
      <c r="I47" s="41"/>
      <c r="J47" s="50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>F48+G48</f>
        <v>0</v>
      </c>
      <c r="I48" s="41"/>
      <c r="J48" s="50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>F49+G49</f>
        <v>0</v>
      </c>
      <c r="I49" s="41"/>
      <c r="J49" s="50"/>
    </row>
    <row r="50" s="1" customFormat="1" customHeight="1" spans="1:10">
      <c r="A50" s="17"/>
      <c r="B50" s="18" t="s">
        <v>46</v>
      </c>
      <c r="C50" s="19">
        <f>SUM(C45)</f>
        <v>0</v>
      </c>
      <c r="D50" s="19">
        <f t="shared" ref="D50:E50" si="10">SUM(D45)</f>
        <v>0</v>
      </c>
      <c r="E50" s="19">
        <f t="shared" si="10"/>
        <v>0</v>
      </c>
      <c r="F50" s="19">
        <f>SUM(F45:F49)</f>
        <v>2060</v>
      </c>
      <c r="G50" s="19">
        <f>SUM(G45:G49)</f>
        <v>0</v>
      </c>
      <c r="H50" s="19">
        <f>SUM(H45:H49)</f>
        <v>2060</v>
      </c>
      <c r="I50" s="44"/>
      <c r="J50" s="51"/>
    </row>
    <row r="51" customHeight="1" spans="1:10">
      <c r="A51" s="17"/>
      <c r="B51" s="18" t="s">
        <v>47</v>
      </c>
      <c r="C51" s="19">
        <f>SUM(C50,C44,C40,C36,C32,C28,C24,C19,C14,C11)</f>
        <v>10000</v>
      </c>
      <c r="D51" s="19">
        <f t="shared" ref="D51:H51" si="11">SUM(D50,D44,D40,D36,D32,D28,D24,D19,D14,D11)</f>
        <v>1</v>
      </c>
      <c r="E51" s="19">
        <f t="shared" si="11"/>
        <v>10000</v>
      </c>
      <c r="F51" s="19">
        <f t="shared" si="11"/>
        <v>3778</v>
      </c>
      <c r="G51" s="19">
        <f t="shared" si="11"/>
        <v>0</v>
      </c>
      <c r="H51" s="19">
        <f t="shared" si="11"/>
        <v>3778</v>
      </c>
      <c r="I51" s="44"/>
      <c r="J51" s="52"/>
    </row>
    <row r="55" customHeight="1" spans="1:9">
      <c r="A55" s="32" t="s">
        <v>48</v>
      </c>
      <c r="B55" s="33"/>
      <c r="C55" s="34" t="s">
        <v>49</v>
      </c>
      <c r="D55" s="34"/>
      <c r="E55" s="34" t="s">
        <v>50</v>
      </c>
      <c r="F55" s="34"/>
      <c r="G55" s="34" t="s">
        <v>51</v>
      </c>
      <c r="H55" s="34"/>
      <c r="I55" s="53" t="s">
        <v>52</v>
      </c>
    </row>
    <row r="56" customHeight="1" spans="1:9">
      <c r="A56" s="35">
        <f>E51</f>
        <v>10000</v>
      </c>
      <c r="B56" s="36"/>
      <c r="C56" s="36">
        <f>H51</f>
        <v>3778</v>
      </c>
      <c r="D56" s="36"/>
      <c r="E56" s="36">
        <f>F51</f>
        <v>3778</v>
      </c>
      <c r="F56" s="36"/>
      <c r="G56" s="36">
        <f>G51</f>
        <v>0</v>
      </c>
      <c r="H56" s="36"/>
      <c r="I56" s="54">
        <f>A56-C56</f>
        <v>6222</v>
      </c>
    </row>
    <row r="58" customHeight="1" spans="1:9">
      <c r="A58" s="37" t="s">
        <v>53</v>
      </c>
      <c r="B58" s="38"/>
      <c r="C58" s="39" t="s">
        <v>54</v>
      </c>
      <c r="D58" s="37"/>
      <c r="E58" s="37" t="s">
        <v>55</v>
      </c>
      <c r="F58" s="37"/>
      <c r="G58" s="37" t="s">
        <v>56</v>
      </c>
      <c r="H58" s="37"/>
      <c r="I58" s="38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49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49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49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49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49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0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2023-09-13T11:00:47Z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2052-11.1.0.14309</vt:lpwstr>
  </property>
</Properties>
</file>