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60" windowHeight="120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<sst xmlns="http://schemas.openxmlformats.org/spreadsheetml/2006/main" count="61" uniqueCount="61">
  <si>
    <t>【借款报销单】</t>
  </si>
  <si>
    <t>团号：HMJB-231020-DJH490</t>
  </si>
  <si>
    <t>2023.10.20-22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</si>
  <si>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</si>
  <si>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</si>
  <si>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</si>
  <si>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</si>
  <si>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</si>
  <si>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</si>
  <si>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</si>
  <si>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</si>
  <si>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</si>
  <si>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</si>
  <si>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</si>
  <si>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</si>
  <si>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</si>
  <si>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</si>
  <si>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</si>
  <si>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</si>
  <si>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</si>
  <si>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</si>
  <si>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</si>
  <si>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</si>
  <si>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</si>
  <si>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</si>
  <si>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</si>
  <si>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</si>
  <si>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</si>
  <si>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</si>
  <si>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</si>
  <si>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</si>
  <si>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</si>
  <si>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</si>
  <si>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</si>
  <si>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</si>
  <si>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</si>
  <si>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</si>
  <si>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</si>
  <si>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</si>
  <si>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</si>
  <si>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</si>
  <si>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</si>
  <si>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客户酒店内消费30元</t>
  </si>
  <si>
    <t>小米相机+相机纸（359+109）</t>
  </si>
  <si>
    <t>蛋糕</t>
  </si>
  <si>
    <t>桌花（525+31+79）</t>
  </si>
  <si>
    <t>货拉拉（216.29+63）</t>
  </si>
  <si>
    <t>房费</t>
  </si>
  <si>
    <t>10.22物料邮寄回客户公司</t>
  </si>
  <si>
    <t>给客户买的咖啡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</si>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</sst>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4" formatCode="_ &quot;￥&quot;* #,##0.00_ ;_ &quot;￥&quot;* \-#,##0.00_ ;_ &quot;￥&quot;* &quot;-&quot;??_ ;_ @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6" fillId="35" borderId="1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39" borderId="1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6" fillId="0" borderId="1" xfId="0" applyNumberFormat="1" applyFont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tabSelected="1" zoomScale="102" zoomScaleNormal="102" topLeftCell="B45" workbookViewId="0">
      <selection activeCell="I47" sqref="I47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29" t="s">
        <v>1</v>
      </c>
      <c r="I4" s="29"/>
      <c r="J4" s="29" t="s">
        <v>2</v>
      </c>
    </row>
    <row r="5" customHeight="1" spans="8:10">
      <c r="H5" s="30"/>
      <c r="I5" s="30"/>
      <c r="J5" s="30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9"/>
      <c r="J8" s="40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9"/>
      <c r="J9" s="41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9"/>
      <c r="J10" s="41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9"/>
      <c r="J11" s="41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9"/>
      <c r="J12" s="41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2"/>
      <c r="J13" s="43"/>
    </row>
    <row r="14" customHeight="1" spans="1:10">
      <c r="A14" s="17">
        <v>2</v>
      </c>
      <c r="B14" s="18" t="s">
        <v>18</v>
      </c>
      <c r="C14" s="19">
        <v>0</v>
      </c>
      <c r="D14" s="17"/>
      <c r="E14" s="32">
        <f>C14*D14</f>
        <v>0</v>
      </c>
      <c r="F14" s="33">
        <v>0</v>
      </c>
      <c r="G14" s="12">
        <v>0</v>
      </c>
      <c r="H14" s="12">
        <f>F14+G14</f>
        <v>0</v>
      </c>
      <c r="I14" s="39"/>
      <c r="J14" s="40" t="s">
        <v>19</v>
      </c>
    </row>
    <row r="15" customHeight="1" spans="1:10">
      <c r="A15" s="20"/>
      <c r="B15" s="21"/>
      <c r="C15" s="22"/>
      <c r="D15" s="20"/>
      <c r="E15" s="34"/>
      <c r="F15" s="12">
        <v>0</v>
      </c>
      <c r="G15" s="12">
        <v>0</v>
      </c>
      <c r="H15" s="12">
        <f t="shared" ref="H15" si="0">F15+G15</f>
        <v>0</v>
      </c>
      <c r="I15" s="39"/>
      <c r="J15" s="41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2"/>
      <c r="J16" s="43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9"/>
      <c r="J17" s="44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9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9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9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9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9"/>
      <c r="J22" s="45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2"/>
      <c r="J23" s="46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9"/>
      <c r="J24" s="44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9"/>
      <c r="J25" s="45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9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9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9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9"/>
      <c r="J29" s="45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2"/>
      <c r="J30" s="46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2">
        <f t="shared" si="2"/>
        <v>0</v>
      </c>
      <c r="F31" s="12">
        <v>0</v>
      </c>
      <c r="G31" s="12">
        <v>0</v>
      </c>
      <c r="H31" s="12">
        <f t="shared" si="3"/>
        <v>0</v>
      </c>
      <c r="I31" s="47"/>
      <c r="J31" s="40" t="s">
        <v>28</v>
      </c>
    </row>
    <row r="32" customHeight="1" spans="1:10">
      <c r="A32" s="23"/>
      <c r="B32" s="24"/>
      <c r="C32" s="24"/>
      <c r="D32" s="23"/>
      <c r="E32" s="35"/>
      <c r="F32" s="12">
        <v>0</v>
      </c>
      <c r="G32" s="12">
        <v>0</v>
      </c>
      <c r="H32" s="12">
        <f t="shared" si="3"/>
        <v>0</v>
      </c>
      <c r="I32" s="39"/>
      <c r="J32" s="41"/>
    </row>
    <row r="33" customHeight="1" spans="1:10">
      <c r="A33" s="23"/>
      <c r="B33" s="24"/>
      <c r="C33" s="24"/>
      <c r="D33" s="23"/>
      <c r="E33" s="35"/>
      <c r="F33" s="12">
        <v>0</v>
      </c>
      <c r="G33" s="12">
        <v>0</v>
      </c>
      <c r="H33" s="12">
        <f t="shared" si="3"/>
        <v>0</v>
      </c>
      <c r="I33" s="47"/>
      <c r="J33" s="41"/>
    </row>
    <row r="34" customHeight="1" spans="1:10">
      <c r="A34" s="20"/>
      <c r="B34" s="21"/>
      <c r="C34" s="21"/>
      <c r="D34" s="20"/>
      <c r="E34" s="34"/>
      <c r="F34" s="12">
        <v>0</v>
      </c>
      <c r="G34" s="12">
        <v>0</v>
      </c>
      <c r="H34" s="12">
        <f t="shared" ref="H34" si="5">F34+G34</f>
        <v>0</v>
      </c>
      <c r="I34" s="47"/>
      <c r="J34" s="4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2"/>
      <c r="J35" s="43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7"/>
      <c r="J36" s="40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9"/>
      <c r="J37" s="45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9"/>
      <c r="J38" s="45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9"/>
      <c r="J39" s="45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2"/>
      <c r="J40" s="46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9"/>
      <c r="J41" s="48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9"/>
      <c r="J42" s="49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9"/>
      <c r="J43" s="49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9"/>
      <c r="J44" s="49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2"/>
      <c r="J45" s="50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9"/>
      <c r="J46" s="44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9"/>
      <c r="J47" s="45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2"/>
      <c r="J48" s="46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9"/>
      <c r="J49" s="40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9"/>
      <c r="J50" s="41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9"/>
      <c r="J51" s="41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2"/>
      <c r="J52" s="43"/>
    </row>
    <row r="53" customFormat="1" customHeight="1" spans="1:10">
      <c r="A53" s="23">
        <v>10</v>
      </c>
      <c r="B53" s="18" t="s">
        <v>41</v>
      </c>
      <c r="C53" s="19">
        <v>0</v>
      </c>
      <c r="D53" s="25"/>
      <c r="E53" s="19">
        <f>C53*D54</f>
        <v>0</v>
      </c>
      <c r="F53" s="36">
        <v>30</v>
      </c>
      <c r="G53" s="36">
        <v>0</v>
      </c>
      <c r="H53" s="36">
        <f t="shared" ref="H53:H60" si="14">F53+G53</f>
        <v>30</v>
      </c>
      <c r="I53" s="51" t="s">
        <v>42</v>
      </c>
      <c r="J53" s="49"/>
    </row>
    <row r="54" customHeight="1" spans="1:10">
      <c r="A54" s="23"/>
      <c r="B54" s="24"/>
      <c r="C54" s="26"/>
      <c r="D54" s="27"/>
      <c r="E54" s="26"/>
      <c r="F54" s="12">
        <v>468</v>
      </c>
      <c r="G54" s="12">
        <v>0</v>
      </c>
      <c r="H54" s="37">
        <f t="shared" si="14"/>
        <v>468</v>
      </c>
      <c r="I54" s="51" t="s">
        <v>43</v>
      </c>
      <c r="J54" s="49"/>
    </row>
    <row r="55" customHeight="1" spans="1:10">
      <c r="A55" s="23"/>
      <c r="B55" s="24"/>
      <c r="C55" s="26"/>
      <c r="D55" s="27"/>
      <c r="E55" s="26"/>
      <c r="F55" s="12">
        <v>318</v>
      </c>
      <c r="G55" s="12">
        <v>0</v>
      </c>
      <c r="H55" s="37">
        <f t="shared" si="14"/>
        <v>318</v>
      </c>
      <c r="I55" s="51" t="s">
        <v>44</v>
      </c>
      <c r="J55" s="49"/>
    </row>
    <row r="56" ht="22" customHeight="1" spans="1:10">
      <c r="A56" s="23"/>
      <c r="B56" s="24"/>
      <c r="C56" s="26"/>
      <c r="D56" s="27"/>
      <c r="E56" s="26"/>
      <c r="F56" s="12">
        <v>635</v>
      </c>
      <c r="G56" s="12">
        <v>0</v>
      </c>
      <c r="H56" s="37">
        <f t="shared" si="14"/>
        <v>635</v>
      </c>
      <c r="I56" s="52" t="s">
        <v>45</v>
      </c>
      <c r="J56" s="49"/>
    </row>
    <row r="57" customHeight="1" spans="1:10">
      <c r="A57" s="23"/>
      <c r="B57" s="24"/>
      <c r="C57" s="26"/>
      <c r="D57" s="27"/>
      <c r="E57" s="26"/>
      <c r="F57" s="12">
        <v>279.29</v>
      </c>
      <c r="G57" s="12">
        <v>0</v>
      </c>
      <c r="H57" s="12">
        <f t="shared" si="14"/>
        <v>279.29</v>
      </c>
      <c r="I57" s="51" t="s">
        <v>46</v>
      </c>
      <c r="J57" s="49"/>
    </row>
    <row r="58" customHeight="1" spans="1:10">
      <c r="A58" s="23"/>
      <c r="B58" s="24"/>
      <c r="C58" s="26"/>
      <c r="D58" s="27"/>
      <c r="E58" s="26"/>
      <c r="F58" s="12">
        <v>700</v>
      </c>
      <c r="G58" s="12">
        <v>0</v>
      </c>
      <c r="H58" s="12">
        <f t="shared" si="14"/>
        <v>700</v>
      </c>
      <c r="I58" s="51" t="s">
        <v>47</v>
      </c>
      <c r="J58" s="49"/>
    </row>
    <row r="59" customHeight="1" spans="1:10">
      <c r="A59" s="23"/>
      <c r="B59" s="24"/>
      <c r="C59" s="26"/>
      <c r="D59" s="27"/>
      <c r="E59" s="26"/>
      <c r="F59" s="36">
        <v>63</v>
      </c>
      <c r="G59" s="36">
        <v>0</v>
      </c>
      <c r="H59" s="36">
        <f t="shared" si="14"/>
        <v>63</v>
      </c>
      <c r="I59" s="51" t="s">
        <v>48</v>
      </c>
      <c r="J59" s="49"/>
    </row>
    <row r="60" customHeight="1" spans="1:10">
      <c r="A60" s="20"/>
      <c r="B60" s="21"/>
      <c r="C60" s="22"/>
      <c r="D60" s="28"/>
      <c r="E60" s="22"/>
      <c r="F60" s="36">
        <v>301.8</v>
      </c>
      <c r="G60" s="36">
        <v>0</v>
      </c>
      <c r="H60" s="36">
        <f t="shared" si="14"/>
        <v>301.8</v>
      </c>
      <c r="I60" s="51" t="s">
        <v>49</v>
      </c>
      <c r="J60" s="49"/>
    </row>
    <row r="61" s="1" customFormat="1" customHeight="1" spans="1:10">
      <c r="A61" s="14"/>
      <c r="B61" s="15" t="s">
        <v>50</v>
      </c>
      <c r="C61" s="16">
        <f>SUM(C53)</f>
        <v>0</v>
      </c>
      <c r="D61" s="16">
        <f>SUM(D54)</f>
        <v>0</v>
      </c>
      <c r="E61" s="16">
        <f>SUM(E53)</f>
        <v>0</v>
      </c>
      <c r="F61" s="16">
        <f>SUM(F54:F60)</f>
        <v>2765.09</v>
      </c>
      <c r="G61" s="16">
        <f>SUM(G54:G60)</f>
        <v>0</v>
      </c>
      <c r="H61" s="16">
        <f>SUM(H53:H60)</f>
        <v>2795.09</v>
      </c>
      <c r="I61" s="42"/>
      <c r="J61" s="49"/>
    </row>
    <row r="62" customHeight="1" spans="1:10">
      <c r="A62" s="14"/>
      <c r="B62" s="15" t="s">
        <v>51</v>
      </c>
      <c r="C62" s="16">
        <f t="shared" ref="C62:H62" si="15">SUM(C61,C52,C48,C45,C40,C35,C30,C23,C16,C13)</f>
        <v>0</v>
      </c>
      <c r="D62" s="16">
        <f t="shared" si="15"/>
        <v>0</v>
      </c>
      <c r="E62" s="16">
        <f t="shared" si="15"/>
        <v>0</v>
      </c>
      <c r="F62" s="16">
        <f t="shared" si="15"/>
        <v>2765.09</v>
      </c>
      <c r="G62" s="16">
        <f t="shared" si="15"/>
        <v>0</v>
      </c>
      <c r="H62" s="16">
        <f t="shared" si="15"/>
        <v>2795.09</v>
      </c>
      <c r="I62" s="42"/>
      <c r="J62" s="50"/>
    </row>
    <row r="66" customHeight="1" spans="1:9">
      <c r="A66" s="53" t="s">
        <v>52</v>
      </c>
      <c r="B66" s="54"/>
      <c r="C66" s="55" t="s">
        <v>53</v>
      </c>
      <c r="D66" s="55"/>
      <c r="E66" s="55" t="s">
        <v>54</v>
      </c>
      <c r="F66" s="55"/>
      <c r="G66" s="55" t="s">
        <v>55</v>
      </c>
      <c r="H66" s="55"/>
      <c r="I66" s="60" t="s">
        <v>56</v>
      </c>
    </row>
    <row r="67" customHeight="1" spans="1:9">
      <c r="A67" s="56">
        <v>0</v>
      </c>
      <c r="B67" s="57"/>
      <c r="C67" s="57">
        <f>H62</f>
        <v>2795.09</v>
      </c>
      <c r="D67" s="57"/>
      <c r="E67" s="57">
        <f>F62</f>
        <v>2765.09</v>
      </c>
      <c r="F67" s="57"/>
      <c r="G67" s="57">
        <f>G62</f>
        <v>0</v>
      </c>
      <c r="H67" s="57"/>
      <c r="I67" s="61">
        <f>A67-C67</f>
        <v>-2795.09</v>
      </c>
    </row>
    <row r="69" customHeight="1" spans="1:9">
      <c r="A69" s="58" t="s">
        <v>57</v>
      </c>
      <c r="B69" s="1"/>
      <c r="C69" s="59" t="s">
        <v>58</v>
      </c>
      <c r="D69" s="58"/>
      <c r="E69" s="58" t="s">
        <v>59</v>
      </c>
      <c r="F69" s="58"/>
      <c r="G69" s="58" t="s">
        <v>60</v>
      </c>
      <c r="H69" s="58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0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0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0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0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0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2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2014-04-22T08:52:00Z</dcterms:created>
  <cp:lastPrinted>2022-07-20T08:17:00Z</cp:lastPrinted>
  <dcterms:modified xsi:type="dcterms:W3CDTF">2023-10-27T11:56:16Z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5A614780F61542E773883265A43A95CC_43</vt:lpwstr>
  </property>
</Properties>
</file>