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<sst xmlns="http://schemas.openxmlformats.org/spreadsheetml/2006/main" count="59" uniqueCount="58">
  <si>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</si>
  <si>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</si>
  <si>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</si>
  <si>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</si>
  <si>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</si>
  <si>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</si>
  <si>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</si>
  <si>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</si>
  <si>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</si>
  <si>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</si>
  <si>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</si>
  <si>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</si>
  <si>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</si>
  <si>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</si>
  <si>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</si>
  <si>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</si>
  <si>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</si>
  <si>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</si>
  <si>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</si>
  <si>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</si>
  <si>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</si>
  <si>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</si>
  <si>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刘传康差旅</t>
  </si>
  <si>
    <t>需有客户邮件确认，并抄送合规部。</t>
  </si>
  <si>
    <t>王聪差旅</t>
  </si>
  <si>
    <t>客户使用费用合计</t>
  </si>
  <si>
    <t>活动餐费合计</t>
  </si>
  <si>
    <t>刘传康餐费</t>
  </si>
  <si>
    <t>王聪餐费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</si>
  <si>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</si>
  <si>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</si>
  <si>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</si>
  <si>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</si>
  <si>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</si>
  <si>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</si>
  <si>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</si>
  <si>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</si>
  <si>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</si>
  <si>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</si>
  <si>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</si>
  <si>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</si>
  <si>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</si>
  <si>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</si>
  <si>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</si>
  <si>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仲岚垫付房费</t>
  </si>
  <si>
    <t>快递费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</si>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</sst>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9" workbookViewId="0">
      <selection activeCell="I54" sqref="I5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3750.86</v>
      </c>
      <c r="G17" s="15">
        <v>0</v>
      </c>
      <c r="H17" s="15">
        <f>F17+G17</f>
        <v>3750.86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15">
        <v>656.26</v>
      </c>
      <c r="G18" s="15">
        <v>0</v>
      </c>
      <c r="H18" s="15">
        <f>F18+G18</f>
        <v>656.26</v>
      </c>
      <c r="I18" s="34" t="s">
        <v>24</v>
      </c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25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4407.12</v>
      </c>
      <c r="G22" s="19">
        <f>SUM(G17:G21)</f>
        <v>0</v>
      </c>
      <c r="H22" s="19">
        <f>SUM(H17:H21)</f>
        <v>4407.12</v>
      </c>
      <c r="I22" s="37"/>
      <c r="J22" s="41"/>
    </row>
    <row r="23" customHeight="1" spans="1:10">
      <c r="A23" s="13">
        <v>4</v>
      </c>
      <c r="B23" s="14" t="s">
        <v>26</v>
      </c>
      <c r="C23" s="15">
        <v>0</v>
      </c>
      <c r="D23" s="16">
        <v>0</v>
      </c>
      <c r="E23" s="15">
        <f t="shared" ref="E23:E52" si="1">C23*D23</f>
        <v>0</v>
      </c>
      <c r="F23" s="15">
        <v>1700</v>
      </c>
      <c r="G23" s="15">
        <v>0</v>
      </c>
      <c r="H23" s="15">
        <f>SUM(F23:G23)</f>
        <v>1700</v>
      </c>
      <c r="I23" s="34" t="s">
        <v>27</v>
      </c>
      <c r="J23" s="39"/>
    </row>
    <row r="24" customHeight="1" spans="1:10">
      <c r="A24" s="13"/>
      <c r="B24" s="14"/>
      <c r="C24" s="15"/>
      <c r="D24" s="16"/>
      <c r="E24" s="15"/>
      <c r="F24" s="15">
        <v>200</v>
      </c>
      <c r="G24" s="15">
        <v>0</v>
      </c>
      <c r="H24" s="15">
        <f>SUM(F24:G24)</f>
        <v>200</v>
      </c>
      <c r="I24" s="34" t="s">
        <v>28</v>
      </c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1900</v>
      </c>
      <c r="G29" s="19">
        <f>SUM(G23:G28)</f>
        <v>0</v>
      </c>
      <c r="H29" s="19">
        <f>SUM(H23:H28)</f>
        <v>1900</v>
      </c>
      <c r="I29" s="37"/>
      <c r="J29" s="41"/>
    </row>
    <row r="30" customHeight="1" spans="1:10">
      <c r="A30" s="20">
        <v>5</v>
      </c>
      <c r="B30" s="21" t="s">
        <v>29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30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31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32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33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34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35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36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37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39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40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42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43</v>
      </c>
      <c r="C52" s="15">
        <v>0</v>
      </c>
      <c r="D52" s="16"/>
      <c r="E52" s="15">
        <f t="shared" si="1"/>
        <v>0</v>
      </c>
      <c r="F52" s="15">
        <v>3850</v>
      </c>
      <c r="G52" s="15">
        <v>0</v>
      </c>
      <c r="H52" s="15">
        <f>F52</f>
        <v>3850</v>
      </c>
      <c r="I52" s="34" t="s">
        <v>44</v>
      </c>
      <c r="J52" s="43"/>
    </row>
    <row r="53" customHeight="1" spans="1:10">
      <c r="A53" s="27"/>
      <c r="B53" s="14"/>
      <c r="C53" s="15"/>
      <c r="D53" s="16"/>
      <c r="E53" s="15"/>
      <c r="F53" s="15">
        <v>18</v>
      </c>
      <c r="G53" s="15">
        <v>0</v>
      </c>
      <c r="H53" s="15">
        <f>F53+G53</f>
        <v>18</v>
      </c>
      <c r="I53" s="34" t="s">
        <v>45</v>
      </c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46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3868</v>
      </c>
      <c r="G59" s="19">
        <f t="shared" ref="G59:H59" si="15">SUM(G52:G58)</f>
        <v>0</v>
      </c>
      <c r="H59" s="19">
        <f t="shared" si="15"/>
        <v>3868</v>
      </c>
      <c r="I59" s="37"/>
      <c r="J59" s="45"/>
    </row>
    <row r="60" customHeight="1" spans="1:10">
      <c r="A60" s="17"/>
      <c r="B60" s="18" t="s">
        <v>47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10175.12</v>
      </c>
      <c r="G60" s="19">
        <f t="shared" si="16"/>
        <v>0</v>
      </c>
      <c r="H60" s="19">
        <f t="shared" si="16"/>
        <v>10175.12</v>
      </c>
      <c r="I60" s="37"/>
      <c r="J60" s="46"/>
    </row>
    <row r="63" customHeight="1" spans="7:7">
      <c r="G63" t="s">
        <v>48</v>
      </c>
    </row>
    <row r="64" customHeight="1" spans="1:9">
      <c r="A64" s="30" t="s">
        <v>49</v>
      </c>
      <c r="B64" s="31"/>
      <c r="C64" s="32" t="s">
        <v>50</v>
      </c>
      <c r="D64" s="32"/>
      <c r="E64" s="32" t="s">
        <v>51</v>
      </c>
      <c r="F64" s="32"/>
      <c r="G64" s="32" t="s">
        <v>52</v>
      </c>
      <c r="H64" s="32"/>
      <c r="I64" s="47" t="s">
        <v>53</v>
      </c>
    </row>
    <row r="65" customHeight="1" spans="1:9">
      <c r="A65" s="48">
        <v>0</v>
      </c>
      <c r="B65" s="49"/>
      <c r="C65" s="49">
        <f>H60</f>
        <v>10175.12</v>
      </c>
      <c r="D65" s="49"/>
      <c r="E65" s="49">
        <f>F60</f>
        <v>10175.12</v>
      </c>
      <c r="F65" s="49"/>
      <c r="G65" s="49">
        <f>G60</f>
        <v>0</v>
      </c>
      <c r="H65" s="49"/>
      <c r="I65" s="52">
        <f>A65-C65</f>
        <v>-10175.12</v>
      </c>
    </row>
    <row r="67" customHeight="1" spans="1:9">
      <c r="A67" s="50" t="s">
        <v>54</v>
      </c>
      <c r="B67" s="1"/>
      <c r="C67" s="51" t="s">
        <v>55</v>
      </c>
      <c r="D67" s="50"/>
      <c r="E67" s="50" t="s">
        <v>56</v>
      </c>
      <c r="F67" s="50"/>
      <c r="G67" s="50" t="s">
        <v>57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2023-01-11T02:19:33Z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