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<sst xmlns="http://schemas.openxmlformats.org/spreadsheetml/2006/main" count="92">
  <si>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</si>
  <si>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团号：HMZA-180204-HBW685</t>
  </si>
  <si>
    <t>会议日期：2018年2月4日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</si>
  <si>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</si>
  <si>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</si>
  <si>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</si>
  <si>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</si>
  <si>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</si>
  <si>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</si>
  <si>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</si>
  <si>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</si>
  <si>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</si>
  <si>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</si>
  <si>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</si>
  <si>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</si>
  <si>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</si>
  <si>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</si>
  <si>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</si>
  <si>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</si>
  <si>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</si>
  <si>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</si>
  <si>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</si>
  <si>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礼盒：样品+大货（310个）</t>
  </si>
  <si>
    <t>需有客户邮件确认，并抄送合规部。</t>
  </si>
  <si>
    <t>腰封</t>
  </si>
  <si>
    <t>货拉拉：纸箱-仓库-公司</t>
  </si>
  <si>
    <t>58货运：送纸箱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</si>
  <si>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</si>
  <si>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</si>
  <si>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</si>
  <si>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</si>
  <si>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</si>
  <si>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</si>
  <si>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</si>
  <si>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</si>
  <si>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2月4日，套封套</t>
  </si>
  <si>
    <t xml:space="preserve">司机,导游不得直接付款,要使用地接间接付款
身份证复印件,收条,签字即可,每人超过800元/人,需要补票或交个人所得税。
</t>
  </si>
  <si>
    <t>2月2日，折盒子</t>
  </si>
  <si>
    <t>2月1日，搬纸盒</t>
  </si>
  <si>
    <t>2月3日，送纸盒及搬运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</si>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</sst>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3"/>
  <sheetViews>
    <sheetView tabSelected="1" topLeftCell="A37" workbookViewId="0">
      <selection activeCell="H28" sqref="H28"/>
    </sheetView>
  </sheetViews>
  <sheetFormatPr defaultColWidth="9" defaultRowHeight="21" customHeight="1"/>
  <cols>
    <col min="1" max="1" width="9" style="51"/>
    <col min="2" max="2" width="16.75" customWidth="1"/>
    <col min="3" max="3" width="10.375" style="52"/>
    <col min="5" max="5" width="10.75" customWidth="1"/>
    <col min="6" max="6" width="11.625"/>
    <col min="8" max="8" width="12.1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8"/>
      <c r="J8" s="89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8"/>
      <c r="J9" s="90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8"/>
      <c r="J10" s="90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8"/>
      <c r="J11" s="90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8"/>
      <c r="J12" s="90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91"/>
      <c r="J13" s="92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8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8"/>
      <c r="J15" s="90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1"/>
      <c r="J16" s="92"/>
    </row>
    <row r="17" customHeight="1" spans="1:10">
      <c r="A17" s="61">
        <v>3</v>
      </c>
      <c r="B17" s="62" t="s">
        <v>21</v>
      </c>
      <c r="C17" s="63">
        <v>5700</v>
      </c>
      <c r="D17" s="64">
        <v>1</v>
      </c>
      <c r="E17" s="63">
        <f>C17*D17</f>
        <v>5700</v>
      </c>
      <c r="F17" s="63">
        <v>1688</v>
      </c>
      <c r="G17" s="63">
        <v>0</v>
      </c>
      <c r="H17" s="63">
        <f>F17+G17</f>
        <v>1688</v>
      </c>
      <c r="I17" s="88" t="s">
        <v>22</v>
      </c>
      <c r="J17" s="93" t="s">
        <v>23</v>
      </c>
    </row>
    <row r="18" customHeight="1" spans="1:10">
      <c r="A18" s="61"/>
      <c r="B18" s="62"/>
      <c r="C18" s="63"/>
      <c r="D18" s="64"/>
      <c r="E18" s="63"/>
      <c r="F18" s="63">
        <v>3296</v>
      </c>
      <c r="G18" s="63">
        <v>0</v>
      </c>
      <c r="H18" s="63">
        <f>F18+G18</f>
        <v>3296</v>
      </c>
      <c r="I18" s="88" t="s">
        <v>24</v>
      </c>
      <c r="J18" s="94"/>
    </row>
    <row r="19" customHeight="1" spans="1:10">
      <c r="A19" s="61"/>
      <c r="B19" s="62"/>
      <c r="C19" s="63"/>
      <c r="D19" s="64"/>
      <c r="E19" s="63"/>
      <c r="F19" s="63">
        <v>130</v>
      </c>
      <c r="G19" s="63">
        <v>0</v>
      </c>
      <c r="H19" s="63">
        <f>F19+G19</f>
        <v>130</v>
      </c>
      <c r="I19" s="88" t="s">
        <v>25</v>
      </c>
      <c r="J19" s="94"/>
    </row>
    <row r="20" customHeight="1" spans="1:10">
      <c r="A20" s="61"/>
      <c r="B20" s="62"/>
      <c r="C20" s="63"/>
      <c r="D20" s="64"/>
      <c r="E20" s="63"/>
      <c r="F20" s="63">
        <v>132</v>
      </c>
      <c r="G20" s="63">
        <v>0</v>
      </c>
      <c r="H20" s="63">
        <f>F20+G20</f>
        <v>132</v>
      </c>
      <c r="I20" s="88" t="s">
        <v>26</v>
      </c>
      <c r="J20" s="94"/>
    </row>
    <row r="21" s="50" customFormat="1" customHeight="1" spans="1:10">
      <c r="A21" s="65"/>
      <c r="B21" s="66" t="s">
        <v>27</v>
      </c>
      <c r="C21" s="67">
        <f>SUM(C17)</f>
        <v>5700</v>
      </c>
      <c r="D21" s="67">
        <f t="shared" ref="D21:E21" si="2">SUM(D17)</f>
        <v>1</v>
      </c>
      <c r="E21" s="67">
        <f t="shared" si="2"/>
        <v>5700</v>
      </c>
      <c r="F21" s="67">
        <f>SUM(F17:F20)</f>
        <v>5246</v>
      </c>
      <c r="G21" s="67">
        <f>SUM(G17:G20)</f>
        <v>0</v>
      </c>
      <c r="H21" s="67">
        <f>SUM(H17:H20)</f>
        <v>5246</v>
      </c>
      <c r="I21" s="91"/>
      <c r="J21" s="95"/>
    </row>
    <row r="22" customHeight="1" spans="1:10">
      <c r="A22" s="61">
        <v>4</v>
      </c>
      <c r="B22" s="62" t="s">
        <v>28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>F22+G22</f>
        <v>0</v>
      </c>
      <c r="I22" s="88"/>
      <c r="J22" s="93" t="s">
        <v>29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>F23+G23</f>
        <v>0</v>
      </c>
      <c r="I23" s="88"/>
      <c r="J23" s="94"/>
    </row>
    <row r="24" s="50" customFormat="1" customHeight="1" spans="1:10">
      <c r="A24" s="65"/>
      <c r="B24" s="66" t="s">
        <v>30</v>
      </c>
      <c r="C24" s="67">
        <f>SUM(C22)</f>
        <v>0</v>
      </c>
      <c r="D24" s="67">
        <f t="shared" ref="D24:E24" si="3">SUM(D22)</f>
        <v>0</v>
      </c>
      <c r="E24" s="67">
        <f t="shared" si="3"/>
        <v>0</v>
      </c>
      <c r="F24" s="67">
        <f>SUM(F22:F23)</f>
        <v>0</v>
      </c>
      <c r="G24" s="67">
        <f t="shared" ref="G24:H24" si="4">SUM(G22:G23)</f>
        <v>0</v>
      </c>
      <c r="H24" s="67">
        <f t="shared" si="4"/>
        <v>0</v>
      </c>
      <c r="I24" s="91"/>
      <c r="J24" s="95"/>
    </row>
    <row r="25" customHeight="1" spans="1:10">
      <c r="A25" s="68">
        <v>5</v>
      </c>
      <c r="B25" s="69" t="s">
        <v>31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>F25+G25</f>
        <v>0</v>
      </c>
      <c r="I25" s="88"/>
      <c r="J25" s="89" t="s">
        <v>32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5">F26+G26</f>
        <v>0</v>
      </c>
      <c r="I26" s="88"/>
      <c r="J26" s="90"/>
    </row>
    <row r="27" s="50" customFormat="1" customHeight="1" spans="1:10">
      <c r="A27" s="65"/>
      <c r="B27" s="66" t="s">
        <v>33</v>
      </c>
      <c r="C27" s="67">
        <f>SUM(C25)</f>
        <v>0</v>
      </c>
      <c r="D27" s="67">
        <f t="shared" ref="D27:E27" si="6">SUM(D25)</f>
        <v>0</v>
      </c>
      <c r="E27" s="67">
        <f t="shared" si="6"/>
        <v>0</v>
      </c>
      <c r="F27" s="67">
        <f>SUM(F25:F26)</f>
        <v>0</v>
      </c>
      <c r="G27" s="67">
        <f>SUM(G25:G26)</f>
        <v>0</v>
      </c>
      <c r="H27" s="67">
        <f t="shared" ref="H27" si="7">SUM(H25:H26)</f>
        <v>0</v>
      </c>
      <c r="I27" s="91"/>
      <c r="J27" s="92"/>
    </row>
    <row r="28" customHeight="1" spans="1:10">
      <c r="A28" s="74">
        <v>6</v>
      </c>
      <c r="B28" s="75" t="s">
        <v>34</v>
      </c>
      <c r="C28" s="63">
        <v>300</v>
      </c>
      <c r="D28" s="64">
        <v>1</v>
      </c>
      <c r="E28" s="63">
        <f>C28*D28</f>
        <v>300</v>
      </c>
      <c r="F28" s="63">
        <v>200</v>
      </c>
      <c r="G28" s="63">
        <v>0</v>
      </c>
      <c r="H28" s="63">
        <f>F28</f>
        <v>200</v>
      </c>
      <c r="I28" s="88" t="s">
        <v>35</v>
      </c>
      <c r="J28" s="89" t="s">
        <v>36</v>
      </c>
    </row>
    <row r="29" customFormat="1" customHeight="1" spans="1:10">
      <c r="A29" s="76"/>
      <c r="B29" s="77"/>
      <c r="C29" s="63">
        <v>0</v>
      </c>
      <c r="D29" s="64">
        <v>0</v>
      </c>
      <c r="E29" s="63">
        <f>C29*D29</f>
        <v>0</v>
      </c>
      <c r="F29" s="63">
        <v>200</v>
      </c>
      <c r="G29" s="63">
        <v>0</v>
      </c>
      <c r="H29" s="63">
        <f>F29</f>
        <v>200</v>
      </c>
      <c r="I29" s="88" t="s">
        <v>37</v>
      </c>
      <c r="J29" s="90"/>
    </row>
    <row r="30" customFormat="1" customHeight="1" spans="1:10">
      <c r="A30" s="76"/>
      <c r="B30" s="77"/>
      <c r="C30" s="63">
        <v>0</v>
      </c>
      <c r="D30" s="64">
        <v>0</v>
      </c>
      <c r="E30" s="63">
        <v>0</v>
      </c>
      <c r="F30" s="63">
        <v>150</v>
      </c>
      <c r="G30" s="63">
        <v>0</v>
      </c>
      <c r="H30" s="63">
        <f>F30</f>
        <v>150</v>
      </c>
      <c r="I30" s="88" t="s">
        <v>38</v>
      </c>
      <c r="J30" s="90"/>
    </row>
    <row r="31" customFormat="1" customHeight="1" spans="1:10">
      <c r="A31" s="76"/>
      <c r="B31" s="77"/>
      <c r="C31" s="63">
        <v>0</v>
      </c>
      <c r="D31" s="64">
        <v>0</v>
      </c>
      <c r="E31" s="63">
        <v>0</v>
      </c>
      <c r="F31" s="63">
        <v>300</v>
      </c>
      <c r="G31" s="63">
        <v>0</v>
      </c>
      <c r="H31" s="63">
        <f>F31</f>
        <v>300</v>
      </c>
      <c r="I31" s="88" t="s">
        <v>39</v>
      </c>
      <c r="J31" s="90"/>
    </row>
    <row r="32" s="50" customFormat="1" customHeight="1" spans="1:10">
      <c r="A32" s="65"/>
      <c r="B32" s="66" t="s">
        <v>40</v>
      </c>
      <c r="C32" s="67">
        <f>SUM(C28)</f>
        <v>300</v>
      </c>
      <c r="D32" s="67">
        <f t="shared" ref="D32:E32" si="8">SUM(D28)</f>
        <v>1</v>
      </c>
      <c r="E32" s="67">
        <f t="shared" si="8"/>
        <v>300</v>
      </c>
      <c r="F32" s="67">
        <f>SUM(F28:F31)</f>
        <v>850</v>
      </c>
      <c r="G32" s="67">
        <f>SUM(G28:G28)</f>
        <v>0</v>
      </c>
      <c r="H32" s="67">
        <f>SUM(H28:H31)</f>
        <v>850</v>
      </c>
      <c r="I32" s="91"/>
      <c r="J32" s="95"/>
    </row>
    <row r="33" customHeight="1" spans="1:10">
      <c r="A33" s="61">
        <v>7</v>
      </c>
      <c r="B33" s="62" t="s">
        <v>41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>F33+G33</f>
        <v>0</v>
      </c>
      <c r="I33" s="88"/>
      <c r="J33" s="96"/>
    </row>
    <row r="34" s="50" customFormat="1" customHeight="1" spans="1:10">
      <c r="A34" s="65"/>
      <c r="B34" s="66" t="s">
        <v>42</v>
      </c>
      <c r="C34" s="67">
        <f>SUM(C33)</f>
        <v>0</v>
      </c>
      <c r="D34" s="67">
        <f t="shared" ref="D34:E34" si="9">SUM(D33)</f>
        <v>0</v>
      </c>
      <c r="E34" s="67">
        <f t="shared" si="9"/>
        <v>0</v>
      </c>
      <c r="F34" s="67">
        <f>SUM(F33:F33)</f>
        <v>0</v>
      </c>
      <c r="G34" s="67">
        <f>SUM(G33:G33)</f>
        <v>0</v>
      </c>
      <c r="H34" s="67">
        <f>SUM(H33:H33)</f>
        <v>0</v>
      </c>
      <c r="I34" s="91"/>
      <c r="J34" s="97"/>
    </row>
    <row r="35" customHeight="1" spans="1:10">
      <c r="A35" s="61">
        <v>8</v>
      </c>
      <c r="B35" s="62" t="s">
        <v>43</v>
      </c>
      <c r="C35" s="63">
        <v>0</v>
      </c>
      <c r="D35" s="64"/>
      <c r="E35" s="63">
        <f>C35*D35</f>
        <v>0</v>
      </c>
      <c r="F35" s="63">
        <v>0</v>
      </c>
      <c r="G35" s="63">
        <v>0</v>
      </c>
      <c r="H35" s="63">
        <f>F35+G35</f>
        <v>0</v>
      </c>
      <c r="I35" s="88"/>
      <c r="J35" s="93" t="s">
        <v>44</v>
      </c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>F36+G36</f>
        <v>0</v>
      </c>
      <c r="I36" s="88"/>
      <c r="J36" s="94"/>
    </row>
    <row r="37" s="50" customFormat="1" customHeight="1" spans="1:10">
      <c r="A37" s="65"/>
      <c r="B37" s="66" t="s">
        <v>45</v>
      </c>
      <c r="C37" s="67">
        <f>SUM(C35)</f>
        <v>0</v>
      </c>
      <c r="D37" s="67">
        <f t="shared" ref="D37:E37" si="10">SUM(D35)</f>
        <v>0</v>
      </c>
      <c r="E37" s="67">
        <f t="shared" si="10"/>
        <v>0</v>
      </c>
      <c r="F37" s="67">
        <f>SUM(F35:F36)</f>
        <v>0</v>
      </c>
      <c r="G37" s="67">
        <f t="shared" ref="G37:H37" si="11">SUM(G35:G36)</f>
        <v>0</v>
      </c>
      <c r="H37" s="67">
        <f t="shared" si="11"/>
        <v>0</v>
      </c>
      <c r="I37" s="91"/>
      <c r="J37" s="95"/>
    </row>
    <row r="38" customHeight="1" spans="1:10">
      <c r="A38" s="61">
        <v>9</v>
      </c>
      <c r="B38" s="62" t="s">
        <v>46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>F38+G38</f>
        <v>0</v>
      </c>
      <c r="I38" s="88"/>
      <c r="J38" s="89" t="s">
        <v>47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>F39+G39</f>
        <v>0</v>
      </c>
      <c r="I39" s="88"/>
      <c r="J39" s="90"/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>F40+G40</f>
        <v>0</v>
      </c>
      <c r="I40" s="88"/>
      <c r="J40" s="90"/>
    </row>
    <row r="41" s="50" customFormat="1" customHeight="1" spans="1:10">
      <c r="A41" s="65"/>
      <c r="B41" s="66" t="s">
        <v>48</v>
      </c>
      <c r="C41" s="67">
        <f>SUM(C38)</f>
        <v>0</v>
      </c>
      <c r="D41" s="67">
        <f t="shared" ref="D41:E41" si="12">SUM(D38)</f>
        <v>0</v>
      </c>
      <c r="E41" s="67">
        <f t="shared" si="12"/>
        <v>0</v>
      </c>
      <c r="F41" s="67">
        <f>SUM(F38:F40)</f>
        <v>0</v>
      </c>
      <c r="G41" s="67">
        <f t="shared" ref="G41:H41" si="13">SUM(G38:G40)</f>
        <v>0</v>
      </c>
      <c r="H41" s="67">
        <f t="shared" si="13"/>
        <v>0</v>
      </c>
      <c r="I41" s="91"/>
      <c r="J41" s="92"/>
    </row>
    <row r="42" customHeight="1" spans="1:10">
      <c r="A42" s="68">
        <v>10</v>
      </c>
      <c r="B42" s="62" t="s">
        <v>49</v>
      </c>
      <c r="C42" s="63">
        <v>0</v>
      </c>
      <c r="D42" s="64"/>
      <c r="E42" s="63">
        <f>C42*D42</f>
        <v>0</v>
      </c>
      <c r="F42" s="63">
        <v>0</v>
      </c>
      <c r="G42" s="63">
        <v>0</v>
      </c>
      <c r="H42" s="63">
        <f>F42+G42</f>
        <v>0</v>
      </c>
      <c r="I42" s="88"/>
      <c r="J42" s="96"/>
    </row>
    <row r="43" customHeight="1" spans="1:10">
      <c r="A43" s="78"/>
      <c r="B43" s="62"/>
      <c r="C43" s="63"/>
      <c r="D43" s="64"/>
      <c r="E43" s="63"/>
      <c r="F43" s="63">
        <v>0</v>
      </c>
      <c r="G43" s="63">
        <v>0</v>
      </c>
      <c r="H43" s="63">
        <f>F43+G43</f>
        <v>0</v>
      </c>
      <c r="I43" s="88"/>
      <c r="J43" s="98"/>
    </row>
    <row r="44" customHeight="1" spans="1:10">
      <c r="A44" s="78"/>
      <c r="B44" s="62"/>
      <c r="C44" s="63"/>
      <c r="D44" s="64"/>
      <c r="E44" s="63"/>
      <c r="F44" s="63">
        <v>0</v>
      </c>
      <c r="G44" s="63">
        <v>0</v>
      </c>
      <c r="H44" s="63">
        <f>F44+G44</f>
        <v>0</v>
      </c>
      <c r="I44" s="88"/>
      <c r="J44" s="98"/>
    </row>
    <row r="45" s="50" customFormat="1" customHeight="1" spans="1:10">
      <c r="A45" s="65"/>
      <c r="B45" s="66" t="s">
        <v>50</v>
      </c>
      <c r="C45" s="67">
        <f>SUM(C42)</f>
        <v>0</v>
      </c>
      <c r="D45" s="67">
        <f t="shared" ref="D45:E45" si="14">SUM(D42)</f>
        <v>0</v>
      </c>
      <c r="E45" s="67">
        <f t="shared" si="14"/>
        <v>0</v>
      </c>
      <c r="F45" s="67">
        <f>SUM(F42:F44)</f>
        <v>0</v>
      </c>
      <c r="G45" s="67">
        <f>SUM(G42:G44)</f>
        <v>0</v>
      </c>
      <c r="H45" s="67">
        <f>SUM(H42:H44)</f>
        <v>0</v>
      </c>
      <c r="I45" s="91"/>
      <c r="J45" s="97"/>
    </row>
    <row r="46" customHeight="1" spans="1:10">
      <c r="A46" s="65"/>
      <c r="B46" s="66" t="s">
        <v>51</v>
      </c>
      <c r="C46" s="67">
        <f>SUM(C45,C41,C37,C34,C32,C27,C24,C21,C16,C13)</f>
        <v>6000</v>
      </c>
      <c r="D46" s="67">
        <f t="shared" ref="D46:H46" si="15">SUM(D45,D41,D37,D34,D32,D27,D24,D21,D16,D13)</f>
        <v>2</v>
      </c>
      <c r="E46" s="67">
        <f t="shared" si="15"/>
        <v>6000</v>
      </c>
      <c r="F46" s="67">
        <f t="shared" si="15"/>
        <v>6096</v>
      </c>
      <c r="G46" s="67">
        <f t="shared" si="15"/>
        <v>0</v>
      </c>
      <c r="H46" s="67">
        <f t="shared" si="15"/>
        <v>6096</v>
      </c>
      <c r="I46" s="91"/>
      <c r="J46" s="99"/>
    </row>
    <row r="50" customHeight="1" spans="1:9">
      <c r="A50" s="79" t="s">
        <v>52</v>
      </c>
      <c r="B50" s="80"/>
      <c r="C50" s="81" t="s">
        <v>53</v>
      </c>
      <c r="D50" s="81"/>
      <c r="E50" s="81" t="s">
        <v>54</v>
      </c>
      <c r="F50" s="81"/>
      <c r="G50" s="81" t="s">
        <v>55</v>
      </c>
      <c r="H50" s="81"/>
      <c r="I50" s="100" t="s">
        <v>56</v>
      </c>
    </row>
    <row r="51" customHeight="1" spans="1:9">
      <c r="A51" s="82">
        <f>E46</f>
        <v>6000</v>
      </c>
      <c r="B51" s="83"/>
      <c r="C51" s="83">
        <f>H46</f>
        <v>6096</v>
      </c>
      <c r="D51" s="83"/>
      <c r="E51" s="83">
        <f>F46</f>
        <v>6096</v>
      </c>
      <c r="F51" s="83"/>
      <c r="G51" s="83">
        <f>G46</f>
        <v>0</v>
      </c>
      <c r="H51" s="83"/>
      <c r="I51" s="101">
        <f>A51-C51</f>
        <v>-96</v>
      </c>
    </row>
    <row r="53" customHeight="1" spans="1:9">
      <c r="A53" s="84" t="s">
        <v>57</v>
      </c>
      <c r="B53" s="85"/>
      <c r="C53" s="86" t="s">
        <v>58</v>
      </c>
      <c r="D53" s="84"/>
      <c r="E53" s="84" t="s">
        <v>59</v>
      </c>
      <c r="F53" s="84"/>
      <c r="G53" s="84" t="s">
        <v>60</v>
      </c>
      <c r="H53" s="84"/>
      <c r="I53" s="85"/>
    </row>
  </sheetData>
  <mergeCells count="68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2"/>
    <mergeCell ref="A14:A15"/>
    <mergeCell ref="A17:A20"/>
    <mergeCell ref="A22:A23"/>
    <mergeCell ref="A25:A26"/>
    <mergeCell ref="A28:A31"/>
    <mergeCell ref="A35:A36"/>
    <mergeCell ref="A38:A40"/>
    <mergeCell ref="A42:A44"/>
    <mergeCell ref="B6:B7"/>
    <mergeCell ref="B8:B12"/>
    <mergeCell ref="B14:B15"/>
    <mergeCell ref="B17:B20"/>
    <mergeCell ref="B22:B23"/>
    <mergeCell ref="B25:B26"/>
    <mergeCell ref="B28:B31"/>
    <mergeCell ref="B35:B36"/>
    <mergeCell ref="B38:B40"/>
    <mergeCell ref="B42:B44"/>
    <mergeCell ref="C8:C12"/>
    <mergeCell ref="C14:C15"/>
    <mergeCell ref="C17:C20"/>
    <mergeCell ref="C22:C23"/>
    <mergeCell ref="C25:C26"/>
    <mergeCell ref="C35:C36"/>
    <mergeCell ref="C38:C40"/>
    <mergeCell ref="C42:C44"/>
    <mergeCell ref="D8:D12"/>
    <mergeCell ref="D14:D15"/>
    <mergeCell ref="D17:D20"/>
    <mergeCell ref="D22:D23"/>
    <mergeCell ref="D25:D26"/>
    <mergeCell ref="D35:D36"/>
    <mergeCell ref="D38:D40"/>
    <mergeCell ref="D42:D44"/>
    <mergeCell ref="E8:E12"/>
    <mergeCell ref="E14:E15"/>
    <mergeCell ref="E17:E20"/>
    <mergeCell ref="E22:E23"/>
    <mergeCell ref="E25:E26"/>
    <mergeCell ref="E35:E36"/>
    <mergeCell ref="E38:E40"/>
    <mergeCell ref="E42:E44"/>
    <mergeCell ref="J4:J5"/>
    <mergeCell ref="J6:J7"/>
    <mergeCell ref="J8:J13"/>
    <mergeCell ref="J14:J16"/>
    <mergeCell ref="J17:J21"/>
    <mergeCell ref="J22:J24"/>
    <mergeCell ref="J25:J27"/>
    <mergeCell ref="J28:J32"/>
    <mergeCell ref="J33:J34"/>
    <mergeCell ref="J35:J37"/>
    <mergeCell ref="J38:J41"/>
    <mergeCell ref="J42:J45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F5" sqref="F5:G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61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62</v>
      </c>
      <c r="E5" s="6"/>
      <c r="F5" s="7"/>
      <c r="G5" s="7"/>
      <c r="H5" s="6" t="s">
        <v>63</v>
      </c>
      <c r="I5" s="5"/>
      <c r="J5" s="7"/>
      <c r="K5" s="35"/>
    </row>
    <row r="6" ht="20.1" customHeight="1" spans="2:11">
      <c r="B6" s="8"/>
      <c r="C6" s="9"/>
      <c r="D6" s="10" t="s">
        <v>64</v>
      </c>
      <c r="E6" s="10"/>
      <c r="F6" s="11"/>
      <c r="G6" s="11"/>
      <c r="H6" s="10" t="s">
        <v>65</v>
      </c>
      <c r="I6" s="9"/>
      <c r="J6" s="11"/>
      <c r="K6" s="36"/>
    </row>
    <row r="7" ht="20.1" customHeight="1" spans="2:11">
      <c r="B7" s="8"/>
      <c r="C7" s="9"/>
      <c r="D7" s="10" t="s">
        <v>66</v>
      </c>
      <c r="E7" s="10"/>
      <c r="F7" s="11"/>
      <c r="G7" s="11"/>
      <c r="H7" s="10" t="s">
        <v>67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/>
      <c r="I11" s="40"/>
      <c r="J11" s="41"/>
      <c r="K11" s="42" t="s">
        <v>77</v>
      </c>
    </row>
    <row r="12" ht="20.1" customHeight="1" spans="2:11">
      <c r="B12" s="22">
        <v>2</v>
      </c>
      <c r="C12" s="23"/>
      <c r="D12" s="26"/>
      <c r="E12" s="27" t="s">
        <v>78</v>
      </c>
      <c r="F12" s="27"/>
      <c r="G12" s="25">
        <v>0</v>
      </c>
      <c r="H12" s="25"/>
      <c r="I12" s="40"/>
      <c r="J12" s="41"/>
      <c r="K12" s="42" t="s">
        <v>79</v>
      </c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0</v>
      </c>
      <c r="H13" s="25"/>
      <c r="I13" s="40"/>
      <c r="J13" s="41"/>
      <c r="K13" s="42" t="s">
        <v>77</v>
      </c>
    </row>
    <row r="14" ht="20.1" customHeight="1" spans="2:11">
      <c r="B14" s="22">
        <v>4</v>
      </c>
      <c r="C14" s="23"/>
      <c r="D14" s="26"/>
      <c r="E14" s="22" t="s">
        <v>81</v>
      </c>
      <c r="F14" s="23"/>
      <c r="G14" s="25">
        <v>0</v>
      </c>
      <c r="H14" s="25"/>
      <c r="I14" s="40"/>
      <c r="J14" s="41"/>
      <c r="K14" s="42" t="s">
        <v>82</v>
      </c>
    </row>
    <row r="15" ht="20.1" customHeight="1" spans="2:11">
      <c r="B15" s="22">
        <v>5</v>
      </c>
      <c r="C15" s="23"/>
      <c r="D15" s="24" t="s">
        <v>49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51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58</v>
      </c>
      <c r="G23" s="16" t="s">
        <v>86</v>
      </c>
      <c r="H23" s="16"/>
      <c r="I23" s="16"/>
      <c r="J23" s="16" t="s">
        <v>60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62</v>
      </c>
      <c r="E28" s="6"/>
      <c r="F28" s="7">
        <f>F5</f>
        <v>0</v>
      </c>
      <c r="G28" s="7"/>
      <c r="H28" s="6" t="s">
        <v>63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64</v>
      </c>
      <c r="E29" s="10"/>
      <c r="F29" s="11">
        <f>F6</f>
        <v>0</v>
      </c>
      <c r="G29" s="11"/>
      <c r="H29" s="10" t="s">
        <v>65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66</v>
      </c>
      <c r="E30" s="10"/>
      <c r="F30" s="11">
        <f>F7</f>
        <v>0</v>
      </c>
      <c r="G30" s="11"/>
      <c r="H30" s="10" t="s">
        <v>67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68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51</v>
      </c>
      <c r="J33" s="25"/>
      <c r="K33" s="48" t="s">
        <v>74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51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58</v>
      </c>
      <c r="G38" s="16" t="s">
        <v>86</v>
      </c>
      <c r="H38" s="16"/>
      <c r="I38" s="16"/>
      <c r="J38" s="16" t="s">
        <v>60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2018-02-08T12:06:17Z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