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/>
  </bookViews>
  <sheets>
    <sheet name="报价" sheetId="4" r:id="rId1"/>
  </sheets>
  <definedNames>
    <definedName name="_xlnm.Print_Area" localSheetId="0">报价!$A$7:$H$43</definedName>
    <definedName name="_xlnm.Print_Titles" localSheetId="0">报价!$7:$7</definedName>
  </definedNames>
  <calcPr calcId="144525" concurrentCalc="0"/>
</workbook>
</file>

<file path=xl/sharedStrings.xml><?xml version="1.0" encoding="utf-8"?>
<sst xmlns="http://schemas.openxmlformats.org/spreadsheetml/2006/main" count="93" uniqueCount="83">
  <si>
    <t>报价项目：</t>
  </si>
  <si>
    <t>2023别克E2-2新车发布会</t>
  </si>
  <si>
    <t>报价单位：</t>
  </si>
  <si>
    <t>康辉集团北京国际会议展览有限公司</t>
  </si>
  <si>
    <t>项目时间：</t>
  </si>
  <si>
    <t>2023.5.15</t>
  </si>
  <si>
    <t>报价联系人：</t>
  </si>
  <si>
    <t>马可</t>
  </si>
  <si>
    <t>联系方式：</t>
  </si>
  <si>
    <t>make@cct.cn</t>
  </si>
  <si>
    <t>规格</t>
  </si>
  <si>
    <t>单价</t>
  </si>
  <si>
    <t>次数</t>
  </si>
  <si>
    <t>数量</t>
  </si>
  <si>
    <t>总计</t>
  </si>
  <si>
    <t>备注</t>
  </si>
  <si>
    <t>客房</t>
  </si>
  <si>
    <t>上海外高桥喜来登酒店
特别说明：实际可控房量以预订当天酒店提供的数量为准</t>
  </si>
  <si>
    <t>标准大床房（含单早，wifi，服务费）</t>
  </si>
  <si>
    <t>房间数量酒店间可相互调整，总数预计200间，按实际入住结算</t>
  </si>
  <si>
    <t>标准双床房（含单早，wifi，服务费）</t>
  </si>
  <si>
    <t>用餐</t>
  </si>
  <si>
    <t>活动当天自助晚餐</t>
  </si>
  <si>
    <t>上海外高桥喜来登酒店（16:30-18:00）</t>
  </si>
  <si>
    <t>自助餐采用酒店日常提供的标注，无需另外配餐，总数预计200人，按实际用餐人数结算</t>
  </si>
  <si>
    <t>围桌用餐</t>
  </si>
  <si>
    <t>核心经销商会议</t>
  </si>
  <si>
    <t>饮品</t>
  </si>
  <si>
    <t>全程饮品预估</t>
  </si>
  <si>
    <t>车辆</t>
  </si>
  <si>
    <t>活动当天53座大巴上海浦东机场接机</t>
  </si>
  <si>
    <t>从10:00-16:00暂按二小时一班计算，分两条线路，打包价计算（8H100KM)，最终费用以实际发生为准</t>
  </si>
  <si>
    <t>活动当天53座大巴上海虹桥机场/火车站接机</t>
  </si>
  <si>
    <t>活动当天发布日53座大巴酒店-会场往返接送</t>
  </si>
  <si>
    <t>暂按6辆预估，打包价计算（8H100KM)，最终以实际费用为准</t>
  </si>
  <si>
    <t>活动当天53座大巴酒店-上海浦东机场单次使用价格</t>
  </si>
  <si>
    <t>最终以实际费用为准（5：00-14：00二小时一班 5班）</t>
  </si>
  <si>
    <t>活动当天53座大巴酒店-上海虹桥/火车站机场单次使用价格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</si>
  <si>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</si>
  <si>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</si>
  <si>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</si>
  <si>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</si>
  <si>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</si>
  <si>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</si>
  <si>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</si>
  <si>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</si>
  <si>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</si>
  <si>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</si>
  <si>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</si>
  <si>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酒店2个</t>
  </si>
  <si>
    <t>行李牌</t>
  </si>
  <si>
    <t>餐券</t>
  </si>
  <si>
    <t>直播人员-50人</t>
  </si>
  <si>
    <t>机票</t>
  </si>
  <si>
    <t>各地往返上海</t>
  </si>
  <si>
    <t>住宿</t>
  </si>
  <si>
    <t>上海外高桥喜来登酒店</t>
  </si>
  <si>
    <t>酒店自助晚餐</t>
  </si>
  <si>
    <t>KOL-20人</t>
  </si>
  <si>
    <t>工作人员</t>
  </si>
  <si>
    <t>用餐合计</t>
  </si>
  <si>
    <t>酒店工作人员</t>
  </si>
  <si>
    <t>机场迎宾</t>
  </si>
  <si>
    <t>人员暂按2个机场火车站 6人预估，含餐补（80/人）以实际发生费用为准</t>
  </si>
  <si>
    <t>控房签到、会务、餐饮共6人预估，含会务指引、会议服务、送机人员。</t>
  </si>
  <si>
    <t>备用金</t>
  </si>
  <si>
    <t>VIP备用金费用预估</t>
  </si>
  <si>
    <t>按照第三方发票或凭证结算</t>
  </si>
  <si>
    <t>以实际发生为准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</si>
  <si>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</si>
  <si>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</si>
  <si>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</si>
  <si>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</si>
  <si>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支付宝和微信快捷支付，包含退款手续费</t>
  </si>
  <si>
    <t>客服人员</t>
  </si>
  <si>
    <t>1人，暂按10天估计</t>
  </si>
  <si>
    <t>短信平台使用费</t>
  </si>
  <si>
    <t>按20次计算</t>
  </si>
  <si>
    <t>热线电话</t>
  </si>
  <si>
    <t>总计（Net）</t>
  </si>
  <si>
    <t>服务费10%</t>
  </si>
  <si>
    <t>总计（不含6%税）</t>
  </si>
  <si>
    <t>优惠总价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</si>
</sst>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1"/>
      <name val="Microsoft YaHei Light"/>
      <charset val="134"/>
    </font>
    <font>
      <sz val="10"/>
      <color theme="1"/>
      <name val="Microsoft YaHei Light"/>
      <charset val="134"/>
    </font>
    <font>
      <b/>
      <u/>
      <sz val="11"/>
      <color rgb="FF0000FF"/>
      <name val="Microsoft YaHei Light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11" borderId="10" applyNumberForma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20" borderId="14" applyNumberFormat="0" applyAlignment="0" applyProtection="0">
      <alignment vertical="center"/>
    </xf>
    <xf numFmtId="0" fontId="31" fillId="20" borderId="9" applyNumberFormat="0" applyAlignment="0" applyProtection="0">
      <alignment vertical="center"/>
    </xf>
    <xf numFmtId="0" fontId="17" fillId="11" borderId="10" applyNumberForma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Protection="0">
      <alignment vertical="center"/>
    </xf>
    <xf numFmtId="0" fontId="32" fillId="22" borderId="1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5" borderId="0" applyNumberFormat="0" applyBorder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0" borderId="18" applyNumberForma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12" fillId="27" borderId="0" applyNumberFormat="0" applyBorder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6" fillId="0" borderId="18" applyNumberForma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Protection="0">
      <alignment vertical="center"/>
    </xf>
    <xf numFmtId="0" fontId="12" fillId="25" borderId="0" applyNumberFormat="0" applyBorder="0" applyProtection="0">
      <alignment vertical="center"/>
    </xf>
    <xf numFmtId="0" fontId="12" fillId="27" borderId="0" applyNumberFormat="0" applyBorder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5" borderId="0" applyNumberFormat="0" applyBorder="0" applyProtection="0">
      <alignment vertical="center"/>
    </xf>
    <xf numFmtId="0" fontId="4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1" fillId="0" borderId="20" applyNumberForma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4" borderId="0" applyNumberFormat="0" applyBorder="0" applyProtection="0">
      <alignment vertical="center"/>
    </xf>
    <xf numFmtId="0" fontId="12" fillId="44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45" borderId="0" applyNumberFormat="0" applyBorder="0" applyProtection="0">
      <alignment vertical="center"/>
    </xf>
    <xf numFmtId="0" fontId="12" fillId="45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12" fillId="9" borderId="0" applyNumberFormat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44" borderId="0" applyNumberFormat="0" applyBorder="0" applyProtection="0">
      <alignment vertical="center"/>
    </xf>
    <xf numFmtId="0" fontId="12" fillId="44" borderId="0" applyNumberFormat="0" applyBorder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46" borderId="0" applyNumberFormat="0" applyBorder="0" applyProtection="0">
      <alignment vertical="center"/>
    </xf>
    <xf numFmtId="0" fontId="12" fillId="46" borderId="0" applyNumberFormat="0" applyBorder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22" fillId="47" borderId="0" applyNumberFormat="0" applyBorder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22" fillId="48" borderId="0" applyNumberFormat="0" applyBorder="0" applyProtection="0">
      <alignment vertical="center"/>
    </xf>
    <xf numFmtId="0" fontId="22" fillId="48" borderId="0" applyNumberFormat="0" applyBorder="0" applyProtection="0">
      <alignment vertical="center"/>
    </xf>
    <xf numFmtId="0" fontId="40" fillId="0" borderId="0">
      <alignment vertical="center"/>
    </xf>
    <xf numFmtId="0" fontId="43" fillId="0" borderId="0" applyNumberFormat="0" applyBorder="0" applyProtection="0">
      <alignment vertical="center"/>
    </xf>
    <xf numFmtId="0" fontId="22" fillId="15" borderId="0" applyNumberFormat="0" applyBorder="0" applyProtection="0">
      <alignment vertical="center"/>
    </xf>
    <xf numFmtId="0" fontId="22" fillId="15" borderId="0" applyNumberFormat="0" applyBorder="0" applyProtection="0">
      <alignment vertical="center"/>
    </xf>
    <xf numFmtId="0" fontId="22" fillId="45" borderId="0" applyNumberFormat="0" applyBorder="0" applyProtection="0">
      <alignment vertical="center"/>
    </xf>
    <xf numFmtId="0" fontId="44" fillId="25" borderId="0" applyNumberFormat="0" applyBorder="0" applyProtection="0">
      <alignment vertical="center"/>
    </xf>
    <xf numFmtId="0" fontId="22" fillId="45" borderId="0" applyNumberFormat="0" applyBorder="0" applyProtection="0">
      <alignment vertical="center"/>
    </xf>
    <xf numFmtId="0" fontId="22" fillId="49" borderId="0" applyNumberFormat="0" applyBorder="0" applyProtection="0">
      <alignment vertical="center"/>
    </xf>
    <xf numFmtId="0" fontId="22" fillId="49" borderId="0" applyNumberFormat="0" applyBorder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1" borderId="0" applyNumberFormat="0" applyBorder="0" applyProtection="0">
      <alignment vertical="center"/>
    </xf>
    <xf numFmtId="0" fontId="22" fillId="51" borderId="0" applyNumberFormat="0" applyBorder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2" borderId="0" applyNumberFormat="0" applyBorder="0" applyProtection="0">
      <alignment vertical="center"/>
    </xf>
    <xf numFmtId="0" fontId="22" fillId="52" borderId="0" applyNumberFormat="0" applyBorder="0" applyProtection="0">
      <alignment vertical="center"/>
    </xf>
    <xf numFmtId="0" fontId="36" fillId="0" borderId="0" applyNumberFormat="0" applyBorder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40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45" fillId="53" borderId="0" applyNumberFormat="0" applyBorder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7" borderId="0" applyNumberFormat="0" applyBorder="0" applyProtection="0">
      <alignment vertical="center"/>
    </xf>
    <xf numFmtId="0" fontId="22" fillId="54" borderId="0" applyNumberFormat="0" applyBorder="0" applyProtection="0">
      <alignment vertical="center"/>
    </xf>
    <xf numFmtId="0" fontId="22" fillId="54" borderId="0" applyNumberFormat="0" applyBorder="0" applyProtection="0">
      <alignment vertical="center"/>
    </xf>
    <xf numFmtId="0" fontId="22" fillId="55" borderId="0" applyNumberFormat="0" applyBorder="0" applyProtection="0">
      <alignment vertical="center"/>
    </xf>
    <xf numFmtId="0" fontId="22" fillId="55" borderId="0" applyNumberFormat="0" applyBorder="0" applyProtection="0">
      <alignment vertical="center"/>
    </xf>
    <xf numFmtId="0" fontId="22" fillId="49" borderId="0" applyNumberFormat="0" applyBorder="0" applyProtection="0">
      <alignment vertical="center"/>
    </xf>
    <xf numFmtId="0" fontId="22" fillId="18" borderId="0" applyNumberFormat="0" applyBorder="0" applyProtection="0">
      <alignment vertical="center"/>
    </xf>
    <xf numFmtId="0" fontId="22" fillId="49" borderId="0" applyNumberFormat="0" applyBorder="0" applyProtection="0">
      <alignment vertical="center"/>
    </xf>
    <xf numFmtId="0" fontId="22" fillId="51" borderId="0" applyNumberFormat="0" applyBorder="0" applyProtection="0">
      <alignment vertical="center"/>
    </xf>
    <xf numFmtId="0" fontId="22" fillId="51" borderId="0" applyNumberFormat="0" applyBorder="0" applyProtection="0">
      <alignment vertical="center"/>
    </xf>
    <xf numFmtId="0" fontId="44" fillId="25" borderId="0" applyNumberFormat="0" applyBorder="0" applyProtection="0">
      <alignment vertical="center"/>
    </xf>
    <xf numFmtId="0" fontId="16" fillId="7" borderId="10" applyNumberFormat="0" applyProtection="0">
      <alignment vertical="center"/>
    </xf>
    <xf numFmtId="0" fontId="16" fillId="7" borderId="10" applyNumberFormat="0" applyProtection="0">
      <alignment vertical="center"/>
    </xf>
    <xf numFmtId="0" fontId="46" fillId="56" borderId="21" applyNumberFormat="0" applyProtection="0">
      <alignment vertical="center"/>
    </xf>
    <xf numFmtId="0" fontId="46" fillId="56" borderId="21" applyNumberForma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47" fillId="0" borderId="0" applyNumberFormat="0" applyBorder="0" applyProtection="0">
      <alignment vertical="center"/>
    </xf>
    <xf numFmtId="0" fontId="47" fillId="0" borderId="0" applyNumberFormat="0" applyBorder="0" applyProtection="0">
      <alignment vertical="center"/>
    </xf>
    <xf numFmtId="0" fontId="48" fillId="27" borderId="0" applyNumberFormat="0" applyBorder="0" applyProtection="0">
      <alignment vertical="center"/>
    </xf>
    <xf numFmtId="0" fontId="48" fillId="27" borderId="0" applyNumberFormat="0" applyBorder="0" applyProtection="0">
      <alignment vertical="center"/>
    </xf>
    <xf numFmtId="0" fontId="49" fillId="0" borderId="22" applyNumberFormat="0" applyProtection="0">
      <alignment vertical="center"/>
    </xf>
    <xf numFmtId="0" fontId="49" fillId="0" borderId="22" applyNumberFormat="0" applyProtection="0">
      <alignment vertical="center"/>
    </xf>
    <xf numFmtId="0" fontId="41" fillId="0" borderId="20" applyNumberFormat="0" applyProtection="0">
      <alignment vertical="center"/>
    </xf>
    <xf numFmtId="0" fontId="36" fillId="0" borderId="0" applyNumberFormat="0" applyBorder="0" applyProtection="0">
      <alignment vertical="center"/>
    </xf>
    <xf numFmtId="0" fontId="46" fillId="56" borderId="21" applyNumberFormat="0" applyAlignment="0" applyProtection="0">
      <alignment vertical="center"/>
    </xf>
    <xf numFmtId="0" fontId="38" fillId="0" borderId="19" applyNumberFormat="0" applyProtection="0">
      <alignment vertical="center"/>
    </xf>
    <xf numFmtId="0" fontId="38" fillId="0" borderId="19" applyNumberFormat="0" applyProtection="0">
      <alignment vertical="center"/>
    </xf>
    <xf numFmtId="0" fontId="45" fillId="53" borderId="0" applyNumberFormat="0" applyBorder="0" applyProtection="0">
      <alignment vertical="center"/>
    </xf>
    <xf numFmtId="0" fontId="40" fillId="57" borderId="23" applyNumberForma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57" borderId="23" applyNumberFormat="0" applyProtection="0">
      <alignment vertical="center"/>
    </xf>
    <xf numFmtId="0" fontId="14" fillId="7" borderId="8" applyNumberForma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4" fillId="7" borderId="8" applyNumberFormat="0" applyProtection="0">
      <alignment vertical="center"/>
    </xf>
    <xf numFmtId="0" fontId="40" fillId="0" borderId="0">
      <alignment vertical="center"/>
    </xf>
    <xf numFmtId="0" fontId="43" fillId="0" borderId="0" applyNumberFormat="0" applyBorder="0" applyProtection="0">
      <alignment vertical="center"/>
    </xf>
    <xf numFmtId="0" fontId="50" fillId="0" borderId="24" applyNumberFormat="0" applyProtection="0">
      <alignment vertical="center"/>
    </xf>
    <xf numFmtId="0" fontId="50" fillId="0" borderId="24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46" fillId="56" borderId="21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5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40" fillId="57" borderId="23" applyNumberFormat="0" applyFont="0" applyAlignment="0" applyProtection="0">
      <alignment vertical="center"/>
    </xf>
    <xf numFmtId="0" fontId="40" fillId="57" borderId="23" applyNumberFormat="0" applyFont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15" applyFont="1" applyAlignment="1">
      <alignment vertical="center" wrapText="1"/>
    </xf>
    <xf numFmtId="0" fontId="6" fillId="2" borderId="1" xfId="181" applyFont="1" applyFill="1" applyBorder="1" applyAlignment="1">
      <alignment horizontal="center" vertical="center" wrapText="1"/>
    </xf>
    <xf numFmtId="176" fontId="6" fillId="2" borderId="1" xfId="181" applyNumberFormat="1" applyFont="1" applyFill="1" applyBorder="1" applyAlignment="1">
      <alignment horizontal="center" vertical="center" wrapText="1"/>
    </xf>
    <xf numFmtId="0" fontId="7" fillId="0" borderId="2" xfId="181" applyFont="1" applyBorder="1" applyAlignment="1">
      <alignment horizontal="center" vertical="center" wrapText="1"/>
    </xf>
    <xf numFmtId="0" fontId="7" fillId="3" borderId="2" xfId="181" applyFont="1" applyFill="1" applyBorder="1" applyAlignment="1">
      <alignment horizontal="left" vertical="center" wrapText="1"/>
    </xf>
    <xf numFmtId="0" fontId="7" fillId="0" borderId="1" xfId="181" applyFont="1" applyBorder="1" applyAlignment="1">
      <alignment horizontal="left" vertical="center" wrapText="1"/>
    </xf>
    <xf numFmtId="0" fontId="7" fillId="0" borderId="1" xfId="181" applyFont="1" applyBorder="1" applyAlignment="1">
      <alignment horizontal="center" vertical="center" wrapText="1"/>
    </xf>
    <xf numFmtId="176" fontId="7" fillId="0" borderId="1" xfId="18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181" applyFont="1" applyBorder="1" applyAlignment="1">
      <alignment horizontal="center" vertical="center" wrapText="1"/>
    </xf>
    <xf numFmtId="0" fontId="7" fillId="3" borderId="3" xfId="181" applyFont="1" applyFill="1" applyBorder="1" applyAlignment="1">
      <alignment horizontal="left" vertical="center" wrapText="1"/>
    </xf>
    <xf numFmtId="0" fontId="9" fillId="0" borderId="2" xfId="181" applyFont="1" applyBorder="1" applyAlignment="1">
      <alignment horizontal="center" vertical="center" wrapText="1"/>
    </xf>
    <xf numFmtId="0" fontId="9" fillId="0" borderId="1" xfId="181" applyFont="1" applyBorder="1" applyAlignment="1">
      <alignment horizontal="left" vertical="center" wrapText="1"/>
    </xf>
    <xf numFmtId="0" fontId="8" fillId="0" borderId="1" xfId="181" applyFont="1" applyBorder="1" applyAlignment="1">
      <alignment horizontal="left" vertical="center" wrapText="1"/>
    </xf>
    <xf numFmtId="176" fontId="7" fillId="0" borderId="2" xfId="181" applyNumberFormat="1" applyFont="1" applyBorder="1" applyAlignment="1">
      <alignment horizontal="center" vertical="center" wrapText="1"/>
    </xf>
    <xf numFmtId="0" fontId="9" fillId="0" borderId="3" xfId="181" applyFont="1" applyBorder="1" applyAlignment="1">
      <alignment horizontal="center" vertical="center" wrapText="1"/>
    </xf>
    <xf numFmtId="0" fontId="9" fillId="0" borderId="1" xfId="181" applyFont="1" applyBorder="1" applyAlignment="1">
      <alignment vertical="center" wrapText="1"/>
    </xf>
    <xf numFmtId="0" fontId="9" fillId="0" borderId="4" xfId="181" applyFont="1" applyBorder="1" applyAlignment="1">
      <alignment horizontal="center" vertical="center" wrapText="1"/>
    </xf>
    <xf numFmtId="0" fontId="9" fillId="0" borderId="1" xfId="181" applyFont="1" applyBorder="1" applyAlignment="1">
      <alignment horizontal="center" vertical="center" wrapText="1"/>
    </xf>
    <xf numFmtId="0" fontId="7" fillId="0" borderId="4" xfId="181" applyFont="1" applyBorder="1" applyAlignment="1">
      <alignment horizontal="center" vertical="center" wrapText="1"/>
    </xf>
    <xf numFmtId="0" fontId="7" fillId="0" borderId="1" xfId="18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80" applyFont="1" applyBorder="1" applyAlignment="1">
      <alignment horizontal="center" vertical="center" wrapText="1"/>
    </xf>
    <xf numFmtId="0" fontId="7" fillId="0" borderId="1" xfId="80" applyFont="1" applyBorder="1" applyAlignment="1">
      <alignment horizontal="left" vertical="center" wrapText="1"/>
    </xf>
    <xf numFmtId="176" fontId="7" fillId="0" borderId="1" xfId="80" applyNumberFormat="1" applyFont="1" applyBorder="1" applyAlignment="1">
      <alignment horizontal="center" vertical="center" wrapText="1"/>
    </xf>
    <xf numFmtId="0" fontId="9" fillId="0" borderId="1" xfId="136" applyFont="1" applyBorder="1" applyAlignment="1">
      <alignment horizontal="center" vertical="center" wrapText="1"/>
    </xf>
    <xf numFmtId="0" fontId="7" fillId="0" borderId="1" xfId="136" applyFont="1" applyBorder="1" applyAlignment="1">
      <alignment horizontal="left" vertical="center" wrapText="1"/>
    </xf>
    <xf numFmtId="0" fontId="7" fillId="0" borderId="1" xfId="136" applyFont="1" applyBorder="1" applyAlignment="1">
      <alignment vertical="center" wrapText="1"/>
    </xf>
    <xf numFmtId="0" fontId="7" fillId="0" borderId="1" xfId="136" applyFont="1" applyBorder="1" applyAlignment="1">
      <alignment horizontal="center" vertical="center" wrapText="1"/>
    </xf>
    <xf numFmtId="176" fontId="7" fillId="0" borderId="1" xfId="136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76" fontId="10" fillId="4" borderId="5" xfId="0" applyNumberFormat="1" applyFont="1" applyFill="1" applyBorder="1" applyAlignment="1">
      <alignment horizontal="center" vertical="center"/>
    </xf>
    <xf numFmtId="177" fontId="7" fillId="4" borderId="1" xfId="181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</cellXfs>
  <cellStyles count="219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20% - Accent4" xfId="8"/>
    <cellStyle name="40% - 强调文字颜色 3" xfId="9" builtinId="39"/>
    <cellStyle name="计算 2" xfId="10"/>
    <cellStyle name="Input 2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强调文字颜色 5 3" xfId="35"/>
    <cellStyle name="20% - Accent5 2" xfId="36"/>
    <cellStyle name="检查单元格" xfId="37" builtinId="23"/>
    <cellStyle name="40% - 强调文字颜色 4 2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20% - Accent2 2" xfId="43"/>
    <cellStyle name="汇总" xfId="44" builtinId="25"/>
    <cellStyle name="好" xfId="45" builtinId="26"/>
    <cellStyle name="Heading 3" xfId="46"/>
    <cellStyle name="20% - 强调文字颜色 3 3" xfId="47"/>
    <cellStyle name="适中" xfId="48" builtinId="28"/>
    <cellStyle name="20% - Accent3 2" xfId="49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Heading 3 2" xfId="67"/>
    <cellStyle name="40% - 强调文字颜色 6" xfId="68" builtinId="51"/>
    <cellStyle name="60% - 强调文字颜色 6" xfId="69" builtinId="52"/>
    <cellStyle name="20% - 强调文字颜色 6 3" xfId="70"/>
    <cellStyle name="20% - Accent6 2" xfId="71"/>
    <cellStyle name="20% - Accent2" xfId="72"/>
    <cellStyle name="20% - Accent3" xfId="73"/>
    <cellStyle name="0,0_x005f_x000d__x005f_x000a_NA_x005f_x000d__x005f_x000a_" xfId="74"/>
    <cellStyle name="20% - 强调文字颜色 1 3" xfId="75"/>
    <cellStyle name="20% - Accent1 2" xfId="76"/>
    <cellStyle name="20% - Accent5" xfId="77"/>
    <cellStyle name="20% - Accent6" xfId="78"/>
    <cellStyle name="20% - Accent1" xfId="79"/>
    <cellStyle name="常规 4" xfId="80"/>
    <cellStyle name="20% - 强调文字颜色 4 3" xfId="81"/>
    <cellStyle name="20% - Accent4 2" xfId="82"/>
    <cellStyle name="20% - 强调文字颜色 2 2" xfId="83"/>
    <cellStyle name="Heading 2" xfId="84"/>
    <cellStyle name="20% - 强调文字颜色 3 2" xfId="85"/>
    <cellStyle name="常规 3" xfId="86"/>
    <cellStyle name="20% - 强调文字颜色 4 2" xfId="87"/>
    <cellStyle name="20% - 强调文字颜色 5 2" xfId="88"/>
    <cellStyle name="20% - 强调文字颜色 6 2" xfId="89"/>
    <cellStyle name="40% - Accent1" xfId="90"/>
    <cellStyle name="40% - Accent1 2" xfId="91"/>
    <cellStyle name="40% - Accent2" xfId="92"/>
    <cellStyle name="40% - Accent2 2" xfId="93"/>
    <cellStyle name="40% - Accent3" xfId="94"/>
    <cellStyle name="40% - Accent3 2" xfId="95"/>
    <cellStyle name="40% - Accent4" xfId="96"/>
    <cellStyle name="40% - Accent4 2" xfId="97"/>
    <cellStyle name="警告文本 2" xfId="98"/>
    <cellStyle name="40% - Accent5" xfId="99"/>
    <cellStyle name="40% - Accent5 2" xfId="100"/>
    <cellStyle name="警告文本 3" xfId="101"/>
    <cellStyle name="40% - Accent6" xfId="102"/>
    <cellStyle name="40% - Accent6 2" xfId="103"/>
    <cellStyle name="40% - 强调文字颜色 1 2" xfId="104"/>
    <cellStyle name="Accent1" xfId="105"/>
    <cellStyle name="40% - 强调文字颜色 1 3" xfId="106"/>
    <cellStyle name="40% - 强调文字颜色 2 2" xfId="107"/>
    <cellStyle name="40% - 强调文字颜色 2 3" xfId="108"/>
    <cellStyle name="40% - 强调文字颜色 3 2" xfId="109"/>
    <cellStyle name="40% - 强调文字颜色 3 3" xfId="110"/>
    <cellStyle name="40% - 强调文字颜色 4 3" xfId="111"/>
    <cellStyle name="40% - 强调文字颜色 5 2" xfId="112"/>
    <cellStyle name="40% - 强调文字颜色 5 3" xfId="113"/>
    <cellStyle name="40% - 强调文字颜色 6 2" xfId="114"/>
    <cellStyle name="40% - 强调文字颜色 6 3" xfId="115"/>
    <cellStyle name="60% - Accent1" xfId="116"/>
    <cellStyle name="60% - Accent1 2" xfId="117"/>
    <cellStyle name="常规 2 2" xfId="118"/>
    <cellStyle name="Title 2" xfId="119"/>
    <cellStyle name="60% - Accent2" xfId="120"/>
    <cellStyle name="60% - Accent2 2" xfId="121"/>
    <cellStyle name="60% - Accent3" xfId="122"/>
    <cellStyle name="Bad" xfId="123"/>
    <cellStyle name="60% - Accent3 2" xfId="124"/>
    <cellStyle name="60% - Accent4" xfId="125"/>
    <cellStyle name="60% - Accent4 2" xfId="126"/>
    <cellStyle name="强调文字颜色 4 2" xfId="127"/>
    <cellStyle name="60% - Accent5" xfId="128"/>
    <cellStyle name="60% - Accent5 2" xfId="129"/>
    <cellStyle name="强调文字颜色 4 3" xfId="130"/>
    <cellStyle name="60% - Accent6" xfId="131"/>
    <cellStyle name="60% - Accent6 2" xfId="132"/>
    <cellStyle name="Heading 4" xfId="133"/>
    <cellStyle name="60% - 强调文字颜色 1 2" xfId="134"/>
    <cellStyle name="60% - 强调文字颜色 1 3" xfId="135"/>
    <cellStyle name="常规 5" xfId="136"/>
    <cellStyle name="60% - 强调文字颜色 2 2" xfId="137"/>
    <cellStyle name="60% - 强调文字颜色 3 2" xfId="138"/>
    <cellStyle name="60% - 强调文字颜色 3 3" xfId="139"/>
    <cellStyle name="Neutral" xfId="140"/>
    <cellStyle name="60% - 强调文字颜色 4 2" xfId="141"/>
    <cellStyle name="60% - 强调文字颜色 4 3" xfId="142"/>
    <cellStyle name="60% - 强调文字颜色 5 2" xfId="143"/>
    <cellStyle name="60% - 强调文字颜色 5 3" xfId="144"/>
    <cellStyle name="60% - 强调文字颜色 6 2" xfId="145"/>
    <cellStyle name="60% - 强调文字颜色 6 3" xfId="146"/>
    <cellStyle name="Accent1 2" xfId="147"/>
    <cellStyle name="Accent2" xfId="148"/>
    <cellStyle name="Accent2 2" xfId="149"/>
    <cellStyle name="Accent3" xfId="150"/>
    <cellStyle name="Accent3 2" xfId="151"/>
    <cellStyle name="Accent4" xfId="152"/>
    <cellStyle name="Accent6" xfId="153"/>
    <cellStyle name="Accent4 2" xfId="154"/>
    <cellStyle name="Accent5" xfId="155"/>
    <cellStyle name="Accent5 2" xfId="156"/>
    <cellStyle name="Bad 2" xfId="157"/>
    <cellStyle name="Calculation" xfId="158"/>
    <cellStyle name="Calculation 2" xfId="159"/>
    <cellStyle name="Check Cell" xfId="160"/>
    <cellStyle name="Check Cell 2" xfId="161"/>
    <cellStyle name="强调文字颜色 1 2" xfId="162"/>
    <cellStyle name="Explanatory Text" xfId="163"/>
    <cellStyle name="Explanatory Text 2" xfId="164"/>
    <cellStyle name="Good" xfId="165"/>
    <cellStyle name="Good 2" xfId="166"/>
    <cellStyle name="Heading 1" xfId="167"/>
    <cellStyle name="Heading 1 2" xfId="168"/>
    <cellStyle name="Heading 2 2" xfId="169"/>
    <cellStyle name="Heading 4 2" xfId="170"/>
    <cellStyle name="检查单元格 2" xfId="171"/>
    <cellStyle name="Linked Cell" xfId="172"/>
    <cellStyle name="Linked Cell 2" xfId="173"/>
    <cellStyle name="Neutral 2" xfId="174"/>
    <cellStyle name="Note" xfId="175"/>
    <cellStyle name="标题 5" xfId="176"/>
    <cellStyle name="Note 2" xfId="177"/>
    <cellStyle name="Output" xfId="178"/>
    <cellStyle name="强调文字颜色 3 3" xfId="179"/>
    <cellStyle name="Output 2" xfId="180"/>
    <cellStyle name="常规 2" xfId="181"/>
    <cellStyle name="Title" xfId="182"/>
    <cellStyle name="Total" xfId="183"/>
    <cellStyle name="Total 2" xfId="184"/>
    <cellStyle name="Warning Text" xfId="185"/>
    <cellStyle name="Warning Text 2" xfId="186"/>
    <cellStyle name="标题 1 2" xfId="187"/>
    <cellStyle name="标题 1 3" xfId="188"/>
    <cellStyle name="标题 2 2" xfId="189"/>
    <cellStyle name="标题 2 3" xfId="190"/>
    <cellStyle name="标题 3 2" xfId="191"/>
    <cellStyle name="标题 3 3" xfId="192"/>
    <cellStyle name="标题 4 2" xfId="193"/>
    <cellStyle name="标题 4 3" xfId="194"/>
    <cellStyle name="标题 6" xfId="195"/>
    <cellStyle name="差 2" xfId="196"/>
    <cellStyle name="差 3" xfId="197"/>
    <cellStyle name="常规 3 2" xfId="198"/>
    <cellStyle name="好 2" xfId="199"/>
    <cellStyle name="好 3" xfId="200"/>
    <cellStyle name="汇总 2" xfId="201"/>
    <cellStyle name="汇总 3" xfId="202"/>
    <cellStyle name="检查单元格 3" xfId="203"/>
    <cellStyle name="链接单元格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5 2" xfId="209"/>
    <cellStyle name="强调文字颜色 5 3" xfId="210"/>
    <cellStyle name="强调文字颜色 6 2" xfId="211"/>
    <cellStyle name="强调文字颜色 6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tabSelected="1" view="pageBreakPreview" zoomScale="80" zoomScaleNormal="80" workbookViewId="0">
      <selection activeCell="H14" sqref="H14"/>
    </sheetView>
  </sheetViews>
  <sheetFormatPr defaultColWidth="8.87962962962963" defaultRowHeight="15.6" outlineLevelCol="7"/>
  <cols>
    <col min="1" max="1" width="19" style="1" customWidth="1"/>
    <col min="2" max="2" width="48.8796296296296" style="1" customWidth="1"/>
    <col min="3" max="3" width="79.1296296296296" style="1" customWidth="1"/>
    <col min="4" max="4" width="9.62962962962963" style="2" customWidth="1"/>
    <col min="5" max="7" width="10.6296296296296" style="1" customWidth="1"/>
    <col min="8" max="8" width="43.3796296296296" style="3" customWidth="1"/>
    <col min="9" max="16384" width="8.87962962962963" style="4"/>
  </cols>
  <sheetData>
    <row r="1" spans="1:3">
      <c r="A1" s="5" t="s">
        <v>0</v>
      </c>
      <c r="B1" s="5" t="s">
        <v>1</v>
      </c>
      <c r="C1" s="6"/>
    </row>
    <row r="2" spans="1:3">
      <c r="A2" s="5" t="s">
        <v>2</v>
      </c>
      <c r="B2" s="5" t="s">
        <v>3</v>
      </c>
      <c r="C2" s="6"/>
    </row>
    <row r="3" spans="1:3">
      <c r="A3" s="5" t="s">
        <v>4</v>
      </c>
      <c r="B3" s="5" t="s">
        <v>5</v>
      </c>
      <c r="C3" s="6"/>
    </row>
    <row r="4" spans="1:3">
      <c r="A4" s="5" t="s">
        <v>6</v>
      </c>
      <c r="B4" s="5" t="s">
        <v>7</v>
      </c>
      <c r="C4" s="6"/>
    </row>
    <row r="5" spans="1:3">
      <c r="A5" s="5" t="s">
        <v>8</v>
      </c>
      <c r="B5" s="7" t="s">
        <v>9</v>
      </c>
      <c r="C5" s="6"/>
    </row>
    <row r="6" spans="1:3">
      <c r="A6" s="6"/>
      <c r="B6" s="6"/>
      <c r="C6" s="6"/>
    </row>
    <row r="7" spans="1:8">
      <c r="A7" s="8"/>
      <c r="B7" s="8"/>
      <c r="C7" s="8" t="s">
        <v>10</v>
      </c>
      <c r="D7" s="8" t="s">
        <v>11</v>
      </c>
      <c r="E7" s="9" t="s">
        <v>12</v>
      </c>
      <c r="F7" s="9" t="s">
        <v>13</v>
      </c>
      <c r="G7" s="9" t="s">
        <v>14</v>
      </c>
      <c r="H7" s="9" t="s">
        <v>15</v>
      </c>
    </row>
    <row r="8" ht="16.5" customHeight="1" spans="1:8">
      <c r="A8" s="10" t="s">
        <v>16</v>
      </c>
      <c r="B8" s="11" t="s">
        <v>17</v>
      </c>
      <c r="C8" s="12" t="s">
        <v>18</v>
      </c>
      <c r="D8" s="13">
        <v>700</v>
      </c>
      <c r="E8" s="14">
        <v>1</v>
      </c>
      <c r="F8" s="14">
        <v>170</v>
      </c>
      <c r="G8" s="14">
        <f>D8*E8*F8</f>
        <v>119000</v>
      </c>
      <c r="H8" s="15" t="s">
        <v>19</v>
      </c>
    </row>
    <row r="9" ht="15" spans="1:8">
      <c r="A9" s="16"/>
      <c r="B9" s="17"/>
      <c r="C9" s="12" t="s">
        <v>20</v>
      </c>
      <c r="D9" s="13">
        <v>700</v>
      </c>
      <c r="E9" s="14">
        <v>1</v>
      </c>
      <c r="F9" s="14">
        <v>30</v>
      </c>
      <c r="G9" s="14">
        <f t="shared" ref="G9:G12" si="0">D9*E9*F9</f>
        <v>21000</v>
      </c>
      <c r="H9" s="15"/>
    </row>
    <row r="10" ht="30" spans="1:8">
      <c r="A10" s="18" t="s">
        <v>21</v>
      </c>
      <c r="B10" s="19" t="s">
        <v>22</v>
      </c>
      <c r="C10" s="20" t="s">
        <v>23</v>
      </c>
      <c r="D10" s="14">
        <v>150</v>
      </c>
      <c r="E10" s="14">
        <v>1</v>
      </c>
      <c r="F10" s="14">
        <v>200</v>
      </c>
      <c r="G10" s="14">
        <f t="shared" si="0"/>
        <v>30000</v>
      </c>
      <c r="H10" s="21" t="s">
        <v>24</v>
      </c>
    </row>
    <row r="11" ht="15" spans="1:8">
      <c r="A11" s="22"/>
      <c r="B11" s="23" t="s">
        <v>25</v>
      </c>
      <c r="C11" s="12" t="s">
        <v>26</v>
      </c>
      <c r="D11" s="14">
        <v>3500</v>
      </c>
      <c r="E11" s="14">
        <v>1</v>
      </c>
      <c r="F11" s="14">
        <v>6</v>
      </c>
      <c r="G11" s="14">
        <f t="shared" si="0"/>
        <v>21000</v>
      </c>
      <c r="H11" s="21"/>
    </row>
    <row r="12" ht="15" spans="1:8">
      <c r="A12" s="24"/>
      <c r="B12" s="23" t="s">
        <v>27</v>
      </c>
      <c r="C12" s="12" t="s">
        <v>28</v>
      </c>
      <c r="D12" s="14">
        <v>15000</v>
      </c>
      <c r="E12" s="14">
        <v>1</v>
      </c>
      <c r="F12" s="14">
        <v>1</v>
      </c>
      <c r="G12" s="14">
        <f t="shared" si="0"/>
        <v>15000</v>
      </c>
      <c r="H12" s="21"/>
    </row>
    <row r="13" ht="30" spans="1:8">
      <c r="A13" s="25" t="s">
        <v>29</v>
      </c>
      <c r="B13" s="12" t="s">
        <v>30</v>
      </c>
      <c r="C13" s="12" t="s">
        <v>31</v>
      </c>
      <c r="D13" s="13">
        <v>2000</v>
      </c>
      <c r="E13" s="14">
        <v>1</v>
      </c>
      <c r="F13" s="14">
        <v>5</v>
      </c>
      <c r="G13" s="14">
        <f t="shared" ref="G13:G33" si="1">D13*E13*F13</f>
        <v>10000</v>
      </c>
      <c r="H13" s="14"/>
    </row>
    <row r="14" ht="30" spans="1:8">
      <c r="A14" s="25"/>
      <c r="B14" s="12" t="s">
        <v>32</v>
      </c>
      <c r="C14" s="12" t="s">
        <v>31</v>
      </c>
      <c r="D14" s="13">
        <v>1900</v>
      </c>
      <c r="E14" s="14">
        <v>1</v>
      </c>
      <c r="F14" s="14">
        <v>5</v>
      </c>
      <c r="G14" s="14">
        <f t="shared" si="1"/>
        <v>9500</v>
      </c>
      <c r="H14" s="14"/>
    </row>
    <row r="15" ht="15" spans="1:8">
      <c r="A15" s="25"/>
      <c r="B15" s="12" t="s">
        <v>33</v>
      </c>
      <c r="C15" s="12" t="s">
        <v>34</v>
      </c>
      <c r="D15" s="13">
        <v>2200</v>
      </c>
      <c r="E15" s="14">
        <v>1</v>
      </c>
      <c r="F15" s="14">
        <v>6</v>
      </c>
      <c r="G15" s="14">
        <f t="shared" si="1"/>
        <v>13200</v>
      </c>
      <c r="H15" s="14"/>
    </row>
    <row r="16" ht="15" spans="1:8">
      <c r="A16" s="25"/>
      <c r="B16" s="12" t="s">
        <v>35</v>
      </c>
      <c r="C16" s="12" t="s">
        <v>36</v>
      </c>
      <c r="D16" s="13">
        <v>2000</v>
      </c>
      <c r="E16" s="14">
        <v>5</v>
      </c>
      <c r="F16" s="14">
        <v>1</v>
      </c>
      <c r="G16" s="14">
        <f t="shared" si="1"/>
        <v>10000</v>
      </c>
      <c r="H16" s="14"/>
    </row>
    <row r="17" ht="30" spans="1:8">
      <c r="A17" s="25"/>
      <c r="B17" s="12" t="s">
        <v>37</v>
      </c>
      <c r="C17" s="12" t="s">
        <v>36</v>
      </c>
      <c r="D17" s="13">
        <v>1900</v>
      </c>
      <c r="E17" s="14">
        <v>5</v>
      </c>
      <c r="F17" s="14">
        <v>1</v>
      </c>
      <c r="G17" s="14">
        <f t="shared" si="1"/>
        <v>9500</v>
      </c>
      <c r="H17" s="14"/>
    </row>
    <row r="18" ht="15" spans="1:8">
      <c r="A18" s="25"/>
      <c r="B18" s="12" t="s">
        <v>38</v>
      </c>
      <c r="C18" s="12" t="s">
        <v>39</v>
      </c>
      <c r="D18" s="13">
        <v>2</v>
      </c>
      <c r="E18" s="14">
        <v>2</v>
      </c>
      <c r="F18" s="14">
        <v>200</v>
      </c>
      <c r="G18" s="14">
        <f t="shared" si="1"/>
        <v>800</v>
      </c>
      <c r="H18" s="14" t="s">
        <v>40</v>
      </c>
    </row>
    <row r="19" ht="15" spans="1:8">
      <c r="A19" s="22" t="s">
        <v>41</v>
      </c>
      <c r="B19" s="12" t="s">
        <v>42</v>
      </c>
      <c r="C19" s="12" t="s">
        <v>43</v>
      </c>
      <c r="D19" s="13">
        <v>180</v>
      </c>
      <c r="E19" s="14">
        <v>1</v>
      </c>
      <c r="F19" s="14">
        <v>10</v>
      </c>
      <c r="G19" s="14">
        <f t="shared" si="1"/>
        <v>1800</v>
      </c>
      <c r="H19" s="14"/>
    </row>
    <row r="20" ht="15" spans="1:8">
      <c r="A20" s="22"/>
      <c r="B20" s="12" t="s">
        <v>44</v>
      </c>
      <c r="C20" s="12" t="s">
        <v>45</v>
      </c>
      <c r="D20" s="13">
        <v>90</v>
      </c>
      <c r="E20" s="14">
        <v>1</v>
      </c>
      <c r="F20" s="14">
        <v>6</v>
      </c>
      <c r="G20" s="14">
        <f t="shared" si="1"/>
        <v>540</v>
      </c>
      <c r="H20" s="14"/>
    </row>
    <row r="21" ht="15" spans="1:8">
      <c r="A21" s="22"/>
      <c r="B21" s="12" t="s">
        <v>46</v>
      </c>
      <c r="C21" s="12" t="s">
        <v>47</v>
      </c>
      <c r="D21" s="13">
        <v>30</v>
      </c>
      <c r="E21" s="14">
        <v>1</v>
      </c>
      <c r="F21" s="14">
        <v>20</v>
      </c>
      <c r="G21" s="14">
        <f t="shared" si="1"/>
        <v>600</v>
      </c>
      <c r="H21" s="14"/>
    </row>
    <row r="22" ht="15" spans="1:8">
      <c r="A22" s="22"/>
      <c r="B22" s="12" t="s">
        <v>48</v>
      </c>
      <c r="C22" s="12" t="s">
        <v>49</v>
      </c>
      <c r="D22" s="13">
        <v>350</v>
      </c>
      <c r="E22" s="14">
        <v>1</v>
      </c>
      <c r="F22" s="14">
        <v>2</v>
      </c>
      <c r="G22" s="14">
        <f t="shared" si="1"/>
        <v>700</v>
      </c>
      <c r="H22" s="14"/>
    </row>
    <row r="23" ht="15" spans="1:8">
      <c r="A23" s="22"/>
      <c r="B23" s="12" t="s">
        <v>50</v>
      </c>
      <c r="C23" s="12"/>
      <c r="D23" s="13">
        <v>8</v>
      </c>
      <c r="E23" s="14">
        <v>1</v>
      </c>
      <c r="F23" s="14">
        <v>200</v>
      </c>
      <c r="G23" s="14">
        <f t="shared" si="1"/>
        <v>1600</v>
      </c>
      <c r="H23" s="14"/>
    </row>
    <row r="24" ht="15" spans="1:8">
      <c r="A24" s="22"/>
      <c r="B24" s="12" t="s">
        <v>51</v>
      </c>
      <c r="C24" s="12"/>
      <c r="D24" s="13">
        <v>5</v>
      </c>
      <c r="E24" s="14">
        <v>1</v>
      </c>
      <c r="F24" s="14">
        <v>200</v>
      </c>
      <c r="G24" s="14">
        <f t="shared" si="1"/>
        <v>1000</v>
      </c>
      <c r="H24" s="14"/>
    </row>
    <row r="25" ht="15" spans="1:8">
      <c r="A25" s="10" t="s">
        <v>52</v>
      </c>
      <c r="B25" s="12" t="s">
        <v>53</v>
      </c>
      <c r="C25" s="12" t="s">
        <v>54</v>
      </c>
      <c r="D25" s="13">
        <v>2000</v>
      </c>
      <c r="E25" s="14">
        <v>1</v>
      </c>
      <c r="F25" s="14">
        <v>50</v>
      </c>
      <c r="G25" s="14">
        <f t="shared" si="1"/>
        <v>100000</v>
      </c>
      <c r="H25" s="14"/>
    </row>
    <row r="26" ht="15" spans="1:8">
      <c r="A26" s="16"/>
      <c r="B26" s="12" t="s">
        <v>55</v>
      </c>
      <c r="C26" s="12" t="s">
        <v>56</v>
      </c>
      <c r="D26" s="13">
        <v>700</v>
      </c>
      <c r="E26" s="14">
        <v>1</v>
      </c>
      <c r="F26" s="14">
        <v>25</v>
      </c>
      <c r="G26" s="14">
        <f t="shared" si="1"/>
        <v>17500</v>
      </c>
      <c r="H26" s="14"/>
    </row>
    <row r="27" ht="15" spans="1:8">
      <c r="A27" s="26"/>
      <c r="B27" s="12" t="s">
        <v>21</v>
      </c>
      <c r="C27" s="12" t="s">
        <v>57</v>
      </c>
      <c r="D27" s="13">
        <v>150</v>
      </c>
      <c r="E27" s="14">
        <v>1</v>
      </c>
      <c r="F27" s="14">
        <v>50</v>
      </c>
      <c r="G27" s="14">
        <f t="shared" si="1"/>
        <v>7500</v>
      </c>
      <c r="H27" s="14"/>
    </row>
    <row r="28" ht="15" spans="1:8">
      <c r="A28" s="10" t="s">
        <v>58</v>
      </c>
      <c r="B28" s="12" t="s">
        <v>53</v>
      </c>
      <c r="C28" s="12" t="s">
        <v>54</v>
      </c>
      <c r="D28" s="13">
        <v>2000</v>
      </c>
      <c r="E28" s="14">
        <v>1</v>
      </c>
      <c r="F28" s="14">
        <v>20</v>
      </c>
      <c r="G28" s="14">
        <f t="shared" si="1"/>
        <v>40000</v>
      </c>
      <c r="H28" s="14"/>
    </row>
    <row r="29" ht="15" spans="1:8">
      <c r="A29" s="16"/>
      <c r="B29" s="12" t="s">
        <v>55</v>
      </c>
      <c r="C29" s="12" t="s">
        <v>56</v>
      </c>
      <c r="D29" s="13">
        <v>700</v>
      </c>
      <c r="E29" s="14">
        <v>1</v>
      </c>
      <c r="F29" s="14">
        <v>20</v>
      </c>
      <c r="G29" s="14">
        <f t="shared" si="1"/>
        <v>14000</v>
      </c>
      <c r="H29" s="14"/>
    </row>
    <row r="30" ht="15" spans="1:8">
      <c r="A30" s="26"/>
      <c r="B30" s="12" t="s">
        <v>21</v>
      </c>
      <c r="C30" s="12" t="s">
        <v>57</v>
      </c>
      <c r="D30" s="13">
        <v>150</v>
      </c>
      <c r="E30" s="14">
        <v>1</v>
      </c>
      <c r="F30" s="14">
        <v>20</v>
      </c>
      <c r="G30" s="14">
        <f t="shared" si="1"/>
        <v>3000</v>
      </c>
      <c r="H30" s="14"/>
    </row>
    <row r="31" ht="14.1" customHeight="1" spans="1:8">
      <c r="A31" s="18" t="s">
        <v>59</v>
      </c>
      <c r="B31" s="12" t="s">
        <v>60</v>
      </c>
      <c r="C31" s="27" t="s">
        <v>61</v>
      </c>
      <c r="D31" s="13">
        <v>80</v>
      </c>
      <c r="E31" s="14">
        <v>3</v>
      </c>
      <c r="F31" s="14">
        <v>12</v>
      </c>
      <c r="G31" s="14">
        <f t="shared" si="1"/>
        <v>2880</v>
      </c>
      <c r="H31" s="14"/>
    </row>
    <row r="32" ht="15" spans="1:8">
      <c r="A32" s="22"/>
      <c r="B32" s="12" t="s">
        <v>62</v>
      </c>
      <c r="C32" s="12" t="s">
        <v>63</v>
      </c>
      <c r="D32" s="13">
        <v>500</v>
      </c>
      <c r="E32" s="14">
        <v>1</v>
      </c>
      <c r="F32" s="14">
        <v>20</v>
      </c>
      <c r="G32" s="14">
        <f t="shared" si="1"/>
        <v>10000</v>
      </c>
      <c r="H32" s="14"/>
    </row>
    <row r="33" spans="1:8">
      <c r="A33" s="22"/>
      <c r="B33" s="12" t="s">
        <v>61</v>
      </c>
      <c r="C33" s="12" t="s">
        <v>64</v>
      </c>
      <c r="D33" s="13">
        <v>500</v>
      </c>
      <c r="E33" s="14">
        <v>2</v>
      </c>
      <c r="F33" s="14">
        <v>6</v>
      </c>
      <c r="G33" s="14">
        <f t="shared" si="1"/>
        <v>6000</v>
      </c>
      <c r="H33" s="28"/>
    </row>
    <row r="34" spans="1:8">
      <c r="A34" s="29" t="s">
        <v>65</v>
      </c>
      <c r="B34" s="30" t="s">
        <v>66</v>
      </c>
      <c r="C34" s="27" t="s">
        <v>67</v>
      </c>
      <c r="D34" s="13">
        <v>20000</v>
      </c>
      <c r="E34" s="31">
        <v>1</v>
      </c>
      <c r="F34" s="31">
        <v>1</v>
      </c>
      <c r="G34" s="14">
        <f t="shared" ref="G34:G39" si="2">D34*E34*F34</f>
        <v>20000</v>
      </c>
      <c r="H34" s="28" t="s">
        <v>68</v>
      </c>
    </row>
    <row r="35" ht="15" spans="1:8">
      <c r="A35" s="32" t="s">
        <v>69</v>
      </c>
      <c r="B35" s="30" t="s">
        <v>70</v>
      </c>
      <c r="C35" s="27" t="s">
        <v>71</v>
      </c>
      <c r="D35" s="13">
        <v>30000</v>
      </c>
      <c r="E35" s="13">
        <v>1</v>
      </c>
      <c r="F35" s="13">
        <v>1</v>
      </c>
      <c r="G35" s="14">
        <f t="shared" si="2"/>
        <v>30000</v>
      </c>
      <c r="H35" s="14"/>
    </row>
    <row r="36" ht="15" spans="1:8">
      <c r="A36" s="32"/>
      <c r="B36" s="30" t="s">
        <v>72</v>
      </c>
      <c r="C36" s="27" t="s">
        <v>73</v>
      </c>
      <c r="D36" s="13">
        <v>5000</v>
      </c>
      <c r="E36" s="13">
        <v>1</v>
      </c>
      <c r="F36" s="13">
        <v>1</v>
      </c>
      <c r="G36" s="14">
        <f t="shared" si="2"/>
        <v>5000</v>
      </c>
      <c r="H36" s="14"/>
    </row>
    <row r="37" ht="15" spans="1:8">
      <c r="A37" s="32"/>
      <c r="B37" s="33" t="s">
        <v>74</v>
      </c>
      <c r="C37" s="34" t="s">
        <v>75</v>
      </c>
      <c r="D37" s="35">
        <v>600</v>
      </c>
      <c r="E37" s="36">
        <v>10</v>
      </c>
      <c r="F37" s="36">
        <v>1</v>
      </c>
      <c r="G37" s="14">
        <f t="shared" si="2"/>
        <v>6000</v>
      </c>
      <c r="H37" s="14"/>
    </row>
    <row r="38" ht="15" spans="1:8">
      <c r="A38" s="32"/>
      <c r="B38" s="33" t="s">
        <v>76</v>
      </c>
      <c r="C38" s="34" t="s">
        <v>77</v>
      </c>
      <c r="D38" s="35">
        <v>0.5</v>
      </c>
      <c r="E38" s="36">
        <v>20</v>
      </c>
      <c r="F38" s="36">
        <v>200</v>
      </c>
      <c r="G38" s="14">
        <f t="shared" si="2"/>
        <v>2000</v>
      </c>
      <c r="H38" s="14"/>
    </row>
    <row r="39" ht="15" spans="1:8">
      <c r="A39" s="32"/>
      <c r="B39" s="33" t="s">
        <v>78</v>
      </c>
      <c r="C39" s="34"/>
      <c r="D39" s="35">
        <v>3000</v>
      </c>
      <c r="E39" s="36">
        <v>1</v>
      </c>
      <c r="F39" s="36">
        <v>1</v>
      </c>
      <c r="G39" s="14">
        <f t="shared" si="2"/>
        <v>3000</v>
      </c>
      <c r="H39" s="14"/>
    </row>
    <row r="40" ht="15" spans="1:8">
      <c r="A40" s="37" t="s">
        <v>79</v>
      </c>
      <c r="B40" s="37"/>
      <c r="C40" s="37"/>
      <c r="D40" s="37"/>
      <c r="E40" s="37"/>
      <c r="F40" s="37"/>
      <c r="G40" s="38">
        <f>SUM(G8:G39)</f>
        <v>532120</v>
      </c>
      <c r="H40" s="39"/>
    </row>
    <row r="41" ht="15" spans="1:8">
      <c r="A41" s="40" t="s">
        <v>80</v>
      </c>
      <c r="B41" s="41"/>
      <c r="C41" s="41"/>
      <c r="D41" s="41"/>
      <c r="E41" s="41"/>
      <c r="F41" s="42"/>
      <c r="G41" s="43">
        <f>G40*0.1</f>
        <v>53212</v>
      </c>
      <c r="H41" s="39"/>
    </row>
    <row r="42" ht="15" spans="1:8">
      <c r="A42" s="40" t="s">
        <v>81</v>
      </c>
      <c r="B42" s="41"/>
      <c r="C42" s="41"/>
      <c r="D42" s="41"/>
      <c r="E42" s="41"/>
      <c r="F42" s="42"/>
      <c r="G42" s="44">
        <f>SUM(G40:G41)</f>
        <v>585332</v>
      </c>
      <c r="H42" s="39"/>
    </row>
    <row r="43" ht="15" spans="1:8">
      <c r="A43" s="40" t="s">
        <v>82</v>
      </c>
      <c r="B43" s="41"/>
      <c r="C43" s="41"/>
      <c r="D43" s="41"/>
      <c r="E43" s="41"/>
      <c r="F43" s="42"/>
      <c r="G43" s="44">
        <v>585000</v>
      </c>
      <c r="H43" s="39"/>
    </row>
  </sheetData>
  <mergeCells count="15">
    <mergeCell ref="A7:B7"/>
    <mergeCell ref="A40:F40"/>
    <mergeCell ref="A41:F41"/>
    <mergeCell ref="A42:F42"/>
    <mergeCell ref="A43:F43"/>
    <mergeCell ref="A8:A9"/>
    <mergeCell ref="A10:A12"/>
    <mergeCell ref="A13:A18"/>
    <mergeCell ref="A19:A24"/>
    <mergeCell ref="A25:A27"/>
    <mergeCell ref="A28:A30"/>
    <mergeCell ref="A31:A33"/>
    <mergeCell ref="A35:A39"/>
    <mergeCell ref="B8:B9"/>
    <mergeCell ref="H8:H9"/>
  </mergeCells>
  <hyperlinks>
    <hyperlink ref="B5" r:id="rId1" display="make@cct.cn" tooltip="mailto:make@cct.cn"/>
  </hyperlinks>
  <printOptions horizontalCentered="1"/>
  <pageMargins left="0.236220472440945" right="0.236220472440945" top="0.748031496062992" bottom="0.748031496062992" header="0.31496062992126" footer="0.31496062992126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2019-03-07T06:24:00Z</cp:lastPrinted>
  <dcterms:modified xsi:type="dcterms:W3CDTF">2023-04-24T14:05:34Z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2052-11.1.0.14036</vt:lpwstr>
  </property>
  <property fmtid="{D5CDD505-2E9C-101B-9397-08002B2CF9AE}" pid="5" name="ICV">
    <vt:lpwstr>F954615B5A804CA6850D7291B6E82D0C_13</vt:lpwstr>
  </property>
</Properties>
</file>