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康辉\"/>
    </mc:Choice>
  </mc:AlternateContent>
  <bookViews>
    <workbookView xWindow="0" yWindow="0"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2511"/>
</workbook>
</file>

<file path=xl/calcChain.xml><?xml version="1.0" encoding="utf-8"?>
<calcChain xmlns="http://schemas.openxmlformats.org/spreadsheetml/2006/main">
  <c r="H13" i="3" l="1"/>
  <c r="H12" i="3" l="1"/>
  <c r="F15" i="3"/>
  <c r="H42" i="2" l="1"/>
  <c r="I41" i="2"/>
  <c r="I40" i="2"/>
  <c r="I39" i="2"/>
  <c r="I42" i="2" s="1"/>
  <c r="J36" i="2"/>
  <c r="J35" i="2"/>
  <c r="F35" i="2"/>
  <c r="J34" i="2"/>
  <c r="F34" i="2"/>
  <c r="J33" i="2"/>
  <c r="F33" i="2"/>
  <c r="G26" i="2"/>
  <c r="I23" i="2"/>
  <c r="G23" i="2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E24" i="3"/>
  <c r="E27" i="3" s="1"/>
  <c r="G23" i="3"/>
  <c r="F23" i="3"/>
  <c r="D23" i="3"/>
  <c r="C23" i="3"/>
  <c r="H22" i="3"/>
  <c r="H21" i="3"/>
  <c r="H20" i="3"/>
  <c r="H19" i="3"/>
  <c r="E19" i="3"/>
  <c r="E23" i="3" s="1"/>
  <c r="G18" i="3"/>
  <c r="F18" i="3"/>
  <c r="D18" i="3"/>
  <c r="C18" i="3"/>
  <c r="H17" i="3"/>
  <c r="E16" i="3"/>
  <c r="E18" i="3" s="1"/>
  <c r="G15" i="3"/>
  <c r="D15" i="3"/>
  <c r="C15" i="3"/>
  <c r="H11" i="3"/>
  <c r="H10" i="3"/>
  <c r="H9" i="3"/>
  <c r="H8" i="3"/>
  <c r="E8" i="3"/>
  <c r="E15" i="3" s="1"/>
  <c r="H18" i="3" l="1"/>
  <c r="H15" i="3"/>
  <c r="H30" i="3"/>
  <c r="H40" i="3"/>
  <c r="H47" i="3"/>
  <c r="H43" i="3"/>
  <c r="C56" i="3"/>
  <c r="H23" i="3"/>
  <c r="D56" i="3"/>
  <c r="H55" i="3"/>
  <c r="H27" i="3"/>
  <c r="H35" i="3"/>
  <c r="G56" i="3"/>
  <c r="G61" i="3" s="1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<sst xmlns="http://schemas.openxmlformats.org/spreadsheetml/2006/main" count="127" uniqueCount="97">
  <si>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</si>
  <si>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</si>
  <si>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</si>
  <si>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</si>
  <si>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</si>
  <si>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</si>
  <si>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</si>
  <si>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</si>
  <si>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</si>
  <si>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</si>
  <si>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</si>
  <si>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</si>
  <si>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</si>
  <si>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</si>
  <si>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</si>
  <si>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</si>
  <si>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</si>
  <si>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</si>
  <si>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</si>
  <si>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</si>
  <si>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</si>
  <si>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</si>
  <si>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</si>
  <si>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</si>
  <si>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</si>
  <si>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</si>
  <si>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</si>
  <si>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</si>
  <si>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</si>
  <si>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</si>
  <si>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</si>
  <si>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</si>
  <si>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</si>
  <si>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</si>
  <si>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</si>
  <si>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</si>
  <si>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</si>
  <si>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</si>
  <si>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</si>
  <si>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</si>
  <si>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</si>
  <si>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</si>
  <si>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</si>
  <si>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</si>
  <si>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</si>
  <si>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</si>
  <si>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</si>
  <si>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</si>
  <si>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</si>
  <si>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</si>
  <si>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</si>
  <si>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</si>
  <si>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</si>
  <si>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</si>
  <si>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</si>
  <si>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</si>
  <si>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</si>
  <si>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</si>
  <si>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</si>
  <si>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</si>
  <si>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</si>
  <si>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</si>
  <si>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</si>
  <si>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</si>
  <si>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</si>
  <si>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</si>
  <si>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</si>
  <si>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</si>
  <si>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</si>
  <si>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</si>
  <si>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</si>
  <si>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</si>
  <si>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</si>
  <si>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</si>
  <si>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</si>
  <si>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</si>
  <si>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</si>
  <si>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</si>
  <si>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</si>
  <si>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</si>
  <si>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</si>
  <si>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</si>
  <si>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</si>
  <si>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</si>
  <si>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</si>
  <si>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</si>
  <si>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</si>
  <si>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</si>
  <si>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</si>
  <si>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</si>
  <si>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</si>
  <si>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</si>
  <si>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</si>
  <si>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团号HMEA-200813-STY200</t>
    <phoneticPr fontId="12" type="noConversion"/>
  </si>
  <si>
    <t>会议日期：2020.08.13</t>
    <phoneticPr fontId="12" type="noConversion"/>
  </si>
  <si>
    <t>葡萄酒</t>
    <phoneticPr fontId="12" type="noConversion"/>
  </si>
  <si>
    <t>白酒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</si>
</sst>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zoomScaleNormal="100" zoomScaleSheetLayoutView="100" workbookViewId="0">
      <selection activeCell="I22" sqref="I22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9" style="36"/>
    <col min="6" max="6" width="11.453125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8"/>
      <c r="J2" s="48"/>
      <c r="K2" s="48"/>
      <c r="L2" s="48"/>
    </row>
    <row r="4" spans="1:12" ht="21" customHeight="1" x14ac:dyDescent="0.25">
      <c r="H4" s="61" t="s">
        <v>93</v>
      </c>
      <c r="I4" s="62"/>
      <c r="J4" s="61" t="s">
        <v>94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77" t="s">
        <v>1</v>
      </c>
      <c r="B6" s="67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7" t="s">
        <v>5</v>
      </c>
    </row>
    <row r="7" spans="1:12" ht="21" customHeight="1" x14ac:dyDescent="0.25">
      <c r="A7" s="77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41"/>
      <c r="G8" s="41">
        <v>0</v>
      </c>
      <c r="H8" s="41">
        <f t="shared" ref="H8:H12" si="0">F8+G8</f>
        <v>0</v>
      </c>
      <c r="I8" s="54"/>
      <c r="J8" s="55" t="s">
        <v>14</v>
      </c>
    </row>
    <row r="9" spans="1:12" ht="21" customHeight="1" x14ac:dyDescent="0.25">
      <c r="A9" s="78"/>
      <c r="B9" s="74"/>
      <c r="C9" s="68"/>
      <c r="D9" s="71"/>
      <c r="E9" s="68"/>
      <c r="F9" s="41"/>
      <c r="G9" s="41">
        <v>0</v>
      </c>
      <c r="H9" s="41">
        <f t="shared" si="0"/>
        <v>0</v>
      </c>
      <c r="I9" s="54"/>
      <c r="J9" s="56"/>
    </row>
    <row r="10" spans="1:12" ht="21" customHeight="1" x14ac:dyDescent="0.25">
      <c r="A10" s="78"/>
      <c r="B10" s="74"/>
      <c r="C10" s="68"/>
      <c r="D10" s="71"/>
      <c r="E10" s="68"/>
      <c r="F10" s="41"/>
      <c r="G10" s="41">
        <v>0</v>
      </c>
      <c r="H10" s="41">
        <f t="shared" si="0"/>
        <v>0</v>
      </c>
      <c r="I10" s="54"/>
      <c r="J10" s="56"/>
    </row>
    <row r="11" spans="1:12" ht="21" customHeight="1" x14ac:dyDescent="0.25">
      <c r="A11" s="78"/>
      <c r="B11" s="74"/>
      <c r="C11" s="68"/>
      <c r="D11" s="71"/>
      <c r="E11" s="68"/>
      <c r="F11" s="41"/>
      <c r="G11" s="41">
        <v>0</v>
      </c>
      <c r="H11" s="41">
        <f t="shared" si="0"/>
        <v>0</v>
      </c>
      <c r="I11" s="54"/>
      <c r="J11" s="56"/>
    </row>
    <row r="12" spans="1:12" ht="21" customHeight="1" x14ac:dyDescent="0.25">
      <c r="A12" s="78"/>
      <c r="B12" s="74"/>
      <c r="C12" s="68"/>
      <c r="D12" s="71"/>
      <c r="E12" s="68"/>
      <c r="F12" s="41"/>
      <c r="G12" s="41">
        <v>0</v>
      </c>
      <c r="H12" s="41">
        <f t="shared" si="0"/>
        <v>0</v>
      </c>
      <c r="I12" s="54"/>
      <c r="J12" s="56"/>
    </row>
    <row r="13" spans="1:12" ht="21" customHeight="1" x14ac:dyDescent="0.25">
      <c r="A13" s="78"/>
      <c r="B13" s="74"/>
      <c r="C13" s="68"/>
      <c r="D13" s="71"/>
      <c r="E13" s="68"/>
      <c r="F13" s="41"/>
      <c r="G13" s="41">
        <v>0</v>
      </c>
      <c r="H13" s="41">
        <f>F13+G13</f>
        <v>0</v>
      </c>
      <c r="I13" s="54"/>
      <c r="J13" s="56"/>
    </row>
    <row r="14" spans="1:12" ht="21" customHeight="1" x14ac:dyDescent="0.25">
      <c r="A14" s="78"/>
      <c r="B14" s="74"/>
      <c r="C14" s="68"/>
      <c r="D14" s="71"/>
      <c r="E14" s="68"/>
      <c r="F14" s="41"/>
      <c r="G14" s="41">
        <v>0</v>
      </c>
      <c r="H14" s="41"/>
      <c r="I14" s="49"/>
      <c r="J14" s="56"/>
    </row>
    <row r="15" spans="1:12" s="34" customFormat="1" ht="21" customHeight="1" x14ac:dyDescent="0.25">
      <c r="A15" s="42"/>
      <c r="B15" s="43" t="s">
        <v>15</v>
      </c>
      <c r="C15" s="44">
        <f>SUM(C8)</f>
        <v>0</v>
      </c>
      <c r="D15" s="44">
        <f>SUM(D8)</f>
        <v>0</v>
      </c>
      <c r="E15" s="44">
        <f>SUM(E8)</f>
        <v>0</v>
      </c>
      <c r="F15" s="44">
        <f>SUM(F8:F14)</f>
        <v>0</v>
      </c>
      <c r="G15" s="44">
        <f>SUM(G8:G14)</f>
        <v>0</v>
      </c>
      <c r="H15" s="44">
        <f>SUM(H8:H14)</f>
        <v>0</v>
      </c>
      <c r="I15" s="50"/>
      <c r="J15" s="57"/>
    </row>
    <row r="16" spans="1:12" ht="21" customHeight="1" x14ac:dyDescent="0.25">
      <c r="A16" s="72">
        <v>2</v>
      </c>
      <c r="B16" s="86" t="s">
        <v>16</v>
      </c>
      <c r="C16" s="69">
        <v>0</v>
      </c>
      <c r="D16" s="72"/>
      <c r="E16" s="69">
        <f t="shared" ref="E16:E48" si="1">C16*D16</f>
        <v>0</v>
      </c>
      <c r="F16" s="41"/>
      <c r="G16" s="41">
        <v>0</v>
      </c>
      <c r="H16" s="41"/>
      <c r="I16" s="54"/>
      <c r="J16" s="55" t="s">
        <v>17</v>
      </c>
    </row>
    <row r="17" spans="1:10" ht="21" customHeight="1" x14ac:dyDescent="0.25">
      <c r="A17" s="73"/>
      <c r="B17" s="87"/>
      <c r="C17" s="70"/>
      <c r="D17" s="73"/>
      <c r="E17" s="70"/>
      <c r="F17" s="41"/>
      <c r="G17" s="41">
        <v>0</v>
      </c>
      <c r="H17" s="41">
        <f>F17+G17</f>
        <v>0</v>
      </c>
      <c r="I17" s="54"/>
      <c r="J17" s="56"/>
    </row>
    <row r="18" spans="1:10" s="34" customFormat="1" ht="21" customHeight="1" x14ac:dyDescent="0.25">
      <c r="A18" s="42"/>
      <c r="B18" s="43" t="s">
        <v>18</v>
      </c>
      <c r="C18" s="44">
        <f>SUM(C16)</f>
        <v>0</v>
      </c>
      <c r="D18" s="44">
        <f>SUM(D16)</f>
        <v>0</v>
      </c>
      <c r="E18" s="44">
        <f>SUM(E16)</f>
        <v>0</v>
      </c>
      <c r="F18" s="44">
        <f>SUM(F16:F17)</f>
        <v>0</v>
      </c>
      <c r="G18" s="44">
        <f>SUM(G16:G17)</f>
        <v>0</v>
      </c>
      <c r="H18" s="44">
        <f>SUM(H16:H17)</f>
        <v>0</v>
      </c>
      <c r="I18" s="50"/>
      <c r="J18" s="57"/>
    </row>
    <row r="19" spans="1:10" ht="21" customHeight="1" x14ac:dyDescent="0.25">
      <c r="A19" s="78">
        <v>3</v>
      </c>
      <c r="B19" s="74" t="s">
        <v>19</v>
      </c>
      <c r="C19" s="68">
        <v>0</v>
      </c>
      <c r="D19" s="71"/>
      <c r="E19" s="68">
        <f t="shared" si="1"/>
        <v>0</v>
      </c>
      <c r="F19" s="41">
        <v>1168</v>
      </c>
      <c r="G19" s="41">
        <v>0</v>
      </c>
      <c r="H19" s="41">
        <f>F19+G19</f>
        <v>1168</v>
      </c>
      <c r="I19" s="54" t="s">
        <v>95</v>
      </c>
      <c r="J19" s="64" t="s">
        <v>20</v>
      </c>
    </row>
    <row r="20" spans="1:10" ht="21" customHeight="1" x14ac:dyDescent="0.25">
      <c r="A20" s="78"/>
      <c r="B20" s="74"/>
      <c r="C20" s="68"/>
      <c r="D20" s="71"/>
      <c r="E20" s="68"/>
      <c r="F20" s="41">
        <v>2983.98</v>
      </c>
      <c r="G20" s="41">
        <v>0</v>
      </c>
      <c r="H20" s="41">
        <f>F20+G20</f>
        <v>2983.98</v>
      </c>
      <c r="I20" s="54" t="s">
        <v>96</v>
      </c>
      <c r="J20" s="65"/>
    </row>
    <row r="21" spans="1:10" ht="21" customHeight="1" x14ac:dyDescent="0.25">
      <c r="A21" s="78"/>
      <c r="B21" s="74"/>
      <c r="C21" s="68"/>
      <c r="D21" s="71"/>
      <c r="E21" s="68"/>
      <c r="F21" s="41">
        <v>0</v>
      </c>
      <c r="G21" s="41">
        <v>0</v>
      </c>
      <c r="H21" s="41">
        <f>F21+G21</f>
        <v>0</v>
      </c>
      <c r="I21" s="49"/>
      <c r="J21" s="65"/>
    </row>
    <row r="22" spans="1:10" ht="21" customHeight="1" x14ac:dyDescent="0.25">
      <c r="A22" s="78"/>
      <c r="B22" s="74"/>
      <c r="C22" s="68"/>
      <c r="D22" s="71"/>
      <c r="E22" s="68"/>
      <c r="F22" s="41">
        <v>0</v>
      </c>
      <c r="G22" s="41">
        <v>0</v>
      </c>
      <c r="H22" s="41">
        <f>F22+G22</f>
        <v>0</v>
      </c>
      <c r="I22" s="49"/>
      <c r="J22" s="65"/>
    </row>
    <row r="23" spans="1:10" s="34" customFormat="1" ht="21" customHeight="1" x14ac:dyDescent="0.25">
      <c r="A23" s="42"/>
      <c r="B23" s="43" t="s">
        <v>21</v>
      </c>
      <c r="C23" s="44">
        <f>SUM(C19)</f>
        <v>0</v>
      </c>
      <c r="D23" s="44">
        <f t="shared" ref="D23:E23" si="2">SUM(D19)</f>
        <v>0</v>
      </c>
      <c r="E23" s="44">
        <f t="shared" si="2"/>
        <v>0</v>
      </c>
      <c r="F23" s="44">
        <f>SUM(F19:F22)</f>
        <v>4151.9799999999996</v>
      </c>
      <c r="G23" s="44">
        <f t="shared" ref="G23:H23" si="3">SUM(G19:G22)</f>
        <v>0</v>
      </c>
      <c r="H23" s="44">
        <f t="shared" si="3"/>
        <v>4151.9799999999996</v>
      </c>
      <c r="I23" s="50"/>
      <c r="J23" s="66"/>
    </row>
    <row r="24" spans="1:10" ht="21" customHeight="1" x14ac:dyDescent="0.25">
      <c r="A24" s="78">
        <v>4</v>
      </c>
      <c r="B24" s="74" t="s">
        <v>22</v>
      </c>
      <c r="C24" s="68">
        <v>0</v>
      </c>
      <c r="D24" s="71"/>
      <c r="E24" s="68">
        <f t="shared" si="1"/>
        <v>0</v>
      </c>
      <c r="F24" s="41"/>
      <c r="G24" s="41">
        <v>0</v>
      </c>
      <c r="H24" s="41"/>
      <c r="I24" s="49"/>
      <c r="J24" s="64" t="s">
        <v>23</v>
      </c>
    </row>
    <row r="25" spans="1:10" ht="21" customHeight="1" x14ac:dyDescent="0.25">
      <c r="A25" s="78"/>
      <c r="B25" s="74"/>
      <c r="C25" s="68"/>
      <c r="D25" s="71"/>
      <c r="E25" s="68"/>
      <c r="F25" s="41"/>
      <c r="G25" s="41">
        <v>0</v>
      </c>
      <c r="H25" s="41"/>
      <c r="I25" s="49"/>
      <c r="J25" s="65"/>
    </row>
    <row r="26" spans="1:10" ht="21" customHeight="1" x14ac:dyDescent="0.25">
      <c r="A26" s="78"/>
      <c r="B26" s="74"/>
      <c r="C26" s="68"/>
      <c r="D26" s="71"/>
      <c r="E26" s="68"/>
      <c r="F26" s="41"/>
      <c r="G26" s="41">
        <v>0</v>
      </c>
      <c r="H26" s="41">
        <f>F26+G26</f>
        <v>0</v>
      </c>
      <c r="I26" s="49"/>
      <c r="J26" s="65"/>
    </row>
    <row r="27" spans="1:10" s="34" customFormat="1" ht="21" customHeight="1" x14ac:dyDescent="0.25">
      <c r="A27" s="42"/>
      <c r="B27" s="43" t="s">
        <v>24</v>
      </c>
      <c r="C27" s="44">
        <f>SUM(C24)</f>
        <v>0</v>
      </c>
      <c r="D27" s="44">
        <f t="shared" ref="D27:E27" si="4">SUM(D24)</f>
        <v>0</v>
      </c>
      <c r="E27" s="44">
        <f t="shared" si="4"/>
        <v>0</v>
      </c>
      <c r="F27" s="44">
        <f>SUM(F24:F26)</f>
        <v>0</v>
      </c>
      <c r="G27" s="44">
        <f t="shared" ref="G27:H27" si="5">SUM(G24:G26)</f>
        <v>0</v>
      </c>
      <c r="H27" s="44">
        <f t="shared" si="5"/>
        <v>0</v>
      </c>
      <c r="I27" s="50"/>
      <c r="J27" s="66"/>
    </row>
    <row r="28" spans="1:10" ht="21" customHeight="1" x14ac:dyDescent="0.25">
      <c r="A28" s="72">
        <v>5</v>
      </c>
      <c r="B28" s="86" t="s">
        <v>25</v>
      </c>
      <c r="C28" s="69">
        <v>0</v>
      </c>
      <c r="D28" s="72"/>
      <c r="E28" s="69">
        <f t="shared" si="1"/>
        <v>0</v>
      </c>
      <c r="F28" s="41">
        <v>0</v>
      </c>
      <c r="G28" s="41">
        <v>0</v>
      </c>
      <c r="H28" s="41">
        <f>F28+G28</f>
        <v>0</v>
      </c>
      <c r="I28" s="49"/>
      <c r="J28" s="55" t="s">
        <v>26</v>
      </c>
    </row>
    <row r="29" spans="1:10" ht="21" customHeight="1" x14ac:dyDescent="0.25">
      <c r="A29" s="73"/>
      <c r="B29" s="87"/>
      <c r="C29" s="70"/>
      <c r="D29" s="73"/>
      <c r="E29" s="70"/>
      <c r="F29" s="41">
        <v>0</v>
      </c>
      <c r="G29" s="41">
        <v>0</v>
      </c>
      <c r="H29" s="41">
        <f>F29+G29</f>
        <v>0</v>
      </c>
      <c r="I29" s="49"/>
      <c r="J29" s="56"/>
    </row>
    <row r="30" spans="1:10" s="34" customFormat="1" ht="21" customHeight="1" x14ac:dyDescent="0.25">
      <c r="A30" s="42"/>
      <c r="B30" s="43" t="s">
        <v>27</v>
      </c>
      <c r="C30" s="44">
        <f>SUM(C28)</f>
        <v>0</v>
      </c>
      <c r="D30" s="44">
        <f t="shared" ref="D30:E30" si="6">SUM(D28)</f>
        <v>0</v>
      </c>
      <c r="E30" s="44">
        <f t="shared" si="6"/>
        <v>0</v>
      </c>
      <c r="F30" s="44">
        <f>SUM(F28:F29)</f>
        <v>0</v>
      </c>
      <c r="G30" s="44">
        <f>SUM(G28:G29)</f>
        <v>0</v>
      </c>
      <c r="H30" s="44">
        <f t="shared" ref="H30" si="7">SUM(H28:H29)</f>
        <v>0</v>
      </c>
      <c r="I30" s="50"/>
      <c r="J30" s="57"/>
    </row>
    <row r="31" spans="1:10" ht="21" customHeight="1" x14ac:dyDescent="0.25">
      <c r="A31" s="78">
        <v>6</v>
      </c>
      <c r="B31" s="74" t="s">
        <v>28</v>
      </c>
      <c r="C31" s="68">
        <v>0</v>
      </c>
      <c r="D31" s="71"/>
      <c r="E31" s="68">
        <f t="shared" si="1"/>
        <v>0</v>
      </c>
      <c r="F31" s="41">
        <v>0</v>
      </c>
      <c r="G31" s="41">
        <v>0</v>
      </c>
      <c r="H31" s="41">
        <f>F31+G31</f>
        <v>0</v>
      </c>
      <c r="I31" s="49"/>
      <c r="J31" s="55" t="s">
        <v>29</v>
      </c>
    </row>
    <row r="32" spans="1:10" ht="21" customHeight="1" x14ac:dyDescent="0.25">
      <c r="A32" s="78"/>
      <c r="B32" s="74"/>
      <c r="C32" s="68"/>
      <c r="D32" s="71"/>
      <c r="E32" s="68"/>
      <c r="F32" s="41">
        <v>0</v>
      </c>
      <c r="G32" s="41">
        <v>0</v>
      </c>
      <c r="H32" s="41">
        <f>F32+G32</f>
        <v>0</v>
      </c>
      <c r="I32" s="49"/>
      <c r="J32" s="65"/>
    </row>
    <row r="33" spans="1:10" ht="21" customHeight="1" x14ac:dyDescent="0.25">
      <c r="A33" s="78"/>
      <c r="B33" s="74"/>
      <c r="C33" s="68"/>
      <c r="D33" s="71"/>
      <c r="E33" s="68"/>
      <c r="F33" s="41">
        <v>0</v>
      </c>
      <c r="G33" s="41">
        <v>0</v>
      </c>
      <c r="H33" s="41">
        <f>F33+G33</f>
        <v>0</v>
      </c>
      <c r="I33" s="49"/>
      <c r="J33" s="65"/>
    </row>
    <row r="34" spans="1:10" ht="21" customHeight="1" x14ac:dyDescent="0.25">
      <c r="A34" s="78"/>
      <c r="B34" s="74"/>
      <c r="C34" s="68"/>
      <c r="D34" s="71"/>
      <c r="E34" s="68"/>
      <c r="F34" s="41">
        <v>0</v>
      </c>
      <c r="G34" s="41">
        <v>0</v>
      </c>
      <c r="H34" s="41">
        <f>F34+G34</f>
        <v>0</v>
      </c>
      <c r="I34" s="49"/>
      <c r="J34" s="65"/>
    </row>
    <row r="35" spans="1:10" s="34" customFormat="1" ht="21" customHeight="1" x14ac:dyDescent="0.25">
      <c r="A35" s="42"/>
      <c r="B35" s="43" t="s">
        <v>30</v>
      </c>
      <c r="C35" s="44">
        <f>SUM(C31)</f>
        <v>0</v>
      </c>
      <c r="D35" s="44">
        <f t="shared" ref="D35:E35" si="8">SUM(D31)</f>
        <v>0</v>
      </c>
      <c r="E35" s="44">
        <f t="shared" si="8"/>
        <v>0</v>
      </c>
      <c r="F35" s="44">
        <f>SUM(F31:F34)</f>
        <v>0</v>
      </c>
      <c r="G35" s="44">
        <f t="shared" ref="G35:H35" si="9">SUM(G31:G34)</f>
        <v>0</v>
      </c>
      <c r="H35" s="44">
        <f t="shared" si="9"/>
        <v>0</v>
      </c>
      <c r="I35" s="50"/>
      <c r="J35" s="66"/>
    </row>
    <row r="36" spans="1:10" ht="21" customHeight="1" x14ac:dyDescent="0.25">
      <c r="A36" s="78">
        <v>7</v>
      </c>
      <c r="B36" s="74" t="s">
        <v>31</v>
      </c>
      <c r="C36" s="68">
        <v>0</v>
      </c>
      <c r="D36" s="71"/>
      <c r="E36" s="68">
        <f t="shared" si="1"/>
        <v>0</v>
      </c>
      <c r="F36" s="41">
        <v>0</v>
      </c>
      <c r="G36" s="41">
        <v>0</v>
      </c>
      <c r="H36" s="41">
        <f>F36+G36</f>
        <v>0</v>
      </c>
      <c r="I36" s="49"/>
      <c r="J36" s="58"/>
    </row>
    <row r="37" spans="1:10" ht="21" customHeight="1" x14ac:dyDescent="0.25">
      <c r="A37" s="78"/>
      <c r="B37" s="74"/>
      <c r="C37" s="68"/>
      <c r="D37" s="71"/>
      <c r="E37" s="68"/>
      <c r="F37" s="41">
        <v>0</v>
      </c>
      <c r="G37" s="41">
        <v>0</v>
      </c>
      <c r="H37" s="41">
        <f>F37+G37</f>
        <v>0</v>
      </c>
      <c r="I37" s="49"/>
      <c r="J37" s="59"/>
    </row>
    <row r="38" spans="1:10" ht="21" customHeight="1" x14ac:dyDescent="0.25">
      <c r="A38" s="78"/>
      <c r="B38" s="74"/>
      <c r="C38" s="68"/>
      <c r="D38" s="71"/>
      <c r="E38" s="68"/>
      <c r="F38" s="41">
        <v>0</v>
      </c>
      <c r="G38" s="41">
        <v>0</v>
      </c>
      <c r="H38" s="41">
        <f>F38+G38</f>
        <v>0</v>
      </c>
      <c r="I38" s="49"/>
      <c r="J38" s="59"/>
    </row>
    <row r="39" spans="1:10" ht="21" customHeight="1" x14ac:dyDescent="0.25">
      <c r="A39" s="78"/>
      <c r="B39" s="74"/>
      <c r="C39" s="68"/>
      <c r="D39" s="71"/>
      <c r="E39" s="68"/>
      <c r="F39" s="41">
        <v>0</v>
      </c>
      <c r="G39" s="41">
        <v>0</v>
      </c>
      <c r="H39" s="41">
        <f>F39+G39</f>
        <v>0</v>
      </c>
      <c r="I39" s="49"/>
      <c r="J39" s="59"/>
    </row>
    <row r="40" spans="1:10" s="34" customFormat="1" ht="21" customHeight="1" x14ac:dyDescent="0.25">
      <c r="A40" s="42"/>
      <c r="B40" s="43" t="s">
        <v>32</v>
      </c>
      <c r="C40" s="44">
        <f>SUM(C36)</f>
        <v>0</v>
      </c>
      <c r="D40" s="44">
        <f t="shared" ref="D40:E40" si="10">SUM(D36)</f>
        <v>0</v>
      </c>
      <c r="E40" s="44">
        <f t="shared" si="10"/>
        <v>0</v>
      </c>
      <c r="F40" s="44">
        <f>SUM(F36:F39)</f>
        <v>0</v>
      </c>
      <c r="G40" s="44">
        <f t="shared" ref="G40:H40" si="11">SUM(G36:G39)</f>
        <v>0</v>
      </c>
      <c r="H40" s="44">
        <f t="shared" si="11"/>
        <v>0</v>
      </c>
      <c r="I40" s="50"/>
      <c r="J40" s="60"/>
    </row>
    <row r="41" spans="1:10" ht="21" customHeight="1" x14ac:dyDescent="0.25">
      <c r="A41" s="78">
        <v>8</v>
      </c>
      <c r="B41" s="74" t="s">
        <v>33</v>
      </c>
      <c r="C41" s="68">
        <v>0</v>
      </c>
      <c r="D41" s="71"/>
      <c r="E41" s="68">
        <f t="shared" si="1"/>
        <v>0</v>
      </c>
      <c r="F41" s="41">
        <v>0</v>
      </c>
      <c r="G41" s="41">
        <v>0</v>
      </c>
      <c r="H41" s="41">
        <f>F41+G41</f>
        <v>0</v>
      </c>
      <c r="I41" s="49"/>
      <c r="J41" s="64" t="s">
        <v>34</v>
      </c>
    </row>
    <row r="42" spans="1:10" ht="21" customHeight="1" x14ac:dyDescent="0.25">
      <c r="A42" s="78"/>
      <c r="B42" s="74"/>
      <c r="C42" s="68"/>
      <c r="D42" s="71"/>
      <c r="E42" s="68"/>
      <c r="F42" s="41">
        <v>0</v>
      </c>
      <c r="G42" s="41">
        <v>0</v>
      </c>
      <c r="H42" s="41">
        <f>F42+G42</f>
        <v>0</v>
      </c>
      <c r="I42" s="49"/>
      <c r="J42" s="65"/>
    </row>
    <row r="43" spans="1:10" s="34" customFormat="1" ht="21" customHeight="1" x14ac:dyDescent="0.25">
      <c r="A43" s="42"/>
      <c r="B43" s="43" t="s">
        <v>35</v>
      </c>
      <c r="C43" s="44">
        <f>SUM(C41)</f>
        <v>0</v>
      </c>
      <c r="D43" s="44">
        <f t="shared" ref="D43:E43" si="12">SUM(D41)</f>
        <v>0</v>
      </c>
      <c r="E43" s="44">
        <f t="shared" si="12"/>
        <v>0</v>
      </c>
      <c r="F43" s="44">
        <f>SUM(F41:F42)</f>
        <v>0</v>
      </c>
      <c r="G43" s="44">
        <f t="shared" ref="G43:H43" si="13">SUM(G41:G42)</f>
        <v>0</v>
      </c>
      <c r="H43" s="44">
        <f t="shared" si="13"/>
        <v>0</v>
      </c>
      <c r="I43" s="50"/>
      <c r="J43" s="66"/>
    </row>
    <row r="44" spans="1:10" ht="21" customHeight="1" x14ac:dyDescent="0.25">
      <c r="A44" s="78">
        <v>9</v>
      </c>
      <c r="B44" s="74" t="s">
        <v>36</v>
      </c>
      <c r="C44" s="68">
        <v>0</v>
      </c>
      <c r="D44" s="71"/>
      <c r="E44" s="68">
        <f t="shared" si="1"/>
        <v>0</v>
      </c>
      <c r="F44" s="41">
        <v>0</v>
      </c>
      <c r="G44" s="41">
        <v>0</v>
      </c>
      <c r="H44" s="41">
        <f>F44+G44</f>
        <v>0</v>
      </c>
      <c r="I44" s="49"/>
      <c r="J44" s="55" t="s">
        <v>37</v>
      </c>
    </row>
    <row r="45" spans="1:10" ht="21" customHeight="1" x14ac:dyDescent="0.25">
      <c r="A45" s="78"/>
      <c r="B45" s="74"/>
      <c r="C45" s="68"/>
      <c r="D45" s="71"/>
      <c r="E45" s="68"/>
      <c r="F45" s="41">
        <v>0</v>
      </c>
      <c r="G45" s="41">
        <v>0</v>
      </c>
      <c r="H45" s="41">
        <f>F45+G45</f>
        <v>0</v>
      </c>
      <c r="I45" s="49"/>
      <c r="J45" s="56"/>
    </row>
    <row r="46" spans="1:10" ht="21" customHeight="1" x14ac:dyDescent="0.25">
      <c r="A46" s="78"/>
      <c r="B46" s="74"/>
      <c r="C46" s="68"/>
      <c r="D46" s="71"/>
      <c r="E46" s="68"/>
      <c r="F46" s="41">
        <v>0</v>
      </c>
      <c r="G46" s="41">
        <v>0</v>
      </c>
      <c r="H46" s="41">
        <f>F46+G46</f>
        <v>0</v>
      </c>
      <c r="I46" s="49"/>
      <c r="J46" s="56"/>
    </row>
    <row r="47" spans="1:10" s="34" customFormat="1" ht="21" customHeight="1" x14ac:dyDescent="0.25">
      <c r="A47" s="42"/>
      <c r="B47" s="43" t="s">
        <v>38</v>
      </c>
      <c r="C47" s="44">
        <f>SUM(C44)</f>
        <v>0</v>
      </c>
      <c r="D47" s="44">
        <f t="shared" ref="D47:E47" si="14">SUM(D44)</f>
        <v>0</v>
      </c>
      <c r="E47" s="44">
        <f t="shared" si="14"/>
        <v>0</v>
      </c>
      <c r="F47" s="44">
        <f>SUM(F44:F46)</f>
        <v>0</v>
      </c>
      <c r="G47" s="44">
        <f t="shared" ref="G47:H47" si="15">SUM(G44:G46)</f>
        <v>0</v>
      </c>
      <c r="H47" s="44">
        <f t="shared" si="15"/>
        <v>0</v>
      </c>
      <c r="I47" s="50"/>
      <c r="J47" s="57"/>
    </row>
    <row r="48" spans="1:10" ht="21" customHeight="1" x14ac:dyDescent="0.25">
      <c r="A48" s="72">
        <v>10</v>
      </c>
      <c r="B48" s="74" t="s">
        <v>39</v>
      </c>
      <c r="C48" s="68">
        <v>0</v>
      </c>
      <c r="D48" s="71"/>
      <c r="E48" s="68">
        <f t="shared" si="1"/>
        <v>0</v>
      </c>
      <c r="F48" s="41">
        <v>0</v>
      </c>
      <c r="G48" s="41">
        <v>0</v>
      </c>
      <c r="H48" s="41">
        <f t="shared" ref="H48:H54" si="16">F48+G48</f>
        <v>0</v>
      </c>
      <c r="I48" s="49"/>
      <c r="J48" s="58"/>
    </row>
    <row r="49" spans="1:10" ht="21" customHeight="1" x14ac:dyDescent="0.25">
      <c r="A49" s="79"/>
      <c r="B49" s="74"/>
      <c r="C49" s="68"/>
      <c r="D49" s="71"/>
      <c r="E49" s="68"/>
      <c r="F49" s="41">
        <v>0</v>
      </c>
      <c r="G49" s="41">
        <v>0</v>
      </c>
      <c r="H49" s="41">
        <f t="shared" si="16"/>
        <v>0</v>
      </c>
      <c r="I49" s="49"/>
      <c r="J49" s="59"/>
    </row>
    <row r="50" spans="1:10" ht="21" customHeight="1" x14ac:dyDescent="0.25">
      <c r="A50" s="79"/>
      <c r="B50" s="74"/>
      <c r="C50" s="68"/>
      <c r="D50" s="71"/>
      <c r="E50" s="68"/>
      <c r="F50" s="41">
        <v>0</v>
      </c>
      <c r="G50" s="41">
        <v>0</v>
      </c>
      <c r="H50" s="41">
        <f t="shared" si="16"/>
        <v>0</v>
      </c>
      <c r="I50" s="49"/>
      <c r="J50" s="59"/>
    </row>
    <row r="51" spans="1:10" ht="21" customHeight="1" x14ac:dyDescent="0.25">
      <c r="A51" s="79"/>
      <c r="B51" s="74"/>
      <c r="C51" s="68"/>
      <c r="D51" s="71"/>
      <c r="E51" s="68"/>
      <c r="F51" s="41">
        <v>0</v>
      </c>
      <c r="G51" s="41">
        <v>0</v>
      </c>
      <c r="H51" s="41">
        <f t="shared" si="16"/>
        <v>0</v>
      </c>
      <c r="I51" s="49"/>
      <c r="J51" s="59"/>
    </row>
    <row r="52" spans="1:10" ht="21" customHeight="1" x14ac:dyDescent="0.25">
      <c r="A52" s="79"/>
      <c r="B52" s="74"/>
      <c r="C52" s="68"/>
      <c r="D52" s="71"/>
      <c r="E52" s="68"/>
      <c r="F52" s="41">
        <v>0</v>
      </c>
      <c r="G52" s="41">
        <v>0</v>
      </c>
      <c r="H52" s="41">
        <f t="shared" si="16"/>
        <v>0</v>
      </c>
      <c r="I52" s="49"/>
      <c r="J52" s="59"/>
    </row>
    <row r="53" spans="1:10" ht="21" customHeight="1" x14ac:dyDescent="0.25">
      <c r="A53" s="79"/>
      <c r="B53" s="74"/>
      <c r="C53" s="68"/>
      <c r="D53" s="71"/>
      <c r="E53" s="68"/>
      <c r="F53" s="41">
        <v>0</v>
      </c>
      <c r="G53" s="41">
        <v>0</v>
      </c>
      <c r="H53" s="41">
        <f t="shared" si="16"/>
        <v>0</v>
      </c>
      <c r="I53" s="49"/>
      <c r="J53" s="59"/>
    </row>
    <row r="54" spans="1:10" ht="21" customHeight="1" x14ac:dyDescent="0.25">
      <c r="A54" s="73"/>
      <c r="B54" s="74"/>
      <c r="C54" s="68"/>
      <c r="D54" s="71"/>
      <c r="E54" s="68"/>
      <c r="F54" s="41">
        <v>0</v>
      </c>
      <c r="G54" s="41">
        <v>0</v>
      </c>
      <c r="H54" s="41">
        <f t="shared" si="16"/>
        <v>0</v>
      </c>
      <c r="I54" s="49"/>
      <c r="J54" s="59"/>
    </row>
    <row r="55" spans="1:10" s="34" customFormat="1" ht="21" customHeight="1" x14ac:dyDescent="0.25">
      <c r="A55" s="42"/>
      <c r="B55" s="43" t="s">
        <v>40</v>
      </c>
      <c r="C55" s="44">
        <f>SUM(C48)</f>
        <v>0</v>
      </c>
      <c r="D55" s="44">
        <f t="shared" ref="D55:E55" si="17">SUM(D48)</f>
        <v>0</v>
      </c>
      <c r="E55" s="44">
        <f t="shared" si="17"/>
        <v>0</v>
      </c>
      <c r="F55" s="44">
        <f>SUM(F48:F54)</f>
        <v>0</v>
      </c>
      <c r="G55" s="44">
        <f t="shared" ref="G55:H55" si="18">SUM(G48:G54)</f>
        <v>0</v>
      </c>
      <c r="H55" s="44">
        <f t="shared" si="18"/>
        <v>0</v>
      </c>
      <c r="I55" s="50"/>
      <c r="J55" s="60"/>
    </row>
    <row r="56" spans="1:10" ht="21" customHeight="1" x14ac:dyDescent="0.25">
      <c r="A56" s="42"/>
      <c r="B56" s="43" t="s">
        <v>41</v>
      </c>
      <c r="C56" s="44">
        <f>SUM(C55,C47,C43,C40,C35,C30,C27,C23,C18,C15)</f>
        <v>0</v>
      </c>
      <c r="D56" s="44">
        <f t="shared" ref="D56:H56" si="19">SUM(D55,D47,D43,D40,D35,D30,D27,D23,D18,D15)</f>
        <v>0</v>
      </c>
      <c r="E56" s="44">
        <f t="shared" si="19"/>
        <v>0</v>
      </c>
      <c r="F56" s="44">
        <f t="shared" si="19"/>
        <v>4151.9799999999996</v>
      </c>
      <c r="G56" s="44">
        <f t="shared" si="19"/>
        <v>0</v>
      </c>
      <c r="H56" s="44">
        <f t="shared" si="19"/>
        <v>4151.9799999999996</v>
      </c>
      <c r="I56" s="50"/>
      <c r="J56" s="51"/>
    </row>
    <row r="60" spans="1:10" ht="21" customHeight="1" x14ac:dyDescent="0.25">
      <c r="A60" s="83" t="s">
        <v>42</v>
      </c>
      <c r="B60" s="84"/>
      <c r="C60" s="85" t="s">
        <v>43</v>
      </c>
      <c r="D60" s="85"/>
      <c r="E60" s="85" t="s">
        <v>44</v>
      </c>
      <c r="F60" s="85"/>
      <c r="G60" s="85" t="s">
        <v>45</v>
      </c>
      <c r="H60" s="85"/>
      <c r="I60" s="52" t="s">
        <v>46</v>
      </c>
    </row>
    <row r="61" spans="1:10" ht="21" customHeight="1" x14ac:dyDescent="0.25">
      <c r="A61" s="75">
        <f>E56</f>
        <v>0</v>
      </c>
      <c r="B61" s="76"/>
      <c r="C61" s="76">
        <f>H56</f>
        <v>4151.9799999999996</v>
      </c>
      <c r="D61" s="76"/>
      <c r="E61" s="76">
        <f>F56</f>
        <v>4151.9799999999996</v>
      </c>
      <c r="F61" s="76"/>
      <c r="G61" s="76">
        <f>G56</f>
        <v>0</v>
      </c>
      <c r="H61" s="76"/>
      <c r="I61" s="53">
        <f>A61-C61</f>
        <v>-4151.9799999999996</v>
      </c>
    </row>
    <row r="63" spans="1:10" ht="21" customHeight="1" x14ac:dyDescent="0.25">
      <c r="A63" s="45" t="s">
        <v>47</v>
      </c>
      <c r="B63" s="46"/>
      <c r="C63" s="47" t="s">
        <v>48</v>
      </c>
      <c r="D63" s="45"/>
      <c r="E63" s="45" t="s">
        <v>49</v>
      </c>
      <c r="F63" s="45"/>
      <c r="G63" s="45" t="s">
        <v>50</v>
      </c>
      <c r="H63" s="45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4"/>
    <mergeCell ref="B16:B17"/>
    <mergeCell ref="B19:B22"/>
    <mergeCell ref="B24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4"/>
    <mergeCell ref="A16:A17"/>
    <mergeCell ref="A19:A22"/>
    <mergeCell ref="A24:A26"/>
    <mergeCell ref="A28:A29"/>
    <mergeCell ref="A31:A34"/>
    <mergeCell ref="A36:A39"/>
    <mergeCell ref="A41:A42"/>
    <mergeCell ref="A44:A46"/>
    <mergeCell ref="A48:A54"/>
    <mergeCell ref="B6:B7"/>
    <mergeCell ref="B48:B54"/>
    <mergeCell ref="C8:C14"/>
    <mergeCell ref="C16:C17"/>
    <mergeCell ref="C19:C22"/>
    <mergeCell ref="C24:C26"/>
    <mergeCell ref="C28:C29"/>
    <mergeCell ref="C31:C34"/>
    <mergeCell ref="C36:C39"/>
    <mergeCell ref="C41:C42"/>
    <mergeCell ref="C44:C46"/>
    <mergeCell ref="C48:C54"/>
    <mergeCell ref="D8:D14"/>
    <mergeCell ref="D16:D17"/>
    <mergeCell ref="D19:D22"/>
    <mergeCell ref="D24:D26"/>
    <mergeCell ref="D28:D29"/>
    <mergeCell ref="D31:D34"/>
    <mergeCell ref="D36:D39"/>
    <mergeCell ref="D41:D42"/>
    <mergeCell ref="D44:D46"/>
    <mergeCell ref="D48:D54"/>
    <mergeCell ref="E8:E14"/>
    <mergeCell ref="E16:E17"/>
    <mergeCell ref="E19:E22"/>
    <mergeCell ref="E24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4:J27"/>
    <mergeCell ref="J28:J30"/>
    <mergeCell ref="J31:J35"/>
    <mergeCell ref="J36:J40"/>
    <mergeCell ref="J41:J43"/>
    <mergeCell ref="J4:J5"/>
    <mergeCell ref="J6:J7"/>
    <mergeCell ref="J8:J15"/>
    <mergeCell ref="J16:J18"/>
    <mergeCell ref="J19:J23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8" zoomScaleNormal="100" zoomScaleSheetLayoutView="100" workbookViewId="0">
      <selection activeCell="J49" sqref="J4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52</v>
      </c>
      <c r="E5" s="5"/>
      <c r="F5" s="102" t="s">
        <v>53</v>
      </c>
      <c r="G5" s="102"/>
      <c r="H5" s="5" t="s">
        <v>54</v>
      </c>
      <c r="I5" s="4"/>
      <c r="J5" s="102" t="s">
        <v>55</v>
      </c>
      <c r="K5" s="103"/>
    </row>
    <row r="6" spans="2:11" ht="20.149999999999999" customHeight="1" x14ac:dyDescent="0.25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04" t="s">
        <v>59</v>
      </c>
      <c r="K6" s="105"/>
    </row>
    <row r="7" spans="2:11" ht="20.149999999999999" customHeight="1" x14ac:dyDescent="0.25">
      <c r="B7" s="6"/>
      <c r="C7" s="7"/>
      <c r="D7" s="8" t="s">
        <v>60</v>
      </c>
      <c r="E7" s="8"/>
      <c r="F7" s="104" t="s">
        <v>61</v>
      </c>
      <c r="G7" s="104"/>
      <c r="H7" s="8" t="s">
        <v>62</v>
      </c>
      <c r="I7" s="24"/>
      <c r="J7" s="110">
        <v>44144</v>
      </c>
      <c r="K7" s="10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5"/>
      <c r="J8" s="99" t="s">
        <v>64</v>
      </c>
      <c r="K8" s="100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1" t="s">
        <v>1</v>
      </c>
      <c r="C10" s="112"/>
      <c r="D10" s="14" t="s">
        <v>65</v>
      </c>
      <c r="E10" s="88" t="s">
        <v>66</v>
      </c>
      <c r="F10" s="90"/>
      <c r="G10" s="16" t="s">
        <v>67</v>
      </c>
      <c r="H10" s="15" t="s">
        <v>68</v>
      </c>
      <c r="I10" s="88" t="s">
        <v>69</v>
      </c>
      <c r="J10" s="90"/>
      <c r="K10" s="16" t="s">
        <v>70</v>
      </c>
    </row>
    <row r="11" spans="2:11" ht="20.149999999999999" customHeight="1" x14ac:dyDescent="0.25">
      <c r="B11" s="108">
        <v>1</v>
      </c>
      <c r="C11" s="109"/>
      <c r="D11" s="93" t="s">
        <v>71</v>
      </c>
      <c r="E11" s="108" t="s">
        <v>72</v>
      </c>
      <c r="F11" s="109"/>
      <c r="G11" s="19">
        <v>500</v>
      </c>
      <c r="H11" s="19">
        <v>500</v>
      </c>
      <c r="I11" s="97"/>
      <c r="J11" s="98"/>
      <c r="K11" s="28" t="s">
        <v>73</v>
      </c>
    </row>
    <row r="12" spans="2:11" ht="20.149999999999999" customHeight="1" x14ac:dyDescent="0.25">
      <c r="B12" s="17"/>
      <c r="C12" s="18"/>
      <c r="D12" s="94"/>
      <c r="E12" s="108" t="s">
        <v>72</v>
      </c>
      <c r="F12" s="109"/>
      <c r="G12" s="19">
        <v>230</v>
      </c>
      <c r="H12" s="19">
        <v>230</v>
      </c>
      <c r="I12" s="26"/>
      <c r="J12" s="27"/>
      <c r="K12" s="28" t="s">
        <v>74</v>
      </c>
    </row>
    <row r="13" spans="2:11" ht="20.149999999999999" customHeight="1" x14ac:dyDescent="0.25">
      <c r="B13" s="17"/>
      <c r="C13" s="18"/>
      <c r="D13" s="94"/>
      <c r="E13" s="96" t="s">
        <v>75</v>
      </c>
      <c r="F13" s="96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.149999999999999" customHeight="1" x14ac:dyDescent="0.25">
      <c r="B14" s="108">
        <v>2</v>
      </c>
      <c r="C14" s="109"/>
      <c r="D14" s="94"/>
      <c r="E14" s="96" t="s">
        <v>75</v>
      </c>
      <c r="F14" s="96"/>
      <c r="G14" s="19">
        <v>81.58</v>
      </c>
      <c r="H14" s="19">
        <v>81.58</v>
      </c>
      <c r="I14" s="97"/>
      <c r="J14" s="98"/>
      <c r="K14" s="28" t="s">
        <v>77</v>
      </c>
    </row>
    <row r="15" spans="2:11" ht="20.149999999999999" customHeight="1" x14ac:dyDescent="0.25">
      <c r="B15" s="108">
        <v>3</v>
      </c>
      <c r="C15" s="109"/>
      <c r="D15" s="94"/>
      <c r="E15" s="96" t="s">
        <v>75</v>
      </c>
      <c r="F15" s="96"/>
      <c r="G15" s="19">
        <f>145+16</f>
        <v>161</v>
      </c>
      <c r="H15" s="19">
        <f>145+16</f>
        <v>161</v>
      </c>
      <c r="I15" s="97"/>
      <c r="J15" s="98"/>
      <c r="K15" s="28" t="s">
        <v>78</v>
      </c>
    </row>
    <row r="16" spans="2:11" ht="20.149999999999999" customHeight="1" x14ac:dyDescent="0.25">
      <c r="B16" s="17"/>
      <c r="C16" s="18"/>
      <c r="D16" s="94"/>
      <c r="E16" s="108" t="s">
        <v>79</v>
      </c>
      <c r="F16" s="109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.149999999999999" customHeight="1" x14ac:dyDescent="0.25">
      <c r="B17" s="17"/>
      <c r="C17" s="18"/>
      <c r="D17" s="94"/>
      <c r="E17" s="108" t="s">
        <v>79</v>
      </c>
      <c r="F17" s="109"/>
      <c r="G17" s="19">
        <v>37</v>
      </c>
      <c r="H17" s="19">
        <v>37</v>
      </c>
      <c r="I17" s="26"/>
      <c r="J17" s="27"/>
      <c r="K17" s="28" t="s">
        <v>81</v>
      </c>
    </row>
    <row r="18" spans="1:11" ht="20.149999999999999" customHeight="1" x14ac:dyDescent="0.25">
      <c r="B18" s="17"/>
      <c r="C18" s="18"/>
      <c r="D18" s="94"/>
      <c r="E18" s="108" t="s">
        <v>79</v>
      </c>
      <c r="F18" s="109"/>
      <c r="G18" s="19">
        <v>47.5</v>
      </c>
      <c r="H18" s="19">
        <v>47.5</v>
      </c>
      <c r="I18" s="26"/>
      <c r="J18" s="27"/>
      <c r="K18" s="28" t="s">
        <v>82</v>
      </c>
    </row>
    <row r="19" spans="1:11" ht="20.149999999999999" customHeight="1" x14ac:dyDescent="0.25">
      <c r="B19" s="108">
        <v>4</v>
      </c>
      <c r="C19" s="109"/>
      <c r="D19" s="94"/>
      <c r="E19" s="108" t="s">
        <v>79</v>
      </c>
      <c r="F19" s="109"/>
      <c r="G19" s="19">
        <v>109</v>
      </c>
      <c r="H19" s="19">
        <v>109</v>
      </c>
      <c r="I19" s="97"/>
      <c r="J19" s="98"/>
      <c r="K19" s="28" t="s">
        <v>83</v>
      </c>
    </row>
    <row r="20" spans="1:11" ht="20.149999999999999" customHeight="1" x14ac:dyDescent="0.25">
      <c r="B20" s="108">
        <v>5</v>
      </c>
      <c r="C20" s="109"/>
      <c r="D20" s="93" t="s">
        <v>39</v>
      </c>
      <c r="E20" s="96"/>
      <c r="F20" s="96"/>
      <c r="G20" s="19">
        <f>H20+I20</f>
        <v>0</v>
      </c>
      <c r="H20" s="19"/>
      <c r="I20" s="97"/>
      <c r="J20" s="98"/>
      <c r="K20" s="28"/>
    </row>
    <row r="21" spans="1:11" ht="20.149999999999999" customHeight="1" x14ac:dyDescent="0.25">
      <c r="B21" s="108">
        <v>6</v>
      </c>
      <c r="C21" s="109"/>
      <c r="D21" s="94"/>
      <c r="E21" s="96"/>
      <c r="F21" s="96"/>
      <c r="G21" s="19">
        <f>H21+I21</f>
        <v>0</v>
      </c>
      <c r="H21" s="19"/>
      <c r="I21" s="97"/>
      <c r="J21" s="98"/>
      <c r="K21" s="28"/>
    </row>
    <row r="22" spans="1:11" ht="20.149999999999999" customHeight="1" x14ac:dyDescent="0.25">
      <c r="B22" s="108">
        <v>7</v>
      </c>
      <c r="C22" s="109"/>
      <c r="D22" s="95"/>
      <c r="E22" s="96"/>
      <c r="F22" s="96"/>
      <c r="G22" s="19">
        <f>H22+I22</f>
        <v>0</v>
      </c>
      <c r="H22" s="19"/>
      <c r="I22" s="97"/>
      <c r="J22" s="98"/>
      <c r="K22" s="28"/>
    </row>
    <row r="23" spans="1:11" ht="20.149999999999999" customHeight="1" x14ac:dyDescent="0.25">
      <c r="B23" s="88" t="s">
        <v>41</v>
      </c>
      <c r="C23" s="89"/>
      <c r="D23" s="89"/>
      <c r="E23" s="89"/>
      <c r="F23" s="90"/>
      <c r="G23" s="20">
        <f>SUM(G11:G22)</f>
        <v>1376.06</v>
      </c>
      <c r="H23" s="20">
        <f>SUM(H11:H22)</f>
        <v>1376.06</v>
      </c>
      <c r="I23" s="91">
        <f>SUM(I11:J22)</f>
        <v>0</v>
      </c>
      <c r="J23" s="92"/>
      <c r="K23" s="29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.149999999999999" customHeight="1" x14ac:dyDescent="0.25">
      <c r="B25" s="106" t="s">
        <v>68</v>
      </c>
      <c r="C25" s="106"/>
      <c r="D25" s="106"/>
      <c r="E25" s="106"/>
      <c r="F25" s="106"/>
      <c r="G25" s="106" t="s">
        <v>84</v>
      </c>
      <c r="H25" s="106"/>
      <c r="I25" s="106"/>
      <c r="J25" s="106"/>
      <c r="K25" s="16" t="s">
        <v>85</v>
      </c>
    </row>
    <row r="26" spans="1:11" ht="20.149999999999999" customHeight="1" x14ac:dyDescent="0.25">
      <c r="B26" s="107">
        <f>H23</f>
        <v>1376.06</v>
      </c>
      <c r="C26" s="107"/>
      <c r="D26" s="107"/>
      <c r="E26" s="107"/>
      <c r="F26" s="107"/>
      <c r="G26" s="107">
        <f>I23</f>
        <v>0</v>
      </c>
      <c r="H26" s="107"/>
      <c r="I26" s="107"/>
      <c r="J26" s="107"/>
      <c r="K26" s="31">
        <f>SUM(B26:J26)</f>
        <v>1376.06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.5" x14ac:dyDescent="0.25">
      <c r="A31" s="80" t="s">
        <v>88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3" spans="2:11" ht="20.149999999999999" customHeight="1" x14ac:dyDescent="0.25">
      <c r="B33" s="3"/>
      <c r="C33" s="4"/>
      <c r="D33" s="5" t="s">
        <v>52</v>
      </c>
      <c r="E33" s="5"/>
      <c r="F33" s="102" t="str">
        <f>F5</f>
        <v>安黎欢</v>
      </c>
      <c r="G33" s="102"/>
      <c r="H33" s="5" t="s">
        <v>54</v>
      </c>
      <c r="I33" s="4"/>
      <c r="J33" s="102" t="str">
        <f>J5</f>
        <v>项目经理</v>
      </c>
      <c r="K33" s="103"/>
    </row>
    <row r="34" spans="2:11" ht="20.149999999999999" customHeight="1" x14ac:dyDescent="0.25">
      <c r="B34" s="6"/>
      <c r="C34" s="7"/>
      <c r="D34" s="8" t="s">
        <v>56</v>
      </c>
      <c r="E34" s="8"/>
      <c r="F34" s="104" t="str">
        <f>F6</f>
        <v>云南</v>
      </c>
      <c r="G34" s="104"/>
      <c r="H34" s="8" t="s">
        <v>58</v>
      </c>
      <c r="I34" s="7"/>
      <c r="J34" s="104" t="str">
        <f>J6</f>
        <v>业务6组</v>
      </c>
      <c r="K34" s="105"/>
    </row>
    <row r="35" spans="2:11" ht="20.149999999999999" customHeight="1" x14ac:dyDescent="0.25">
      <c r="B35" s="6"/>
      <c r="C35" s="7"/>
      <c r="D35" s="8" t="s">
        <v>60</v>
      </c>
      <c r="E35" s="8"/>
      <c r="F35" s="104" t="str">
        <f>F7</f>
        <v>11月1-6日</v>
      </c>
      <c r="G35" s="104"/>
      <c r="H35" s="8" t="s">
        <v>62</v>
      </c>
      <c r="I35" s="24"/>
      <c r="J35" s="104">
        <f>J7</f>
        <v>44144</v>
      </c>
      <c r="K35" s="105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63</v>
      </c>
      <c r="I36" s="25"/>
      <c r="J36" s="99" t="str">
        <f>J8</f>
        <v>HMEA-201015-APZ200</v>
      </c>
      <c r="K36" s="100"/>
    </row>
    <row r="37" spans="2:11" ht="20.149999999999999" customHeight="1" x14ac:dyDescent="0.25"/>
    <row r="38" spans="2:11" ht="20.149999999999999" customHeight="1" x14ac:dyDescent="0.25">
      <c r="B38" s="96"/>
      <c r="C38" s="96"/>
      <c r="D38" s="21" t="s">
        <v>89</v>
      </c>
      <c r="E38" s="96" t="s">
        <v>90</v>
      </c>
      <c r="F38" s="96"/>
      <c r="G38" s="19" t="s">
        <v>91</v>
      </c>
      <c r="H38" s="19" t="s">
        <v>92</v>
      </c>
      <c r="I38" s="101" t="s">
        <v>41</v>
      </c>
      <c r="J38" s="101"/>
      <c r="K38" s="32" t="s">
        <v>70</v>
      </c>
    </row>
    <row r="39" spans="2:11" ht="20.149999999999999" customHeight="1" x14ac:dyDescent="0.25">
      <c r="B39" s="96">
        <v>1</v>
      </c>
      <c r="C39" s="96"/>
      <c r="D39" s="22" t="s">
        <v>57</v>
      </c>
      <c r="E39" s="96" t="s">
        <v>61</v>
      </c>
      <c r="F39" s="96"/>
      <c r="G39" s="19">
        <v>200</v>
      </c>
      <c r="H39" s="19">
        <v>1</v>
      </c>
      <c r="I39" s="97">
        <f>G39*H39</f>
        <v>200</v>
      </c>
      <c r="J39" s="98"/>
      <c r="K39" s="33"/>
    </row>
    <row r="40" spans="2:11" ht="20.149999999999999" customHeight="1" x14ac:dyDescent="0.25">
      <c r="B40" s="96">
        <v>2</v>
      </c>
      <c r="C40" s="96"/>
      <c r="D40" s="22" t="s">
        <v>57</v>
      </c>
      <c r="E40" s="96" t="s">
        <v>61</v>
      </c>
      <c r="F40" s="96"/>
      <c r="G40" s="19">
        <v>100</v>
      </c>
      <c r="H40" s="19">
        <v>5</v>
      </c>
      <c r="I40" s="97">
        <f t="shared" ref="I40:I41" si="0">G40*H40</f>
        <v>500</v>
      </c>
      <c r="J40" s="98"/>
      <c r="K40" s="33"/>
    </row>
    <row r="41" spans="2:11" ht="20.149999999999999" customHeight="1" x14ac:dyDescent="0.25">
      <c r="B41" s="96">
        <v>3</v>
      </c>
      <c r="C41" s="96"/>
      <c r="D41" s="22"/>
      <c r="E41" s="96"/>
      <c r="F41" s="96"/>
      <c r="G41" s="19">
        <v>0</v>
      </c>
      <c r="H41" s="19">
        <v>0</v>
      </c>
      <c r="I41" s="97">
        <f t="shared" si="0"/>
        <v>0</v>
      </c>
      <c r="J41" s="98"/>
      <c r="K41" s="33"/>
    </row>
    <row r="42" spans="2:11" ht="20.149999999999999" customHeight="1" x14ac:dyDescent="0.25">
      <c r="B42" s="88" t="s">
        <v>41</v>
      </c>
      <c r="C42" s="89"/>
      <c r="D42" s="89"/>
      <c r="E42" s="89"/>
      <c r="F42" s="90"/>
      <c r="G42" s="20"/>
      <c r="H42" s="20">
        <f>SUM(H24:H41)</f>
        <v>6</v>
      </c>
      <c r="I42" s="91">
        <f>SUM(I39:J41)</f>
        <v>700</v>
      </c>
      <c r="J42" s="92"/>
      <c r="K42" s="29"/>
    </row>
    <row r="43" spans="2:11" ht="20.149999999999999" customHeight="1" x14ac:dyDescent="0.25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2017-09-06T05:53:00Z</cp:lastPrinted>
  <dcterms:created xsi:type="dcterms:W3CDTF">2014-04-15T08:52:00Z</dcterms:created>
  <dcterms:modified xsi:type="dcterms:W3CDTF">2020-11-27T03:00:28Z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