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<sst xmlns="http://schemas.openxmlformats.org/spreadsheetml/2006/main" count="64" uniqueCount="46">
  <si>
    <t>【员工差旅报销单】</t>
  </si>
  <si>
    <t>姓名:</t>
  </si>
  <si>
    <t>李思甜</t>
  </si>
  <si>
    <t>职位:</t>
  </si>
  <si>
    <t>助理</t>
  </si>
  <si>
    <t>发生地:</t>
  </si>
  <si>
    <t>北京、上海</t>
  </si>
  <si>
    <t>部门:</t>
  </si>
  <si>
    <t>会奖业务6部</t>
  </si>
  <si>
    <t>发生日期:</t>
  </si>
  <si>
    <t>2023.04.15-2023.04.19</t>
  </si>
  <si>
    <t>报销日期:</t>
  </si>
  <si>
    <t>2023.04.24</t>
  </si>
  <si>
    <t>团号:</t>
  </si>
  <si>
    <t>HMEA-230416-STY200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</si>
  <si>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</si>
  <si>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</si>
  <si>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</si>
  <si>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</si>
  <si>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</si>
  <si>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</si>
  <si>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</si>
  <si>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</si>
  <si>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</si>
  <si>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李思甜、安黎欢，北京-上海</t>
  </si>
  <si>
    <t>市内交通（打车）</t>
  </si>
  <si>
    <t>李思甜，北京、上海</t>
  </si>
  <si>
    <t>住宿费</t>
  </si>
  <si>
    <t>餐费</t>
  </si>
  <si>
    <t>李思甜，15-19号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</si>
  <si>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</si>
  <si>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</si>
  <si>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</si>
  <si>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</si>
  <si>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</si>
  <si>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</si>
  <si>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</si>
  <si>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</si>
  <si>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</si>
  <si>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</si>
  <si>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</si>
  <si>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</si>
  <si>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</si>
  <si>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</si>
  <si>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2023.04.15-2023.04.16</t>
  </si>
  <si>
    <t>2023.04.17-2023.04.19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</si>
</sst>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0" zoomScaleNormal="100" workbookViewId="0">
      <selection activeCell="M34" sqref="M34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1324</v>
      </c>
      <c r="H11" s="26">
        <v>1324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163.83</v>
      </c>
      <c r="H12" s="26">
        <v>163.83</v>
      </c>
      <c r="I12" s="38"/>
      <c r="J12" s="39"/>
      <c r="K12" s="40" t="s">
        <v>26</v>
      </c>
    </row>
    <row r="13" ht="20.1" customHeight="1" spans="2:11">
      <c r="B13" s="22">
        <v>4</v>
      </c>
      <c r="C13" s="23"/>
      <c r="D13" s="27"/>
      <c r="E13" s="22" t="s">
        <v>27</v>
      </c>
      <c r="F13" s="23"/>
      <c r="G13" s="26">
        <f>H13+I13</f>
        <v>0</v>
      </c>
      <c r="H13" s="26"/>
      <c r="I13" s="38"/>
      <c r="J13" s="39"/>
      <c r="K13" s="41"/>
    </row>
    <row r="14" ht="20.1" customHeight="1" spans="2:11">
      <c r="B14" s="22">
        <v>5</v>
      </c>
      <c r="C14" s="23"/>
      <c r="D14" s="27"/>
      <c r="E14" s="25" t="s">
        <v>28</v>
      </c>
      <c r="F14" s="25"/>
      <c r="G14" s="26">
        <f>H14+I14</f>
        <v>197.8</v>
      </c>
      <c r="H14" s="26">
        <v>76.4</v>
      </c>
      <c r="I14" s="38">
        <v>121.4</v>
      </c>
      <c r="J14" s="39"/>
      <c r="K14" s="40" t="s">
        <v>29</v>
      </c>
    </row>
    <row r="15" ht="20.1" customHeight="1" spans="2:11">
      <c r="B15" s="22">
        <v>6</v>
      </c>
      <c r="C15" s="23"/>
      <c r="D15" s="24" t="s">
        <v>30</v>
      </c>
      <c r="E15" s="25"/>
      <c r="F15" s="25"/>
      <c r="G15" s="26">
        <v>0</v>
      </c>
      <c r="H15" s="26"/>
      <c r="I15" s="38"/>
      <c r="J15" s="39"/>
      <c r="K15" s="41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8"/>
      <c r="J16" s="39"/>
      <c r="K16" s="40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1685.63</v>
      </c>
      <c r="H17" s="29">
        <f>SUM(H11:H16)</f>
        <v>1564.23</v>
      </c>
      <c r="I17" s="42">
        <f>SUM(I11:J16)</f>
        <v>121.4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1564.23</v>
      </c>
      <c r="C20" s="30"/>
      <c r="D20" s="30"/>
      <c r="E20" s="30"/>
      <c r="F20" s="30"/>
      <c r="G20" s="30">
        <f>I17</f>
        <v>121.4</v>
      </c>
      <c r="H20" s="30"/>
      <c r="I20" s="30"/>
      <c r="J20" s="30"/>
      <c r="K20" s="46">
        <f>SUM(B20:J20)</f>
        <v>1685.63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3" ht="36" customHeight="1"/>
    <row r="24" ht="36" customHeight="1"/>
    <row r="25" ht="17.3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北京、上海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2023.04.15-2023.04.19</v>
      </c>
      <c r="G29" s="11"/>
      <c r="H29" s="10" t="s">
        <v>11</v>
      </c>
      <c r="I29" s="35"/>
      <c r="J29" s="11" t="str">
        <f>J7</f>
        <v>2023.04.24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HMEA-230416-STY200</v>
      </c>
      <c r="K30" s="37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31</v>
      </c>
      <c r="J32" s="26"/>
      <c r="K32" s="47" t="s">
        <v>21</v>
      </c>
    </row>
    <row r="33" ht="20.1" customHeight="1" spans="2:11">
      <c r="B33" s="25">
        <v>1</v>
      </c>
      <c r="C33" s="25"/>
      <c r="D33" s="31" t="s">
        <v>43</v>
      </c>
      <c r="E33" s="25" t="s">
        <v>44</v>
      </c>
      <c r="F33" s="25"/>
      <c r="G33" s="26">
        <v>200</v>
      </c>
      <c r="H33" s="26">
        <v>2</v>
      </c>
      <c r="I33" s="38">
        <f>G33*H33</f>
        <v>400</v>
      </c>
      <c r="J33" s="39"/>
      <c r="K33" s="48"/>
    </row>
    <row r="34" ht="20.1" customHeight="1" spans="2:11">
      <c r="B34" s="25">
        <v>2</v>
      </c>
      <c r="C34" s="25"/>
      <c r="D34" s="31" t="s">
        <v>43</v>
      </c>
      <c r="E34" s="25" t="s">
        <v>45</v>
      </c>
      <c r="F34" s="25"/>
      <c r="G34" s="26">
        <v>100</v>
      </c>
      <c r="H34" s="26">
        <v>3</v>
      </c>
      <c r="I34" s="38">
        <f>G34*H34</f>
        <v>300</v>
      </c>
      <c r="J34" s="39"/>
      <c r="K34" s="48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8"/>
      <c r="J35" s="39"/>
      <c r="K35" s="48"/>
    </row>
    <row r="36" ht="20.1" customHeight="1" spans="2:11">
      <c r="B36" s="19" t="s">
        <v>31</v>
      </c>
      <c r="C36" s="28"/>
      <c r="D36" s="28"/>
      <c r="E36" s="28"/>
      <c r="F36" s="20"/>
      <c r="G36" s="29"/>
      <c r="H36" s="29">
        <f>SUM(H18:H35)</f>
        <v>5</v>
      </c>
      <c r="I36" s="42">
        <f>SUM(I33:J35)</f>
        <v>700</v>
      </c>
      <c r="J36" s="43"/>
      <c r="K36" s="44"/>
    </row>
    <row r="37" ht="20.1" customHeight="1" spans="2:11">
      <c r="B37" s="16" t="s">
        <v>34</v>
      </c>
      <c r="C37" s="16"/>
      <c r="D37" s="16"/>
      <c r="E37" s="16"/>
      <c r="F37" s="16" t="s">
        <v>35</v>
      </c>
      <c r="G37" s="16" t="s">
        <v>36</v>
      </c>
      <c r="H37" s="16"/>
      <c r="I37" s="16"/>
      <c r="J37" s="16" t="s">
        <v>37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2023-04-24T04:52:17Z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2052-11.1.0.14036</vt:lpwstr>
  </property>
  <property fmtid="{D5CDD505-2E9C-101B-9397-08002B2CF9AE}" pid="4" name="commondata">
    <vt:lpwstr>eyJoZGlkIjoiOWMzYjcyYjRjZDRmYmUzZjJhMWUzYThhZDBhZTY1ZTMifQ==</vt:lpwstr>
  </property>
</Properties>
</file>