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<sst xmlns="http://schemas.openxmlformats.org/spreadsheetml/2006/main" count="59" uniqueCount="58">
  <si>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【借款报销单】</t>
  </si>
  <si>
    <t>团号：HMZA-240613-CZH811</t>
  </si>
  <si>
    <t>会议日期：2024.6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</si>
  <si>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</si>
  <si>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</si>
  <si>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</si>
  <si>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</si>
  <si>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</si>
  <si>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</si>
  <si>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</si>
  <si>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</si>
  <si>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</si>
  <si>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</si>
  <si>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</si>
  <si>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</si>
  <si>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</si>
  <si>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</si>
  <si>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</si>
  <si>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</si>
  <si>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</si>
  <si>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</si>
  <si>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</si>
  <si>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</si>
  <si>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</si>
  <si>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</si>
  <si>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客户踩点餐费</t>
  </si>
  <si>
    <t>需提供刷卡联、菜单（小票）</t>
  </si>
  <si>
    <t>活动餐费合计</t>
  </si>
  <si>
    <t>现地采买费用</t>
  </si>
  <si>
    <t>在野酒吧费用</t>
  </si>
  <si>
    <t>尽量提供可用的原始发票，发票项目不可用的，且开票需要加收税点的可以不提供原始发票。网上交易均需提供交易截图。</t>
  </si>
  <si>
    <t>证书</t>
  </si>
  <si>
    <t>证书打样</t>
  </si>
  <si>
    <t>奖杯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</si>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</sst>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L8" sqref="L8"/>
    </sheetView>
  </sheetViews>
  <sheetFormatPr defaultColWidth="9" defaultRowHeight="21" customHeight="1"/>
  <cols>
    <col min="1" max="1" width="9" style="2"/>
    <col min="2" max="2" width="16.6666666666667" customWidth="1"/>
    <col min="3" max="3" width="9.66666666666667" style="3" customWidth="1"/>
    <col min="5" max="5" width="10.6666666666667" customWidth="1"/>
    <col min="6" max="6" width="11" customWidth="1"/>
    <col min="7" max="7" width="11.5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29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29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29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29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29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29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29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22" si="2">F17+G17</f>
        <v>0</v>
      </c>
      <c r="I17" s="29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29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29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29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447</v>
      </c>
      <c r="H22" s="15">
        <f>F22+G22</f>
        <v>447</v>
      </c>
      <c r="I22" s="45" t="s">
        <v>25</v>
      </c>
      <c r="J22" s="42" t="s">
        <v>26</v>
      </c>
    </row>
    <row r="23" customHeight="1" spans="1:10">
      <c r="A23" s="13"/>
      <c r="B23" s="14"/>
      <c r="C23" s="15"/>
      <c r="D23" s="16"/>
      <c r="E23" s="15"/>
      <c r="F23" s="15">
        <v>342</v>
      </c>
      <c r="G23" s="15">
        <v>0</v>
      </c>
      <c r="H23" s="15">
        <f t="shared" ref="H23" si="5">F23+G23</f>
        <v>342</v>
      </c>
      <c r="I23" s="45" t="s">
        <v>25</v>
      </c>
      <c r="J23" s="43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342</v>
      </c>
      <c r="G24" s="19">
        <f>SUM(G22:G23)</f>
        <v>447</v>
      </c>
      <c r="H24" s="19">
        <f>SUM(H22:H23)</f>
        <v>789</v>
      </c>
      <c r="I24" s="40"/>
      <c r="J24" s="44"/>
    </row>
    <row r="25" customHeight="1" spans="1:10">
      <c r="A25" s="20">
        <v>5</v>
      </c>
      <c r="B25" s="21" t="s">
        <v>28</v>
      </c>
      <c r="C25" s="22">
        <v>0</v>
      </c>
      <c r="D25" s="22"/>
      <c r="E25" s="15">
        <f>C25*D25</f>
        <v>0</v>
      </c>
      <c r="F25" s="15">
        <v>1100</v>
      </c>
      <c r="G25" s="15">
        <v>0</v>
      </c>
      <c r="H25" s="15">
        <v>1100</v>
      </c>
      <c r="I25" s="45" t="s">
        <v>29</v>
      </c>
      <c r="J25" s="38" t="s">
        <v>30</v>
      </c>
    </row>
    <row r="26" customHeight="1" spans="1:10">
      <c r="A26" s="26"/>
      <c r="B26" s="27"/>
      <c r="C26" s="28"/>
      <c r="D26" s="28"/>
      <c r="E26" s="15"/>
      <c r="F26" s="29">
        <v>1062.5</v>
      </c>
      <c r="G26" s="15">
        <v>0</v>
      </c>
      <c r="H26" s="29">
        <v>1062.5</v>
      </c>
      <c r="I26" s="46" t="s">
        <v>31</v>
      </c>
      <c r="J26" s="39"/>
    </row>
    <row r="27" customHeight="1" spans="1:10">
      <c r="A27" s="26"/>
      <c r="B27" s="27"/>
      <c r="C27" s="28"/>
      <c r="D27" s="28"/>
      <c r="E27" s="15"/>
      <c r="F27" s="15">
        <v>0</v>
      </c>
      <c r="G27" s="29">
        <v>27</v>
      </c>
      <c r="H27" s="29">
        <v>27</v>
      </c>
      <c r="I27" s="46" t="s">
        <v>32</v>
      </c>
      <c r="J27" s="39"/>
    </row>
    <row r="28" customHeight="1" spans="1:10">
      <c r="A28" s="23"/>
      <c r="B28" s="24"/>
      <c r="C28" s="25"/>
      <c r="D28" s="25"/>
      <c r="E28" s="15"/>
      <c r="F28" s="15">
        <v>85</v>
      </c>
      <c r="G28" s="15">
        <v>0</v>
      </c>
      <c r="H28" s="15">
        <v>85</v>
      </c>
      <c r="I28" s="47" t="s">
        <v>33</v>
      </c>
      <c r="J28" s="39"/>
    </row>
    <row r="29" s="1" customFormat="1" customHeight="1" spans="1:10">
      <c r="A29" s="17"/>
      <c r="B29" s="18" t="s">
        <v>34</v>
      </c>
      <c r="C29" s="19">
        <f>SUM(C25)</f>
        <v>0</v>
      </c>
      <c r="D29" s="19">
        <f>SUM(D25)</f>
        <v>0</v>
      </c>
      <c r="E29" s="19">
        <f>SUM(E25:E28)</f>
        <v>0</v>
      </c>
      <c r="F29" s="19">
        <f>SUM(F25:F28)</f>
        <v>2247.5</v>
      </c>
      <c r="G29" s="19">
        <f>SUM(G25:G28)</f>
        <v>27</v>
      </c>
      <c r="H29" s="19">
        <f>SUM(H25:H28)</f>
        <v>2274.5</v>
      </c>
      <c r="I29" s="40"/>
      <c r="J29" s="41"/>
    </row>
    <row r="30" customHeight="1" spans="1:10">
      <c r="A30" s="13">
        <v>6</v>
      </c>
      <c r="B30" s="14" t="s">
        <v>35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ref="H26:H47" si="7">F30+G30</f>
        <v>0</v>
      </c>
      <c r="I30" s="29"/>
      <c r="J30" s="38" t="s">
        <v>36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7"/>
        <v>0</v>
      </c>
      <c r="I31" s="29"/>
      <c r="J31" s="4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29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29"/>
      <c r="J33" s="43"/>
    </row>
    <row r="34" s="1" customFormat="1" customHeight="1" spans="1:10">
      <c r="A34" s="17"/>
      <c r="B34" s="18" t="s">
        <v>37</v>
      </c>
      <c r="C34" s="19">
        <f>SUM(C30)</f>
        <v>0</v>
      </c>
      <c r="D34" s="19">
        <f t="shared" ref="D34:E34" si="8">SUM(D30)</f>
        <v>0</v>
      </c>
      <c r="E34" s="19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0"/>
      <c r="J34" s="44"/>
    </row>
    <row r="35" customHeight="1" spans="1:10">
      <c r="A35" s="13">
        <v>7</v>
      </c>
      <c r="B35" s="14" t="s">
        <v>38</v>
      </c>
      <c r="C35" s="15">
        <v>0</v>
      </c>
      <c r="D35" s="16"/>
      <c r="E35" s="15">
        <f t="shared" ref="E26:E47" si="10">C35*D35</f>
        <v>0</v>
      </c>
      <c r="F35" s="15">
        <v>0</v>
      </c>
      <c r="G35" s="15">
        <v>0</v>
      </c>
      <c r="H35" s="15">
        <f t="shared" si="7"/>
        <v>0</v>
      </c>
      <c r="I35" s="29"/>
      <c r="J35" s="48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29"/>
      <c r="J36" s="49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29"/>
      <c r="J37" s="4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29"/>
      <c r="J38" s="49"/>
    </row>
    <row r="39" s="1" customFormat="1" customHeight="1" spans="1:10">
      <c r="A39" s="17"/>
      <c r="B39" s="18" t="s">
        <v>39</v>
      </c>
      <c r="C39" s="19">
        <f>SUM(C35)</f>
        <v>0</v>
      </c>
      <c r="D39" s="19">
        <f t="shared" ref="D39:E39" si="11">SUM(D35)</f>
        <v>0</v>
      </c>
      <c r="E39" s="19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0"/>
      <c r="J39" s="50"/>
    </row>
    <row r="40" customHeight="1" spans="1:10">
      <c r="A40" s="13">
        <v>8</v>
      </c>
      <c r="B40" s="14" t="s">
        <v>40</v>
      </c>
      <c r="C40" s="15">
        <v>0</v>
      </c>
      <c r="D40" s="16"/>
      <c r="E40" s="15">
        <f t="shared" si="10"/>
        <v>0</v>
      </c>
      <c r="F40" s="15">
        <v>0</v>
      </c>
      <c r="G40" s="15">
        <v>0</v>
      </c>
      <c r="H40" s="15">
        <f t="shared" si="7"/>
        <v>0</v>
      </c>
      <c r="I40" s="29"/>
      <c r="J40" s="42" t="s">
        <v>41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7"/>
        <v>0</v>
      </c>
      <c r="I41" s="29"/>
      <c r="J41" s="43"/>
    </row>
    <row r="42" s="1" customFormat="1" customHeight="1" spans="1:10">
      <c r="A42" s="17"/>
      <c r="B42" s="18" t="s">
        <v>42</v>
      </c>
      <c r="C42" s="19">
        <f>SUM(C40)</f>
        <v>0</v>
      </c>
      <c r="D42" s="19">
        <f t="shared" ref="D42:E42" si="13">SUM(D40)</f>
        <v>0</v>
      </c>
      <c r="E42" s="19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0"/>
      <c r="J42" s="44"/>
    </row>
    <row r="43" customHeight="1" spans="1:10">
      <c r="A43" s="13">
        <v>9</v>
      </c>
      <c r="B43" s="14" t="s">
        <v>43</v>
      </c>
      <c r="C43" s="15">
        <v>0</v>
      </c>
      <c r="D43" s="16"/>
      <c r="E43" s="15">
        <f t="shared" si="10"/>
        <v>0</v>
      </c>
      <c r="F43" s="15">
        <v>0</v>
      </c>
      <c r="G43" s="15">
        <v>0</v>
      </c>
      <c r="H43" s="15">
        <f t="shared" si="7"/>
        <v>0</v>
      </c>
      <c r="I43" s="29"/>
      <c r="J43" s="38" t="s">
        <v>44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7"/>
        <v>0</v>
      </c>
      <c r="I44" s="29"/>
      <c r="J44" s="39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7"/>
        <v>0</v>
      </c>
      <c r="I45" s="29"/>
      <c r="J45" s="39"/>
    </row>
    <row r="46" s="1" customFormat="1" customHeight="1" spans="1:10">
      <c r="A46" s="17"/>
      <c r="B46" s="18" t="s">
        <v>45</v>
      </c>
      <c r="C46" s="19">
        <f>SUM(C43)</f>
        <v>0</v>
      </c>
      <c r="D46" s="19">
        <f t="shared" ref="D46:E46" si="15">SUM(D43)</f>
        <v>0</v>
      </c>
      <c r="E46" s="19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0"/>
      <c r="J46" s="41"/>
    </row>
    <row r="47" customHeight="1" spans="1:10">
      <c r="A47" s="20">
        <v>10</v>
      </c>
      <c r="B47" s="14" t="s">
        <v>46</v>
      </c>
      <c r="C47" s="15">
        <v>0</v>
      </c>
      <c r="D47" s="16"/>
      <c r="E47" s="15">
        <f t="shared" si="10"/>
        <v>0</v>
      </c>
      <c r="F47" s="15">
        <v>0</v>
      </c>
      <c r="G47" s="15">
        <v>0</v>
      </c>
      <c r="H47" s="15">
        <f t="shared" si="7"/>
        <v>0</v>
      </c>
      <c r="I47" s="29"/>
      <c r="J47" s="48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7">F48+G48</f>
        <v>0</v>
      </c>
      <c r="I48" s="29"/>
      <c r="J48" s="49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29"/>
      <c r="J49" s="49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29"/>
      <c r="J50" s="49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29"/>
      <c r="J51" s="49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7"/>
        <v>0</v>
      </c>
      <c r="I52" s="29"/>
      <c r="J52" s="49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7"/>
        <v>0</v>
      </c>
      <c r="I53" s="29"/>
      <c r="J53" s="49"/>
    </row>
    <row r="54" s="1" customFormat="1" customHeight="1" spans="1:10">
      <c r="A54" s="17"/>
      <c r="B54" s="18" t="s">
        <v>47</v>
      </c>
      <c r="C54" s="19">
        <f>SUM(C47)</f>
        <v>0</v>
      </c>
      <c r="D54" s="19">
        <f t="shared" ref="D54:E54" si="18">SUM(D47)</f>
        <v>0</v>
      </c>
      <c r="E54" s="19">
        <f t="shared" si="18"/>
        <v>0</v>
      </c>
      <c r="F54" s="19">
        <f>SUM(F47:F53)</f>
        <v>0</v>
      </c>
      <c r="G54" s="19">
        <f t="shared" ref="G54:H54" si="19">SUM(G47:G53)</f>
        <v>0</v>
      </c>
      <c r="H54" s="19">
        <f t="shared" si="19"/>
        <v>0</v>
      </c>
      <c r="I54" s="40"/>
      <c r="J54" s="50"/>
    </row>
    <row r="55" customHeight="1" spans="1:10">
      <c r="A55" s="17"/>
      <c r="B55" s="18" t="s">
        <v>48</v>
      </c>
      <c r="C55" s="19">
        <f t="shared" ref="C55:H55" si="20">SUM(C54,C46,C42,C39,C34,C29,C24,C21,C16,C13)</f>
        <v>0</v>
      </c>
      <c r="D55" s="19">
        <f t="shared" si="20"/>
        <v>0</v>
      </c>
      <c r="E55" s="19">
        <f t="shared" si="20"/>
        <v>0</v>
      </c>
      <c r="F55" s="19">
        <f t="shared" si="20"/>
        <v>2589.5</v>
      </c>
      <c r="G55" s="19">
        <f t="shared" si="20"/>
        <v>474</v>
      </c>
      <c r="H55" s="19">
        <f t="shared" si="20"/>
        <v>3063.5</v>
      </c>
      <c r="I55" s="40"/>
      <c r="J55" s="51"/>
    </row>
    <row r="59" customHeight="1" spans="1:9">
      <c r="A59" s="30" t="s">
        <v>49</v>
      </c>
      <c r="B59" s="31"/>
      <c r="C59" s="32" t="s">
        <v>50</v>
      </c>
      <c r="D59" s="32"/>
      <c r="E59" s="32" t="s">
        <v>51</v>
      </c>
      <c r="F59" s="32"/>
      <c r="G59" s="32" t="s">
        <v>52</v>
      </c>
      <c r="H59" s="32"/>
      <c r="I59" s="52" t="s">
        <v>53</v>
      </c>
    </row>
    <row r="60" customHeight="1" spans="1:9">
      <c r="A60" s="33">
        <f>E55</f>
        <v>0</v>
      </c>
      <c r="B60" s="34"/>
      <c r="C60" s="34">
        <f>H55</f>
        <v>3063.5</v>
      </c>
      <c r="D60" s="34"/>
      <c r="E60" s="34">
        <f>F55</f>
        <v>2589.5</v>
      </c>
      <c r="F60" s="34"/>
      <c r="G60" s="34">
        <f>G55</f>
        <v>474</v>
      </c>
      <c r="H60" s="34"/>
      <c r="I60" s="53">
        <f>A60-C60</f>
        <v>-3063.5</v>
      </c>
    </row>
    <row r="62" customHeight="1" spans="1:9">
      <c r="A62" s="35" t="s">
        <v>54</v>
      </c>
      <c r="B62" s="1"/>
      <c r="C62" s="36" t="s">
        <v>55</v>
      </c>
      <c r="D62" s="35"/>
      <c r="E62" s="35" t="s">
        <v>56</v>
      </c>
      <c r="F62" s="35"/>
      <c r="G62" s="35" t="s">
        <v>57</v>
      </c>
      <c r="H62" s="35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2025-02-20T13:07:44Z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9458FBD6DAC04062A71EBA9034E2BA05_13</vt:lpwstr>
  </property>
</Properties>
</file>