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13_ncr:1_{02E6D292-1113-714C-95CA-167F22400DF8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报价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2" l="1"/>
  <c r="I12" i="12"/>
  <c r="I8" i="12"/>
  <c r="I6" i="12"/>
  <c r="I11" i="12"/>
  <c r="I7" i="12"/>
  <c r="I14" i="12" l="1"/>
  <c r="I15" i="12" l="1"/>
  <c r="I16" i="12" s="1"/>
</calcChain>
</file>

<file path=xl/sharedStrings.xml><?xml version="1.0" encoding="utf-8"?>
<sst xmlns="http://schemas.openxmlformats.org/spreadsheetml/2006/main" count="49" uniqueCount="43">
  <si>
    <t>供应商名称</t>
  </si>
  <si>
    <t>康辉集团北京国际会议展览有限公司</t>
  </si>
  <si>
    <t>联系人</t>
  </si>
  <si>
    <t>郭燕雷</t>
  </si>
  <si>
    <t>电子邮件</t>
  </si>
  <si>
    <t>guoyanlei@cct.cn</t>
  </si>
  <si>
    <t>电话</t>
  </si>
  <si>
    <t>服务内容</t>
  </si>
  <si>
    <t>项目</t>
  </si>
  <si>
    <t>明细内容</t>
  </si>
  <si>
    <t>数量1</t>
  </si>
  <si>
    <t>单位</t>
  </si>
  <si>
    <t>数量2</t>
  </si>
  <si>
    <t>单价</t>
  </si>
  <si>
    <t>合计</t>
  </si>
  <si>
    <t>备注</t>
  </si>
  <si>
    <t>车辆服务</t>
  </si>
  <si>
    <t>辆</t>
  </si>
  <si>
    <t>GL8</t>
  </si>
  <si>
    <t>天</t>
  </si>
  <si>
    <t>车辆费用合计</t>
  </si>
  <si>
    <t>餐</t>
  </si>
  <si>
    <t>餐饮费用合计</t>
  </si>
  <si>
    <t>小计</t>
  </si>
  <si>
    <t>不含税不含服务费</t>
  </si>
  <si>
    <t>服务费</t>
  </si>
  <si>
    <t>税率</t>
  </si>
  <si>
    <t>项</t>
    <phoneticPr fontId="14" type="noConversion"/>
  </si>
  <si>
    <t>次</t>
    <phoneticPr fontId="14" type="noConversion"/>
  </si>
  <si>
    <t>D1</t>
    <phoneticPr fontId="14" type="noConversion"/>
  </si>
  <si>
    <t>报价（RMB）:（含税报价）</t>
    <phoneticPr fontId="14" type="noConversion"/>
  </si>
  <si>
    <t>结算价格</t>
    <phoneticPr fontId="14" type="noConversion"/>
  </si>
  <si>
    <t>360网安周河南 报价</t>
    <phoneticPr fontId="14" type="noConversion"/>
  </si>
  <si>
    <t>结算日期</t>
    <phoneticPr fontId="14" type="noConversion"/>
  </si>
  <si>
    <t>2023.9.11-13</t>
    <phoneticPr fontId="14" type="noConversion"/>
  </si>
  <si>
    <t>服务公司</t>
    <phoneticPr fontId="14" type="noConversion"/>
  </si>
  <si>
    <t xml:space="preserve">三六零数字安全科技集团有限公司 </t>
    <phoneticPr fontId="14" type="noConversion"/>
  </si>
  <si>
    <t>嘉宾、参会人员酒店-展会用车</t>
    <phoneticPr fontId="14" type="noConversion"/>
  </si>
  <si>
    <t>会议室租赁</t>
    <phoneticPr fontId="14" type="noConversion"/>
  </si>
  <si>
    <t>会议服务</t>
    <phoneticPr fontId="14" type="noConversion"/>
  </si>
  <si>
    <t>茶歇</t>
    <phoneticPr fontId="14" type="noConversion"/>
  </si>
  <si>
    <t>晚宴</t>
    <phoneticPr fontId="14" type="noConversion"/>
  </si>
  <si>
    <t>场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</si>
</sst>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;[Red]\-#,##0.00\ "/>
    <numFmt numFmtId="177" formatCode="\¥#,##0.00_);[Red]\(\¥#,##0.00\)"/>
    <numFmt numFmtId="178" formatCode="\¥#,##0_);[Red]\(\¥#,##0\)"/>
    <numFmt numFmtId="179" formatCode="#,##0.000_);[Red]\(#,##0.000\)"/>
  </numFmts>
  <fonts count="15">
    <font>
      <sz val="11"/>
      <color theme="1"/>
      <name val="DengXian"/>
      <charset val="134"/>
      <scheme val="minor"/>
    </font>
    <font>
      <sz val="12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u/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u/>
      <sz val="11"/>
      <color theme="10"/>
      <name val="DengXian"/>
      <family val="4"/>
      <charset val="134"/>
      <scheme val="minor"/>
    </font>
    <font>
      <sz val="10"/>
      <color indexed="8"/>
      <name val="Arial"/>
      <family val="2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name val="DengXian"/>
      <family val="4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85351115451523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  <xf numFmtId="0" fontId="13" fillId="0" borderId="0" applyNumberFormat="0" applyFill="0" applyBorder="0" applyProtection="0"/>
  </cellStyleXfs>
  <cellXfs count="6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38" fontId="1" fillId="2" borderId="0" xfId="0" applyNumberFormat="1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31" fontId="5" fillId="2" borderId="2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8" fontId="7" fillId="3" borderId="2" xfId="0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38" fontId="8" fillId="0" borderId="10" xfId="0" applyNumberFormat="1" applyFont="1" applyBorder="1" applyAlignment="1">
      <alignment horizontal="center" vertical="center" wrapText="1"/>
    </xf>
    <xf numFmtId="177" fontId="8" fillId="0" borderId="10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78" fontId="8" fillId="0" borderId="10" xfId="0" applyNumberFormat="1" applyFont="1" applyBorder="1" applyAlignment="1">
      <alignment horizontal="center" vertical="center" wrapText="1"/>
    </xf>
    <xf numFmtId="38" fontId="8" fillId="0" borderId="11" xfId="0" applyNumberFormat="1" applyFont="1" applyBorder="1" applyAlignment="1">
      <alignment horizontal="center" vertical="center" wrapText="1"/>
    </xf>
    <xf numFmtId="178" fontId="8" fillId="0" borderId="11" xfId="0" applyNumberFormat="1" applyFont="1" applyBorder="1" applyAlignment="1">
      <alignment horizontal="center" vertical="center" wrapText="1"/>
    </xf>
    <xf numFmtId="177" fontId="8" fillId="0" borderId="11" xfId="0" applyNumberFormat="1" applyFont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177" fontId="9" fillId="0" borderId="10" xfId="0" applyNumberFormat="1" applyFont="1" applyBorder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9" fontId="8" fillId="0" borderId="9" xfId="0" applyNumberFormat="1" applyFont="1" applyBorder="1" applyAlignment="1">
      <alignment horizontal="center" vertical="center" wrapText="1"/>
    </xf>
    <xf numFmtId="179" fontId="1" fillId="2" borderId="0" xfId="0" applyNumberFormat="1" applyFont="1" applyFill="1" applyAlignment="1">
      <alignment horizontal="center"/>
    </xf>
    <xf numFmtId="176" fontId="1" fillId="2" borderId="0" xfId="0" applyNumberFormat="1" applyFont="1" applyFill="1" applyAlignment="1">
      <alignment horizontal="center"/>
    </xf>
    <xf numFmtId="177" fontId="8" fillId="0" borderId="18" xfId="0" applyNumberFormat="1" applyFont="1" applyBorder="1" applyAlignment="1">
      <alignment horizontal="center" vertical="center" wrapText="1"/>
    </xf>
    <xf numFmtId="177" fontId="9" fillId="0" borderId="18" xfId="0" applyNumberFormat="1" applyFont="1" applyBorder="1" applyAlignment="1">
      <alignment horizontal="center" vertical="center" wrapText="1"/>
    </xf>
    <xf numFmtId="177" fontId="9" fillId="0" borderId="6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9" fontId="8" fillId="0" borderId="20" xfId="0" applyNumberFormat="1" applyFont="1" applyBorder="1" applyAlignment="1">
      <alignment horizontal="center" vertical="center"/>
    </xf>
    <xf numFmtId="9" fontId="8" fillId="0" borderId="21" xfId="0" applyNumberFormat="1" applyFont="1" applyBorder="1" applyAlignment="1">
      <alignment horizontal="center" vertical="center"/>
    </xf>
    <xf numFmtId="9" fontId="8" fillId="0" borderId="22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</cellXfs>
  <cellStyles count="5">
    <cellStyle name="_ET_STYLE_NoName_00_" xfId="2" xr:uid="{00000000-0005-0000-0000-000000000000}"/>
    <cellStyle name="常规" xfId="0" builtinId="0"/>
    <cellStyle name="常规 10 2" xfId="3" xr:uid="{00000000-0005-0000-0000-000002000000}"/>
    <cellStyle name="常规 3" xfId="4" xr:uid="{00000000-0005-0000-0000-000003000000}"/>
    <cellStyle name="超链接" xfId="1" builtinId="8"/>
  </cellStyles>
  <dxfs count="0"/>
  <tableStyles count="0" defaultTableStyle="TableStyleMedium2" defaultPivotStyle="PivotStyleMedium9"/>
  <colors>
    <mruColors>
      <color rgb="FFFF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uoyanle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9"/>
  <sheetViews>
    <sheetView showGridLines="0" tabSelected="1" zoomScaleNormal="90" workbookViewId="0">
      <selection activeCell="I22" sqref="I22"/>
    </sheetView>
  </sheetViews>
  <sheetFormatPr baseColWidth="10" defaultColWidth="17.33203125" defaultRowHeight="18"/>
  <cols>
    <col min="1" max="1" width="12.5" style="5" bestFit="1" customWidth="1"/>
    <col min="2" max="2" width="31.1640625" style="5" bestFit="1" customWidth="1"/>
    <col min="3" max="3" width="19.1640625" style="6" bestFit="1" customWidth="1"/>
    <col min="4" max="4" width="14" style="5" customWidth="1"/>
    <col min="5" max="5" width="15.6640625" style="5" customWidth="1"/>
    <col min="6" max="6" width="6.83203125" style="7" customWidth="1"/>
    <col min="7" max="7" width="5.6640625" style="5" customWidth="1"/>
    <col min="8" max="8" width="9.33203125" style="5" customWidth="1"/>
    <col min="9" max="9" width="14.6640625" style="5" customWidth="1"/>
    <col min="10" max="10" width="5.6640625" style="5" bestFit="1" customWidth="1"/>
    <col min="11" max="16384" width="17.33203125" style="5"/>
  </cols>
  <sheetData>
    <row r="1" spans="1:11" s="1" customFormat="1" ht="30" customHeight="1">
      <c r="A1" s="42" t="s">
        <v>32</v>
      </c>
      <c r="B1" s="42"/>
      <c r="C1" s="42"/>
      <c r="D1" s="42"/>
      <c r="E1" s="42"/>
      <c r="F1" s="42"/>
      <c r="G1" s="42"/>
      <c r="H1" s="42"/>
      <c r="I1" s="42"/>
      <c r="J1" s="42"/>
    </row>
    <row r="2" spans="1:11" s="1" customFormat="1">
      <c r="A2" s="8" t="s">
        <v>0</v>
      </c>
      <c r="B2" s="9" t="s">
        <v>1</v>
      </c>
      <c r="C2" s="10" t="s">
        <v>33</v>
      </c>
      <c r="D2" s="11" t="s">
        <v>34</v>
      </c>
      <c r="E2" s="10" t="s">
        <v>2</v>
      </c>
      <c r="F2" s="43" t="s">
        <v>3</v>
      </c>
      <c r="G2" s="44"/>
      <c r="H2" s="44"/>
      <c r="I2" s="44"/>
      <c r="J2" s="45"/>
    </row>
    <row r="3" spans="1:11" s="1" customFormat="1">
      <c r="A3" s="12" t="s">
        <v>4</v>
      </c>
      <c r="B3" s="13" t="s">
        <v>5</v>
      </c>
      <c r="C3" s="14" t="s">
        <v>6</v>
      </c>
      <c r="D3" s="15">
        <v>15811515220</v>
      </c>
      <c r="E3" s="14" t="s">
        <v>35</v>
      </c>
      <c r="F3" s="46" t="s">
        <v>36</v>
      </c>
      <c r="G3" s="47"/>
      <c r="H3" s="47"/>
      <c r="I3" s="47"/>
      <c r="J3" s="48"/>
    </row>
    <row r="4" spans="1:11" s="1" customFormat="1" ht="19" thickBot="1">
      <c r="A4" s="49"/>
      <c r="B4" s="49"/>
      <c r="C4" s="49"/>
      <c r="D4" s="49"/>
      <c r="E4" s="49"/>
      <c r="F4" s="49"/>
      <c r="G4" s="49"/>
      <c r="H4" s="49"/>
      <c r="I4" s="49"/>
      <c r="J4" s="49"/>
    </row>
    <row r="5" spans="1:11" s="2" customFormat="1">
      <c r="A5" s="16" t="s">
        <v>7</v>
      </c>
      <c r="B5" s="17" t="s">
        <v>8</v>
      </c>
      <c r="C5" s="17" t="s">
        <v>9</v>
      </c>
      <c r="D5" s="17" t="s">
        <v>10</v>
      </c>
      <c r="E5" s="17" t="s">
        <v>11</v>
      </c>
      <c r="F5" s="18" t="s">
        <v>12</v>
      </c>
      <c r="G5" s="17" t="s">
        <v>11</v>
      </c>
      <c r="H5" s="17" t="s">
        <v>13</v>
      </c>
      <c r="I5" s="17" t="s">
        <v>14</v>
      </c>
      <c r="J5" s="28" t="s">
        <v>15</v>
      </c>
    </row>
    <row r="6" spans="1:11" s="2" customFormat="1">
      <c r="A6" s="56" t="s">
        <v>16</v>
      </c>
      <c r="B6" s="55" t="s">
        <v>37</v>
      </c>
      <c r="C6" s="19" t="s">
        <v>18</v>
      </c>
      <c r="D6" s="20">
        <v>1</v>
      </c>
      <c r="E6" s="24" t="s">
        <v>17</v>
      </c>
      <c r="F6" s="20">
        <v>2</v>
      </c>
      <c r="G6" s="24" t="s">
        <v>19</v>
      </c>
      <c r="H6" s="21">
        <v>1200</v>
      </c>
      <c r="I6" s="21">
        <f t="shared" ref="I6" si="0">D6*F6*H6</f>
        <v>2400</v>
      </c>
      <c r="J6" s="29"/>
    </row>
    <row r="7" spans="1:11" s="3" customFormat="1">
      <c r="A7" s="56"/>
      <c r="B7" s="55"/>
      <c r="C7" s="19" t="s">
        <v>18</v>
      </c>
      <c r="D7" s="19">
        <v>1</v>
      </c>
      <c r="E7" s="24" t="s">
        <v>27</v>
      </c>
      <c r="F7" s="19">
        <v>1</v>
      </c>
      <c r="G7" s="24" t="s">
        <v>28</v>
      </c>
      <c r="H7" s="21">
        <v>800</v>
      </c>
      <c r="I7" s="21">
        <f t="shared" ref="I7" si="1">D7*F7*H7</f>
        <v>800</v>
      </c>
      <c r="J7" s="29"/>
    </row>
    <row r="8" spans="1:11" s="3" customFormat="1">
      <c r="A8" s="56"/>
      <c r="B8" s="62" t="s">
        <v>20</v>
      </c>
      <c r="C8" s="62"/>
      <c r="D8" s="62"/>
      <c r="E8" s="62"/>
      <c r="F8" s="62"/>
      <c r="G8" s="62"/>
      <c r="H8" s="62"/>
      <c r="I8" s="30">
        <f>SUM(I6:I7)</f>
        <v>3200</v>
      </c>
      <c r="J8" s="29"/>
    </row>
    <row r="9" spans="1:11" s="3" customFormat="1">
      <c r="A9" s="50" t="s">
        <v>39</v>
      </c>
      <c r="B9" s="22" t="s">
        <v>38</v>
      </c>
      <c r="C9" s="22"/>
      <c r="D9" s="22">
        <v>1</v>
      </c>
      <c r="E9" s="22" t="s">
        <v>42</v>
      </c>
      <c r="F9" s="22">
        <v>1</v>
      </c>
      <c r="G9" s="22" t="s">
        <v>28</v>
      </c>
      <c r="H9" s="27">
        <v>2000</v>
      </c>
      <c r="I9" s="27">
        <v>2000</v>
      </c>
      <c r="J9" s="32"/>
    </row>
    <row r="10" spans="1:11" s="3" customFormat="1">
      <c r="A10" s="51"/>
      <c r="B10" s="22" t="s">
        <v>40</v>
      </c>
      <c r="C10" s="22" t="s">
        <v>29</v>
      </c>
      <c r="D10" s="25">
        <v>1</v>
      </c>
      <c r="E10" s="26" t="s">
        <v>27</v>
      </c>
      <c r="F10" s="25">
        <v>1</v>
      </c>
      <c r="G10" s="26" t="s">
        <v>21</v>
      </c>
      <c r="H10" s="27">
        <v>600</v>
      </c>
      <c r="I10" s="27">
        <v>600</v>
      </c>
      <c r="J10" s="32"/>
      <c r="K10" s="31"/>
    </row>
    <row r="11" spans="1:11" s="3" customFormat="1">
      <c r="A11" s="51"/>
      <c r="B11" s="19" t="s">
        <v>41</v>
      </c>
      <c r="C11" s="19"/>
      <c r="D11" s="19">
        <v>1</v>
      </c>
      <c r="E11" s="24" t="s">
        <v>27</v>
      </c>
      <c r="F11" s="20">
        <v>1</v>
      </c>
      <c r="G11" s="24" t="s">
        <v>21</v>
      </c>
      <c r="H11" s="21">
        <v>1347</v>
      </c>
      <c r="I11" s="21">
        <f t="shared" ref="I11" si="2">(D11*F11*H11)</f>
        <v>1347</v>
      </c>
      <c r="J11" s="32"/>
      <c r="K11" s="31"/>
    </row>
    <row r="12" spans="1:11" s="3" customFormat="1">
      <c r="A12" s="52"/>
      <c r="B12" s="62" t="s">
        <v>22</v>
      </c>
      <c r="C12" s="62"/>
      <c r="D12" s="62"/>
      <c r="E12" s="62"/>
      <c r="F12" s="62"/>
      <c r="G12" s="62"/>
      <c r="H12" s="62"/>
      <c r="I12" s="30">
        <f>SUM(I9:I11)</f>
        <v>3947</v>
      </c>
      <c r="J12" s="29"/>
      <c r="K12" s="31"/>
    </row>
    <row r="13" spans="1:11" s="4" customFormat="1">
      <c r="A13" s="33" t="s">
        <v>23</v>
      </c>
      <c r="B13" s="57" t="s">
        <v>24</v>
      </c>
      <c r="C13" s="58"/>
      <c r="D13" s="58"/>
      <c r="E13" s="58"/>
      <c r="F13" s="58"/>
      <c r="G13" s="58"/>
      <c r="H13" s="59"/>
      <c r="I13" s="30">
        <f>I8+I12</f>
        <v>7147</v>
      </c>
      <c r="J13" s="37"/>
    </row>
    <row r="14" spans="1:11" s="4" customFormat="1">
      <c r="A14" s="34" t="s">
        <v>25</v>
      </c>
      <c r="B14" s="57">
        <v>0.1</v>
      </c>
      <c r="C14" s="58"/>
      <c r="D14" s="58"/>
      <c r="E14" s="58"/>
      <c r="F14" s="58"/>
      <c r="G14" s="58"/>
      <c r="H14" s="59"/>
      <c r="I14" s="30">
        <f>I13*B14</f>
        <v>714.7</v>
      </c>
      <c r="J14" s="38"/>
    </row>
    <row r="15" spans="1:11" s="4" customFormat="1">
      <c r="A15" s="23" t="s">
        <v>26</v>
      </c>
      <c r="B15" s="57">
        <v>0.06</v>
      </c>
      <c r="C15" s="58"/>
      <c r="D15" s="58"/>
      <c r="E15" s="58"/>
      <c r="F15" s="58"/>
      <c r="G15" s="58"/>
      <c r="H15" s="59"/>
      <c r="I15" s="30">
        <f>(I13+I14)*B15</f>
        <v>471.702</v>
      </c>
      <c r="J15" s="38"/>
    </row>
    <row r="16" spans="1:11" s="4" customFormat="1">
      <c r="A16" s="60" t="s">
        <v>30</v>
      </c>
      <c r="B16" s="61"/>
      <c r="C16" s="61"/>
      <c r="D16" s="61"/>
      <c r="E16" s="61"/>
      <c r="F16" s="61"/>
      <c r="G16" s="61"/>
      <c r="H16" s="61"/>
      <c r="I16" s="30">
        <f>I13+I14+I15</f>
        <v>8333.402</v>
      </c>
      <c r="J16" s="41"/>
    </row>
    <row r="17" spans="1:10" s="4" customFormat="1" ht="19" thickBot="1">
      <c r="A17" s="53" t="s">
        <v>31</v>
      </c>
      <c r="B17" s="54"/>
      <c r="C17" s="54"/>
      <c r="D17" s="54"/>
      <c r="E17" s="54"/>
      <c r="F17" s="54"/>
      <c r="G17" s="54"/>
      <c r="H17" s="54"/>
      <c r="I17" s="39">
        <v>8000</v>
      </c>
      <c r="J17" s="40"/>
    </row>
    <row r="18" spans="1:10">
      <c r="C18" s="5"/>
      <c r="G18" s="35"/>
    </row>
    <row r="19" spans="1:10">
      <c r="C19" s="5"/>
      <c r="G19" s="36"/>
    </row>
    <row r="20" spans="1:10">
      <c r="C20" s="5"/>
    </row>
    <row r="21" spans="1:10">
      <c r="C21" s="5"/>
    </row>
    <row r="22" spans="1:10">
      <c r="C22" s="5"/>
    </row>
    <row r="23" spans="1:10">
      <c r="C23" s="5"/>
    </row>
    <row r="24" spans="1:10">
      <c r="C24" s="5"/>
    </row>
    <row r="25" spans="1:10">
      <c r="C25" s="5"/>
    </row>
    <row r="26" spans="1:10">
      <c r="C26" s="5"/>
    </row>
    <row r="27" spans="1:10">
      <c r="C27" s="5"/>
    </row>
    <row r="28" spans="1:10">
      <c r="C28" s="5"/>
    </row>
    <row r="29" spans="1:10">
      <c r="C29" s="5"/>
    </row>
    <row r="30" spans="1:10">
      <c r="C30" s="5"/>
    </row>
    <row r="31" spans="1:10">
      <c r="C31" s="5"/>
    </row>
    <row r="32" spans="1:10">
      <c r="C32" s="5"/>
    </row>
    <row r="33" spans="3:3">
      <c r="C33" s="5"/>
    </row>
    <row r="34" spans="3:3">
      <c r="C34" s="5"/>
    </row>
    <row r="35" spans="3:3">
      <c r="C35" s="5"/>
    </row>
    <row r="36" spans="3:3">
      <c r="C36" s="5"/>
    </row>
    <row r="37" spans="3:3">
      <c r="C37" s="5"/>
    </row>
    <row r="38" spans="3:3">
      <c r="C38" s="5"/>
    </row>
    <row r="39" spans="3:3">
      <c r="C39" s="5"/>
    </row>
    <row r="40" spans="3:3">
      <c r="C40" s="5"/>
    </row>
    <row r="41" spans="3:3">
      <c r="C41" s="5"/>
    </row>
    <row r="42" spans="3:3">
      <c r="C42" s="5"/>
    </row>
    <row r="43" spans="3:3">
      <c r="C43" s="5"/>
    </row>
    <row r="44" spans="3:3">
      <c r="C44" s="5"/>
    </row>
    <row r="45" spans="3:3">
      <c r="C45" s="5"/>
    </row>
    <row r="46" spans="3:3">
      <c r="C46" s="5"/>
    </row>
    <row r="47" spans="3:3">
      <c r="C47" s="5"/>
    </row>
    <row r="48" spans="3:3">
      <c r="C48" s="5"/>
    </row>
    <row r="49" spans="3:3">
      <c r="C49" s="5"/>
    </row>
    <row r="50" spans="3:3">
      <c r="C50" s="5"/>
    </row>
    <row r="51" spans="3:3">
      <c r="C51" s="5"/>
    </row>
    <row r="52" spans="3:3">
      <c r="C52" s="5"/>
    </row>
    <row r="53" spans="3:3">
      <c r="C53" s="5"/>
    </row>
    <row r="54" spans="3:3">
      <c r="C54" s="5"/>
    </row>
    <row r="55" spans="3:3">
      <c r="C55" s="5"/>
    </row>
    <row r="56" spans="3:3">
      <c r="C56" s="5"/>
    </row>
    <row r="57" spans="3:3">
      <c r="C57" s="5"/>
    </row>
    <row r="58" spans="3:3">
      <c r="C58" s="5"/>
    </row>
    <row r="59" spans="3:3">
      <c r="C59" s="5"/>
    </row>
    <row r="60" spans="3:3">
      <c r="C60" s="5"/>
    </row>
    <row r="61" spans="3:3">
      <c r="C61" s="5"/>
    </row>
    <row r="62" spans="3:3">
      <c r="C62" s="5"/>
    </row>
    <row r="63" spans="3:3">
      <c r="C63" s="5"/>
    </row>
    <row r="64" spans="3:3">
      <c r="C64" s="5"/>
    </row>
    <row r="65" spans="3:3">
      <c r="C65" s="5"/>
    </row>
    <row r="66" spans="3:3">
      <c r="C66" s="5"/>
    </row>
    <row r="67" spans="3:3">
      <c r="C67" s="5"/>
    </row>
    <row r="68" spans="3:3">
      <c r="C68" s="5"/>
    </row>
    <row r="69" spans="3:3">
      <c r="C69" s="5"/>
    </row>
    <row r="70" spans="3:3">
      <c r="C70" s="5"/>
    </row>
    <row r="71" spans="3:3">
      <c r="C71" s="5"/>
    </row>
    <row r="72" spans="3:3">
      <c r="C72" s="5"/>
    </row>
    <row r="73" spans="3:3">
      <c r="C73" s="5"/>
    </row>
    <row r="74" spans="3:3">
      <c r="C74" s="5"/>
    </row>
    <row r="75" spans="3:3">
      <c r="C75" s="5"/>
    </row>
    <row r="76" spans="3:3">
      <c r="C76" s="5"/>
    </row>
    <row r="77" spans="3:3">
      <c r="C77" s="5"/>
    </row>
    <row r="78" spans="3:3">
      <c r="C78" s="5"/>
    </row>
    <row r="79" spans="3:3">
      <c r="C79" s="5"/>
    </row>
    <row r="80" spans="3:3">
      <c r="C80" s="5"/>
    </row>
    <row r="81" spans="3:3">
      <c r="C81" s="5"/>
    </row>
    <row r="82" spans="3:3">
      <c r="C82" s="5"/>
    </row>
    <row r="83" spans="3:3">
      <c r="C83" s="5"/>
    </row>
    <row r="84" spans="3:3">
      <c r="C84" s="5"/>
    </row>
    <row r="85" spans="3:3">
      <c r="C85" s="5"/>
    </row>
    <row r="86" spans="3:3">
      <c r="C86" s="5"/>
    </row>
    <row r="87" spans="3:3">
      <c r="C87" s="5"/>
    </row>
    <row r="88" spans="3:3">
      <c r="C88" s="5"/>
    </row>
    <row r="89" spans="3:3">
      <c r="C89" s="5"/>
    </row>
    <row r="90" spans="3:3">
      <c r="C90" s="5"/>
    </row>
    <row r="91" spans="3:3">
      <c r="C91" s="5"/>
    </row>
    <row r="92" spans="3:3">
      <c r="C92" s="5"/>
    </row>
    <row r="93" spans="3:3">
      <c r="C93" s="5"/>
    </row>
    <row r="94" spans="3:3">
      <c r="C94" s="5"/>
    </row>
    <row r="95" spans="3:3">
      <c r="C95" s="5"/>
    </row>
    <row r="96" spans="3:3">
      <c r="C96" s="5"/>
    </row>
    <row r="97" spans="3:6">
      <c r="C97" s="5"/>
    </row>
    <row r="102" spans="3:6">
      <c r="C102" s="5"/>
      <c r="F102" s="5"/>
    </row>
    <row r="103" spans="3:6">
      <c r="C103" s="5"/>
      <c r="F103" s="5"/>
    </row>
    <row r="104" spans="3:6">
      <c r="C104" s="5"/>
      <c r="F104" s="5"/>
    </row>
    <row r="105" spans="3:6">
      <c r="C105" s="5"/>
      <c r="F105" s="5"/>
    </row>
    <row r="106" spans="3:6">
      <c r="C106" s="5"/>
      <c r="F106" s="5"/>
    </row>
    <row r="107" spans="3:6">
      <c r="C107" s="5"/>
      <c r="F107" s="5"/>
    </row>
    <row r="108" spans="3:6">
      <c r="C108" s="5"/>
      <c r="F108" s="5"/>
    </row>
    <row r="109" spans="3:6">
      <c r="C109" s="5"/>
      <c r="F109" s="5"/>
    </row>
    <row r="110" spans="3:6">
      <c r="C110" s="5"/>
      <c r="F110" s="5"/>
    </row>
    <row r="111" spans="3:6">
      <c r="C111" s="5"/>
      <c r="F111" s="5"/>
    </row>
    <row r="112" spans="3:6">
      <c r="C112" s="5"/>
      <c r="F112" s="5"/>
    </row>
    <row r="113" s="5" customFormat="1"/>
    <row r="114" s="5" customFormat="1"/>
    <row r="115" s="5" customFormat="1"/>
    <row r="116" s="5" customFormat="1"/>
    <row r="117" s="5" customFormat="1"/>
    <row r="118" s="5" customFormat="1"/>
    <row r="119" s="5" customFormat="1"/>
    <row r="120" s="5" customFormat="1"/>
    <row r="121" s="5" customFormat="1"/>
    <row r="122" s="5" customFormat="1"/>
    <row r="123" s="5" customFormat="1"/>
    <row r="124" s="5" customFormat="1"/>
    <row r="125" s="5" customFormat="1"/>
    <row r="126" s="5" customFormat="1"/>
    <row r="131" s="5" customFormat="1"/>
    <row r="132" s="5" customFormat="1"/>
    <row r="133" s="5" customFormat="1"/>
    <row r="134" s="5" customFormat="1"/>
    <row r="135" s="5" customFormat="1"/>
    <row r="136" s="5" customFormat="1"/>
    <row r="137" s="5" customFormat="1"/>
    <row r="138" s="5" customFormat="1"/>
    <row r="139" s="5" customFormat="1"/>
    <row r="140" s="5" customFormat="1"/>
    <row r="141" s="5" customFormat="1"/>
    <row r="142" s="5" customFormat="1"/>
    <row r="143" s="5" customFormat="1"/>
    <row r="144" s="5" customFormat="1"/>
    <row r="145" s="5" customFormat="1"/>
    <row r="146" s="5" customFormat="1"/>
    <row r="147" s="5" customFormat="1"/>
    <row r="148" s="5" customFormat="1"/>
    <row r="149" s="5" customFormat="1"/>
    <row r="150" s="5" customFormat="1"/>
    <row r="151" s="5" customFormat="1"/>
    <row r="152" s="5" customFormat="1"/>
    <row r="153" s="5" customFormat="1"/>
    <row r="154" s="5" customFormat="1"/>
    <row r="155" s="5" customFormat="1"/>
    <row r="156" s="5" customFormat="1"/>
    <row r="157" s="5" customFormat="1"/>
    <row r="158" s="5" customFormat="1"/>
    <row r="159" s="5" customFormat="1"/>
    <row r="160" s="5" customFormat="1"/>
    <row r="161" s="5" customFormat="1"/>
    <row r="162" s="5" customFormat="1"/>
    <row r="163" s="5" customFormat="1"/>
    <row r="164" s="5" customFormat="1"/>
    <row r="165" s="5" customFormat="1"/>
    <row r="166" s="5" customFormat="1"/>
    <row r="167" s="5" customFormat="1"/>
    <row r="168" s="5" customFormat="1"/>
    <row r="169" s="5" customFormat="1"/>
  </sheetData>
  <mergeCells count="14">
    <mergeCell ref="A17:H17"/>
    <mergeCell ref="B6:B7"/>
    <mergeCell ref="A6:A8"/>
    <mergeCell ref="B13:H13"/>
    <mergeCell ref="B14:H14"/>
    <mergeCell ref="B15:H15"/>
    <mergeCell ref="A16:H16"/>
    <mergeCell ref="B8:H8"/>
    <mergeCell ref="B12:H12"/>
    <mergeCell ref="A1:J1"/>
    <mergeCell ref="F2:J2"/>
    <mergeCell ref="F3:J3"/>
    <mergeCell ref="A4:J4"/>
    <mergeCell ref="A9:A12"/>
  </mergeCells>
  <phoneticPr fontId="14" type="noConversion"/>
  <hyperlinks>
    <hyperlink ref="B3" r:id="rId1" xr:uid="{00000000-0004-0000-0000-000000000000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王晓燕</dc:creator>
  <cp:lastModifiedBy>33880</cp:lastModifiedBy>
  <dcterms:created xsi:type="dcterms:W3CDTF">2006-09-16T00:00:00Z</dcterms:created>
  <dcterms:modified xsi:type="dcterms:W3CDTF">2023-09-15T06:31:28Z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39548B7E1974430AB5B6C1F6D01E98B7_13</vt:lpwstr>
  </property>
  <property fmtid="{D5CDD505-2E9C-101B-9397-08002B2CF9AE}" pid="3" name="KSOProductBuildVer">
    <vt:lpwstr>2052-11.1.0.14309</vt:lpwstr>
  </property>
</Properties>
</file>