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<sst xmlns="http://schemas.openxmlformats.org/spreadsheetml/2006/main" count="93" uniqueCount="85">
  <si>
    <t>【借款报销单】</t>
  </si>
  <si>
    <t>团号：HMOA-230621-ZJT877</t>
  </si>
  <si>
    <t>会议日期：6月27日-6月28日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</si>
  <si>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</si>
  <si>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</si>
  <si>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</si>
  <si>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</si>
  <si>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</si>
  <si>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</si>
  <si>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</si>
  <si>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</si>
  <si>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</si>
  <si>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</si>
  <si>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</si>
  <si>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</si>
  <si>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</si>
  <si>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</si>
  <si>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</si>
  <si>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</si>
  <si>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</si>
  <si>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</si>
  <si>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</si>
  <si>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</si>
  <si>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</si>
  <si>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</si>
  <si>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</si>
  <si>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</si>
  <si>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</si>
  <si>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</si>
  <si>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</si>
  <si>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</si>
  <si>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</si>
  <si>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</si>
  <si>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</si>
  <si>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</si>
  <si>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</si>
  <si>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</si>
  <si>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</si>
  <si>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</si>
  <si>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</si>
  <si>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</si>
  <si>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</si>
  <si>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用于支付房费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</si>
  <si>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</si>
  <si>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</si>
  <si>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</si>
  <si>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</si>
  <si>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</si>
  <si>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</si>
  <si>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</si>
  <si>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</si>
  <si>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</si>
  <si>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</si>
  <si>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</si>
  <si>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</si>
  <si>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</si>
  <si>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</si>
  <si>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</si>
  <si>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</si>
  <si>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</si>
  <si>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</si>
  <si>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</si>
  <si>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</si>
  <si>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</si>
  <si>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2023年6月5日-6月8日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</si>
  <si>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</si>
  <si>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</si>
  <si>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</si>
  <si>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</si>
  <si>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</si>
  <si>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</si>
  <si>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</si>
  <si>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</si>
  <si>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</si>
  <si>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</si>
  <si>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</si>
  <si>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</si>
  <si>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</si>
  <si>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6月5-8日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</si>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</sst>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M50" sqref="M50"/>
    </sheetView>
  </sheetViews>
  <sheetFormatPr defaultColWidth="9" defaultRowHeight="21" customHeight="1"/>
  <cols>
    <col min="1" max="1" width="9" style="49"/>
    <col min="2" max="2" width="16.75" customWidth="1"/>
    <col min="3" max="3" width="11.8888888888889" style="50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>C22*D22</f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>C25*D25</f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12000</v>
      </c>
      <c r="D45" s="62">
        <v>1</v>
      </c>
      <c r="E45" s="61">
        <f>C45*D45</f>
        <v>12000</v>
      </c>
      <c r="F45" s="61">
        <v>0</v>
      </c>
      <c r="G45" s="61">
        <v>0</v>
      </c>
      <c r="H45" s="61">
        <f t="shared" si="0"/>
        <v>0</v>
      </c>
      <c r="I45" s="82"/>
      <c r="J45" s="90" t="s">
        <v>42</v>
      </c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8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8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8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8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8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8"/>
        <v>0</v>
      </c>
      <c r="I51" s="82"/>
      <c r="J51" s="91"/>
    </row>
    <row r="52" s="48" customFormat="1" customHeight="1" spans="1:10">
      <c r="A52" s="63"/>
      <c r="B52" s="64" t="s">
        <v>43</v>
      </c>
      <c r="C52" s="65">
        <f>SUM(C45)</f>
        <v>12000</v>
      </c>
      <c r="D52" s="65">
        <f t="shared" ref="D52:E52" si="19">SUM(D45)</f>
        <v>1</v>
      </c>
      <c r="E52" s="65">
        <f t="shared" si="19"/>
        <v>12000</v>
      </c>
      <c r="F52" s="65">
        <f>SUM(F45:F51)</f>
        <v>0</v>
      </c>
      <c r="G52" s="65">
        <f t="shared" ref="G52:H52" si="20">SUM(G45:G51)</f>
        <v>0</v>
      </c>
      <c r="H52" s="65">
        <f t="shared" si="20"/>
        <v>0</v>
      </c>
      <c r="I52" s="85"/>
      <c r="J52" s="92"/>
    </row>
    <row r="53" customHeight="1" spans="1:10">
      <c r="A53" s="63"/>
      <c r="B53" s="64" t="s">
        <v>44</v>
      </c>
      <c r="C53" s="65">
        <f>SUM(C52,C44,C40,C37,C32,C27,C24,C21,C16,C13)</f>
        <v>12000</v>
      </c>
      <c r="D53" s="65">
        <f t="shared" ref="D53:H53" si="21">SUM(D52,D44,D40,D37,D32,D27,D24,D21,D16,D13)</f>
        <v>1</v>
      </c>
      <c r="E53" s="65">
        <f t="shared" si="21"/>
        <v>12000</v>
      </c>
      <c r="F53" s="65">
        <f t="shared" si="21"/>
        <v>0</v>
      </c>
      <c r="G53" s="65">
        <f t="shared" si="21"/>
        <v>0</v>
      </c>
      <c r="H53" s="65">
        <f t="shared" si="21"/>
        <v>0</v>
      </c>
      <c r="I53" s="85"/>
      <c r="J53" s="93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4" t="s">
        <v>49</v>
      </c>
    </row>
    <row r="58" customHeight="1" spans="1:9">
      <c r="A58" s="76">
        <f>E53</f>
        <v>12000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12000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T25" sqref="T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4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5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6"/>
      <c r="J7" s="12">
        <v>45089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7"/>
      <c r="J8" s="16" t="s">
        <v>67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39"/>
      <c r="J11" s="40"/>
      <c r="K11" s="41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f>526.13+69.41+183.36</f>
        <v>778.9</v>
      </c>
      <c r="H12" s="26">
        <f>526.13+69.41+183.36</f>
        <v>778.9</v>
      </c>
      <c r="I12" s="39">
        <v>0</v>
      </c>
      <c r="J12" s="40"/>
      <c r="K12" s="42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39"/>
      <c r="J13" s="40"/>
      <c r="K13" s="41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f>152+168.49+40.75</f>
        <v>361.24</v>
      </c>
      <c r="H14" s="26">
        <f>152+168.49+40.75</f>
        <v>361.24</v>
      </c>
      <c r="I14" s="39">
        <v>0</v>
      </c>
      <c r="J14" s="40"/>
      <c r="K14" s="42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1140.14</v>
      </c>
      <c r="H18" s="31">
        <f>SUM(H11:H17)</f>
        <v>1140.14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1140.14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1140.14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2023-06-19T05:20:47Z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180B2E4CC5824463A5E45244A8FEAF49_13</vt:lpwstr>
  </property>
</Properties>
</file>