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<sst xmlns="http://schemas.openxmlformats.org/spreadsheetml/2006/main" count="166" uniqueCount="112">
  <si>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</si>
  <si>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</si>
  <si>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</si>
  <si>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</si>
  <si>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</si>
  <si>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</si>
  <si>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</si>
  <si>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</si>
  <si>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</si>
  <si>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</si>
  <si>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</si>
  <si>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</si>
  <si>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</si>
  <si>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</si>
  <si>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</si>
  <si>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</si>
  <si>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</si>
  <si>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</si>
  <si>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</si>
  <si>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</si>
  <si>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</si>
  <si>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</si>
  <si>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</si>
  <si>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</si>
  <si>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</si>
  <si>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</si>
  <si>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</si>
  <si>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</si>
  <si>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</si>
  <si>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</si>
  <si>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</si>
  <si>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</si>
  <si>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</si>
  <si>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</si>
  <si>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</si>
  <si>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</si>
  <si>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</si>
  <si>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</si>
  <si>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</si>
  <si>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</si>
  <si>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</si>
  <si>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</si>
  <si>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</si>
  <si>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</si>
  <si>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</si>
  <si>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</si>
  <si>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</si>
  <si>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</si>
  <si>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</si>
  <si>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</si>
  <si>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</si>
  <si>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</si>
  <si>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</si>
  <si>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</si>
  <si>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</si>
  <si>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</si>
  <si>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</si>
  <si>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</si>
  <si>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</si>
  <si>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</si>
  <si>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</si>
  <si>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</si>
  <si>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9/17-9月18</t>
  </si>
  <si>
    <t>报销日期:</t>
  </si>
  <si>
    <t>团号:</t>
  </si>
  <si>
    <t xml:space="preserve">HMZA-220901-UBI806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</si>
  <si>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</si>
  <si>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</si>
  <si>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</si>
  <si>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</si>
  <si>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</si>
  <si>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</si>
  <si>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</si>
  <si>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</si>
  <si>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</si>
  <si>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</si>
  <si>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</si>
  <si>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</si>
  <si>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客户用餐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</si>
  <si>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</si>
  <si>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</si>
  <si>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</si>
  <si>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</si>
  <si>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</si>
  <si>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</si>
  <si>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</si>
  <si>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</si>
  <si>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</si>
  <si>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9.17-9.18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</si>
  <si>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</si>
  <si>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</si>
  <si>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</si>
  <si>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</si>
  <si>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</si>
  <si>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</si>
  <si>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公司-家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</si>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</sst>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17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0</v>
      </c>
      <c r="D32" s="104"/>
      <c r="E32" s="106">
        <f>C32*D32</f>
        <v>0</v>
      </c>
      <c r="F32" s="99"/>
      <c r="G32" s="99"/>
      <c r="H32" s="99"/>
      <c r="I32" s="122"/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42</v>
      </c>
      <c r="C35" s="103">
        <f>SUM(C32)</f>
        <v>0</v>
      </c>
      <c r="D35" s="103">
        <f t="shared" ref="D35:E35" si="9">SUM(D32)</f>
        <v>0</v>
      </c>
      <c r="E35" s="103">
        <f t="shared" si="9"/>
        <v>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43</v>
      </c>
      <c r="C36" s="103">
        <f>SUM(C35,C31,C29,C26,C23,C21,C19,C16,C13,C10)</f>
        <v>0</v>
      </c>
      <c r="D36" s="103">
        <f t="shared" ref="D36:H36" si="10">SUM(D35,D31,D29,D26,D23,D21,D19,D16,D13,D10)</f>
        <v>0</v>
      </c>
      <c r="E36" s="103">
        <f t="shared" si="10"/>
        <v>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134" t="s">
        <v>48</v>
      </c>
    </row>
    <row r="41" customHeight="1" spans="1:9">
      <c r="A41" s="116">
        <f>E36</f>
        <v>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0</v>
      </c>
    </row>
    <row r="43" customHeight="1" spans="1:9">
      <c r="A43" s="118" t="s">
        <v>49</v>
      </c>
      <c r="B43" s="119"/>
      <c r="C43" s="120" t="s">
        <v>50</v>
      </c>
      <c r="D43" s="118"/>
      <c r="E43" s="118" t="s">
        <v>51</v>
      </c>
      <c r="F43" s="118"/>
      <c r="G43" s="118" t="s">
        <v>52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N2" sqref="N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0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1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2"/>
      <c r="J7" s="45">
        <v>44823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3"/>
      <c r="J8" s="49" t="s">
        <v>65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5"/>
      <c r="J11" s="76"/>
      <c r="K11" s="77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0</v>
      </c>
      <c r="H12" s="59">
        <v>0</v>
      </c>
      <c r="I12" s="75"/>
      <c r="J12" s="76"/>
      <c r="K12" s="77"/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5"/>
      <c r="J13" s="76"/>
      <c r="K13" s="77" t="s">
        <v>74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f>H14+I14</f>
        <v>271.2</v>
      </c>
      <c r="H14" s="59">
        <v>223.1</v>
      </c>
      <c r="I14" s="75">
        <v>48.1</v>
      </c>
      <c r="J14" s="76"/>
      <c r="K14" s="77" t="s">
        <v>78</v>
      </c>
    </row>
    <row r="15" ht="20.1" customHeight="1" spans="2:11">
      <c r="B15" s="56">
        <v>5</v>
      </c>
      <c r="C15" s="57"/>
      <c r="D15" s="58" t="s">
        <v>41</v>
      </c>
      <c r="E15" s="61"/>
      <c r="F15" s="61"/>
      <c r="G15" s="59"/>
      <c r="H15" s="59"/>
      <c r="I15" s="75"/>
      <c r="J15" s="76"/>
      <c r="K15" s="77"/>
    </row>
    <row r="16" ht="20.1" customHeight="1" spans="2:11">
      <c r="B16" s="56">
        <v>6</v>
      </c>
      <c r="C16" s="57"/>
      <c r="D16" s="60"/>
      <c r="E16" s="61"/>
      <c r="F16" s="61"/>
      <c r="G16" s="59"/>
      <c r="H16" s="59"/>
      <c r="I16" s="75"/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271.2</v>
      </c>
      <c r="H18" s="64">
        <f>SUM(H11:H17)</f>
        <v>223.1</v>
      </c>
      <c r="I18" s="78">
        <f>SUM(I11:J17)</f>
        <v>48.1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79</v>
      </c>
      <c r="H20" s="55"/>
      <c r="I20" s="55"/>
      <c r="J20" s="55"/>
      <c r="K20" s="55" t="s">
        <v>80</v>
      </c>
    </row>
    <row r="21" ht="20.1" customHeight="1" spans="2:11">
      <c r="B21" s="65">
        <f>H18</f>
        <v>223.1</v>
      </c>
      <c r="C21" s="65"/>
      <c r="D21" s="65"/>
      <c r="E21" s="65"/>
      <c r="F21" s="65"/>
      <c r="G21" s="65">
        <f>I18</f>
        <v>48.1</v>
      </c>
      <c r="H21" s="65"/>
      <c r="I21" s="65"/>
      <c r="J21" s="65"/>
      <c r="K21" s="82">
        <f>SUM(B21:J21)</f>
        <v>271.2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81</v>
      </c>
      <c r="C23" s="50"/>
      <c r="D23" s="50"/>
      <c r="E23" s="50"/>
      <c r="F23" s="50" t="s">
        <v>50</v>
      </c>
      <c r="G23" s="50" t="s">
        <v>82</v>
      </c>
      <c r="H23" s="50"/>
      <c r="I23" s="50"/>
      <c r="J23" s="50" t="s">
        <v>52</v>
      </c>
      <c r="K23" s="50"/>
    </row>
    <row r="26" ht="17.4" spans="1:11">
      <c r="A26" s="35" t="s">
        <v>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0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1"/>
    </row>
    <row r="30" ht="20.1" customHeight="1" spans="2:11">
      <c r="B30" s="41"/>
      <c r="C30" s="42"/>
      <c r="D30" s="43" t="s">
        <v>61</v>
      </c>
      <c r="E30" s="43"/>
      <c r="F30" s="45" t="s">
        <v>62</v>
      </c>
      <c r="G30" s="44"/>
      <c r="H30" s="43" t="s">
        <v>63</v>
      </c>
      <c r="I30" s="72"/>
      <c r="J30" s="83">
        <v>44823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3"/>
      <c r="J31" s="49" t="s">
        <v>65</v>
      </c>
      <c r="K31" s="74"/>
    </row>
    <row r="32" ht="20.1" customHeight="1"/>
    <row r="33" ht="20.1" customHeight="1" spans="2:11">
      <c r="B33" s="61"/>
      <c r="C33" s="61"/>
      <c r="D33" s="66" t="s">
        <v>84</v>
      </c>
      <c r="E33" s="61" t="s">
        <v>85</v>
      </c>
      <c r="F33" s="61"/>
      <c r="G33" s="59" t="s">
        <v>86</v>
      </c>
      <c r="H33" s="59" t="s">
        <v>87</v>
      </c>
      <c r="I33" s="59" t="s">
        <v>43</v>
      </c>
      <c r="J33" s="59"/>
      <c r="K33" s="84" t="s">
        <v>71</v>
      </c>
    </row>
    <row r="34" ht="20.1" customHeight="1" spans="2:11">
      <c r="B34" s="61">
        <v>1</v>
      </c>
      <c r="C34" s="61"/>
      <c r="D34" s="67" t="s">
        <v>58</v>
      </c>
      <c r="E34" s="61" t="s">
        <v>88</v>
      </c>
      <c r="F34" s="61"/>
      <c r="G34" s="59">
        <v>200</v>
      </c>
      <c r="H34" s="59">
        <v>2</v>
      </c>
      <c r="I34" s="75">
        <f>G34*H34</f>
        <v>400</v>
      </c>
      <c r="J34" s="76"/>
      <c r="K34" s="85"/>
    </row>
    <row r="35" ht="20.1" customHeight="1" spans="2:11">
      <c r="B35" s="61">
        <v>2</v>
      </c>
      <c r="C35" s="61"/>
      <c r="D35" s="67"/>
      <c r="E35" s="68"/>
      <c r="F35" s="61"/>
      <c r="G35" s="59"/>
      <c r="H35" s="59"/>
      <c r="I35" s="75">
        <f t="shared" ref="I35:I36" si="0">G35*H35</f>
        <v>0</v>
      </c>
      <c r="J35" s="76"/>
      <c r="K35" s="85"/>
    </row>
    <row r="36" ht="20.1" customHeight="1" spans="2:11">
      <c r="B36" s="61">
        <v>3</v>
      </c>
      <c r="C36" s="61"/>
      <c r="D36" s="67"/>
      <c r="E36" s="61"/>
      <c r="F36" s="61"/>
      <c r="G36" s="59"/>
      <c r="H36" s="59"/>
      <c r="I36" s="75">
        <f t="shared" si="0"/>
        <v>0</v>
      </c>
      <c r="J36" s="76"/>
      <c r="K36" s="85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2</v>
      </c>
      <c r="I37" s="78">
        <f>SUM(I34:J36)</f>
        <v>400</v>
      </c>
      <c r="J37" s="79"/>
      <c r="K37" s="80"/>
    </row>
    <row r="38" ht="20.1" customHeight="1" spans="2:11">
      <c r="B38" s="50" t="s">
        <v>81</v>
      </c>
      <c r="C38" s="50"/>
      <c r="D38" s="50"/>
      <c r="E38" s="50"/>
      <c r="F38" s="50" t="s">
        <v>50</v>
      </c>
      <c r="G38" s="50" t="s">
        <v>82</v>
      </c>
      <c r="H38" s="50"/>
      <c r="I38" s="50"/>
      <c r="J38" s="50" t="s">
        <v>52</v>
      </c>
      <c r="K38" s="50"/>
    </row>
    <row r="58" spans="5:5">
      <c r="E58" t="e">
        <f>-E34</f>
        <v>#VALUE!</v>
      </c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M19" sqref="M19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89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 t="s">
        <v>55</v>
      </c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 t="s">
        <v>58</v>
      </c>
      <c r="G9" s="8" t="s">
        <v>59</v>
      </c>
      <c r="H9" s="8"/>
      <c r="I9" s="26" t="s">
        <v>60</v>
      </c>
    </row>
    <row r="10" s="1" customFormat="1" ht="17.25" customHeight="1" spans="2:9">
      <c r="B10" s="6"/>
      <c r="C10" s="7"/>
      <c r="D10" s="8" t="s">
        <v>61</v>
      </c>
      <c r="E10" s="8"/>
      <c r="F10" s="10">
        <v>44788</v>
      </c>
      <c r="G10" s="8" t="s">
        <v>63</v>
      </c>
      <c r="H10" s="8"/>
      <c r="I10" s="27">
        <v>44823</v>
      </c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90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91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91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92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91</v>
      </c>
    </row>
    <row r="18" s="1" customFormat="1" ht="21" customHeight="1" spans="2:9">
      <c r="B18" s="15">
        <v>5</v>
      </c>
      <c r="C18" s="16"/>
      <c r="D18" s="17" t="s">
        <v>93</v>
      </c>
      <c r="E18" s="15" t="s">
        <v>94</v>
      </c>
      <c r="F18" s="16"/>
      <c r="G18" s="18">
        <v>175.41</v>
      </c>
      <c r="H18" s="19"/>
      <c r="I18" s="30" t="s">
        <v>95</v>
      </c>
    </row>
    <row r="19" s="1" customFormat="1" ht="21" customHeight="1" spans="2:9">
      <c r="B19" s="15">
        <v>6</v>
      </c>
      <c r="C19" s="16"/>
      <c r="D19" s="17" t="s">
        <v>96</v>
      </c>
      <c r="E19" s="15" t="s">
        <v>94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175.41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81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2022-09-21T08:30:37Z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744B175483E74DF9993B0BCC8B6A4951</vt:lpwstr>
  </property>
</Properties>
</file>