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94E60D2C-C8A0-42E7-A360-72C272B8CE06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员工差旅明细!$A$1:$K$40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2" l="1"/>
  <c r="G24" i="2" s="1"/>
  <c r="H21" i="2"/>
  <c r="B24" i="2" s="1"/>
  <c r="I37" i="2"/>
  <c r="I38" i="2"/>
  <c r="H39" i="2"/>
  <c r="I39" i="2" l="1"/>
  <c r="G21" i="2"/>
  <c r="K24" i="2" s="1"/>
</calcChain>
</file>

<file path=xl/sharedStrings.xml><?xml version="1.0" encoding="utf-8"?>
<sst xmlns="http://schemas.openxmlformats.org/spreadsheetml/2006/main" count="57" uniqueCount="37">
  <si>
    <t>序号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</si>
  <si>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</si>
  <si>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</si>
  <si>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</si>
  <si>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</si>
  <si>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</si>
  <si>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</si>
  <si>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</si>
  <si>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</si>
  <si>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</si>
  <si>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</si>
  <si>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</si>
  <si>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</si>
  <si>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</si>
  <si>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</si>
  <si>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</si>
  <si>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</si>
  <si>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</si>
  <si>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</si>
  <si>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</si>
  <si>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</si>
  <si>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</si>
  <si>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</si>
  <si>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</si>
  <si>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</si>
  <si>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</si>
  <si>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</si>
  <si>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</si>
  <si>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</si>
  <si>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</si>
  <si>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仲岚</t>
    <phoneticPr fontId="8" type="noConversion"/>
  </si>
  <si>
    <t>会奖6</t>
    <phoneticPr fontId="8" type="noConversion"/>
  </si>
  <si>
    <t>总监</t>
    <phoneticPr fontId="8" type="noConversion"/>
  </si>
  <si>
    <t>北京</t>
    <phoneticPr fontId="8" type="noConversion"/>
  </si>
  <si>
    <t>打车费</t>
    <phoneticPr fontId="8" type="noConversion"/>
  </si>
  <si>
    <t>住宿费</t>
    <phoneticPr fontId="8" type="noConversion"/>
  </si>
  <si>
    <t>住宿费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</si>
</sst>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5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58" fontId="3" fillId="3" borderId="8" xfId="2" applyNumberFormat="1" applyFont="1" applyFill="1" applyBorder="1" applyAlignment="1">
      <alignment horizontal="left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0" fillId="0" borderId="8" xfId="0" applyBorder="1">
      <alignment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0"/>
  <sheetViews>
    <sheetView tabSelected="1" topLeftCell="A19" workbookViewId="0">
      <selection activeCell="G14" sqref="G14"/>
    </sheetView>
  </sheetViews>
  <sheetFormatPr defaultColWidth="9" defaultRowHeight="14.15" x14ac:dyDescent="0.3"/>
  <cols>
    <col min="1" max="1" width="1.4609375" customWidth="1"/>
    <col min="2" max="3" width="2.23046875" customWidth="1"/>
    <col min="4" max="4" width="12.15234375" customWidth="1"/>
    <col min="5" max="5" width="0.84375" customWidth="1"/>
    <col min="6" max="6" width="18" customWidth="1"/>
    <col min="7" max="7" width="11.61328125" customWidth="1"/>
    <col min="8" max="8" width="11.15234375" customWidth="1"/>
    <col min="9" max="9" width="1" customWidth="1"/>
    <col min="10" max="10" width="11.84375" customWidth="1"/>
    <col min="11" max="11" width="22.921875" bestFit="1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45" x14ac:dyDescent="0.3">
      <c r="B3" s="37" t="s">
        <v>4</v>
      </c>
      <c r="C3" s="37"/>
      <c r="D3" s="37"/>
      <c r="E3" s="37"/>
      <c r="F3" s="37"/>
      <c r="G3" s="37"/>
      <c r="H3" s="37"/>
      <c r="I3" s="37"/>
      <c r="J3" s="37"/>
      <c r="K3" s="37"/>
    </row>
    <row r="4" spans="2:11" ht="20.149999999999999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3">
      <c r="B5" s="3"/>
      <c r="C5" s="4"/>
      <c r="D5" s="5" t="s">
        <v>5</v>
      </c>
      <c r="E5" s="5"/>
      <c r="F5" s="38" t="s">
        <v>30</v>
      </c>
      <c r="G5" s="38"/>
      <c r="H5" s="5" t="s">
        <v>6</v>
      </c>
      <c r="I5" s="4"/>
      <c r="J5" s="38" t="s">
        <v>32</v>
      </c>
      <c r="K5" s="39"/>
    </row>
    <row r="6" spans="2:11" ht="20.149999999999999" customHeight="1" x14ac:dyDescent="0.3">
      <c r="B6" s="6"/>
      <c r="C6" s="7"/>
      <c r="D6" s="8" t="s">
        <v>7</v>
      </c>
      <c r="E6" s="8"/>
      <c r="F6" s="40" t="s">
        <v>33</v>
      </c>
      <c r="G6" s="40"/>
      <c r="H6" s="8" t="s">
        <v>8</v>
      </c>
      <c r="I6" s="7"/>
      <c r="J6" s="40" t="s">
        <v>31</v>
      </c>
      <c r="K6" s="41"/>
    </row>
    <row r="7" spans="2:11" ht="20.149999999999999" customHeight="1" x14ac:dyDescent="0.3">
      <c r="B7" s="6"/>
      <c r="C7" s="7"/>
      <c r="D7" s="8" t="s">
        <v>9</v>
      </c>
      <c r="E7" s="8"/>
      <c r="F7" s="40"/>
      <c r="G7" s="40"/>
      <c r="H7" s="8" t="s">
        <v>10</v>
      </c>
      <c r="I7" s="7"/>
      <c r="J7" s="40"/>
      <c r="K7" s="41"/>
    </row>
    <row r="8" spans="2:11" ht="20.149999999999999" customHeight="1" x14ac:dyDescent="0.3">
      <c r="B8" s="9"/>
      <c r="C8" s="10"/>
      <c r="D8" s="11"/>
      <c r="E8" s="11"/>
      <c r="F8" s="12"/>
      <c r="G8" s="12"/>
      <c r="H8" s="11" t="s">
        <v>11</v>
      </c>
      <c r="I8" s="10"/>
      <c r="J8" s="42"/>
      <c r="K8" s="43"/>
    </row>
    <row r="9" spans="2:11" ht="20.149999999999999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3">
      <c r="B10" s="35" t="s">
        <v>0</v>
      </c>
      <c r="C10" s="36"/>
      <c r="D10" s="13" t="s">
        <v>12</v>
      </c>
      <c r="E10" s="35" t="s">
        <v>13</v>
      </c>
      <c r="F10" s="36"/>
      <c r="G10" s="15" t="s">
        <v>14</v>
      </c>
      <c r="H10" s="14" t="s">
        <v>15</v>
      </c>
      <c r="I10" s="35" t="s">
        <v>16</v>
      </c>
      <c r="J10" s="36"/>
      <c r="K10" s="15" t="s">
        <v>17</v>
      </c>
    </row>
    <row r="11" spans="2:11" ht="20.149999999999999" customHeight="1" x14ac:dyDescent="0.3">
      <c r="B11" s="32">
        <v>1</v>
      </c>
      <c r="C11" s="33"/>
      <c r="D11" s="51" t="s">
        <v>18</v>
      </c>
      <c r="E11" s="34" t="s">
        <v>19</v>
      </c>
      <c r="F11" s="34"/>
      <c r="G11" s="16">
        <v>51</v>
      </c>
      <c r="H11" s="16">
        <v>51</v>
      </c>
      <c r="I11" s="44"/>
      <c r="J11" s="45"/>
      <c r="K11" s="21"/>
    </row>
    <row r="12" spans="2:11" ht="20.149999999999999" customHeight="1" x14ac:dyDescent="0.3">
      <c r="B12" s="32">
        <v>2</v>
      </c>
      <c r="C12" s="33"/>
      <c r="D12" s="52"/>
      <c r="E12" s="34" t="s">
        <v>19</v>
      </c>
      <c r="F12" s="34"/>
      <c r="G12" s="16">
        <v>60</v>
      </c>
      <c r="H12" s="16">
        <v>60</v>
      </c>
      <c r="I12" s="28"/>
      <c r="J12" s="29"/>
      <c r="K12" s="21"/>
    </row>
    <row r="13" spans="2:11" ht="20.149999999999999" customHeight="1" x14ac:dyDescent="0.3">
      <c r="B13" s="32">
        <v>3</v>
      </c>
      <c r="C13" s="33"/>
      <c r="D13" s="52"/>
      <c r="E13" s="34" t="s">
        <v>19</v>
      </c>
      <c r="F13" s="34"/>
      <c r="G13" s="16">
        <v>75</v>
      </c>
      <c r="H13" s="16">
        <v>75</v>
      </c>
      <c r="I13" s="44"/>
      <c r="J13" s="45"/>
      <c r="K13" s="21"/>
    </row>
    <row r="14" spans="2:11" ht="20.149999999999999" customHeight="1" x14ac:dyDescent="0.3">
      <c r="B14" s="32">
        <v>4</v>
      </c>
      <c r="C14" s="33"/>
      <c r="D14" s="52"/>
      <c r="E14" s="34" t="s">
        <v>19</v>
      </c>
      <c r="F14" s="34"/>
      <c r="G14" s="16">
        <v>11</v>
      </c>
      <c r="H14" s="16">
        <v>11</v>
      </c>
      <c r="I14" s="28"/>
      <c r="J14" s="29"/>
      <c r="K14" s="21"/>
    </row>
    <row r="15" spans="2:11" ht="20.149999999999999" customHeight="1" x14ac:dyDescent="0.3">
      <c r="B15" s="32">
        <v>5</v>
      </c>
      <c r="C15" s="33"/>
      <c r="D15" s="52"/>
      <c r="E15" s="32" t="s">
        <v>34</v>
      </c>
      <c r="F15" s="33"/>
      <c r="G15" s="16"/>
      <c r="H15" s="16"/>
      <c r="I15" s="28"/>
      <c r="J15" s="29"/>
      <c r="K15" s="21"/>
    </row>
    <row r="16" spans="2:11" ht="20.149999999999999" customHeight="1" x14ac:dyDescent="0.3">
      <c r="B16" s="32">
        <v>6</v>
      </c>
      <c r="C16" s="33"/>
      <c r="D16" s="52"/>
      <c r="E16" s="32" t="s">
        <v>34</v>
      </c>
      <c r="F16" s="33"/>
      <c r="G16" s="16"/>
      <c r="H16" s="16"/>
      <c r="I16" s="28"/>
      <c r="J16" s="29"/>
      <c r="K16" s="21"/>
    </row>
    <row r="17" spans="1:11" ht="20.149999999999999" customHeight="1" x14ac:dyDescent="0.3">
      <c r="B17" s="32">
        <v>7</v>
      </c>
      <c r="C17" s="33"/>
      <c r="D17" s="52"/>
      <c r="E17" s="30"/>
      <c r="F17" s="31" t="s">
        <v>35</v>
      </c>
      <c r="G17" s="16">
        <v>357</v>
      </c>
      <c r="H17" s="16">
        <v>357</v>
      </c>
      <c r="I17" s="44"/>
      <c r="J17" s="45"/>
      <c r="K17" s="21"/>
    </row>
    <row r="18" spans="1:11" ht="20.149999999999999" customHeight="1" x14ac:dyDescent="0.3">
      <c r="B18" s="32">
        <v>8</v>
      </c>
      <c r="C18" s="33"/>
      <c r="D18" s="52"/>
      <c r="E18" s="32" t="s">
        <v>36</v>
      </c>
      <c r="F18" s="33"/>
      <c r="G18" s="16">
        <v>502</v>
      </c>
      <c r="H18" s="16">
        <v>502</v>
      </c>
      <c r="I18" s="16"/>
      <c r="J18" s="16"/>
      <c r="K18" s="21"/>
    </row>
    <row r="19" spans="1:11" ht="20.149999999999999" customHeight="1" x14ac:dyDescent="0.3">
      <c r="B19" s="32">
        <v>9</v>
      </c>
      <c r="C19" s="33"/>
      <c r="D19" s="52"/>
      <c r="E19" s="32" t="s">
        <v>20</v>
      </c>
      <c r="F19" s="33"/>
      <c r="G19" s="16">
        <v>73</v>
      </c>
      <c r="H19" s="54"/>
      <c r="I19" s="16"/>
      <c r="J19" s="16">
        <v>73</v>
      </c>
      <c r="K19" s="21"/>
    </row>
    <row r="20" spans="1:11" ht="20.149999999999999" customHeight="1" x14ac:dyDescent="0.3">
      <c r="B20" s="32">
        <v>10</v>
      </c>
      <c r="C20" s="33"/>
      <c r="D20" s="52"/>
      <c r="E20" s="32" t="s">
        <v>20</v>
      </c>
      <c r="F20" s="33"/>
      <c r="G20" s="16">
        <v>37.5</v>
      </c>
      <c r="H20" s="54"/>
      <c r="I20" s="16"/>
      <c r="J20" s="16">
        <v>37.5</v>
      </c>
      <c r="K20" s="27"/>
    </row>
    <row r="21" spans="1:11" ht="20.149999999999999" customHeight="1" x14ac:dyDescent="0.3">
      <c r="B21" s="35" t="s">
        <v>1</v>
      </c>
      <c r="C21" s="46"/>
      <c r="D21" s="46"/>
      <c r="E21" s="46"/>
      <c r="F21" s="36"/>
      <c r="G21" s="17">
        <f>SUM(G11:G20)</f>
        <v>1166.5</v>
      </c>
      <c r="H21" s="17">
        <f>SUM(H11:H20)</f>
        <v>1056</v>
      </c>
      <c r="I21" s="47">
        <f>SUM(J18:J20)</f>
        <v>110.5</v>
      </c>
      <c r="J21" s="48"/>
      <c r="K21" s="22"/>
    </row>
    <row r="22" spans="1:11" ht="20.149999999999999" customHeight="1" x14ac:dyDescent="0.3">
      <c r="B22" s="7"/>
      <c r="C22" s="7"/>
      <c r="D22" s="7"/>
      <c r="E22" s="7"/>
      <c r="F22" s="7"/>
      <c r="G22" s="7"/>
      <c r="H22" s="7"/>
      <c r="I22" s="7"/>
      <c r="J22" s="23"/>
      <c r="K22" s="7"/>
    </row>
    <row r="23" spans="1:11" ht="20.149999999999999" customHeight="1" x14ac:dyDescent="0.3">
      <c r="B23" s="49" t="s">
        <v>15</v>
      </c>
      <c r="C23" s="49"/>
      <c r="D23" s="49"/>
      <c r="E23" s="49"/>
      <c r="F23" s="49"/>
      <c r="G23" s="49" t="s">
        <v>21</v>
      </c>
      <c r="H23" s="49"/>
      <c r="I23" s="49"/>
      <c r="J23" s="49"/>
      <c r="K23" s="15" t="s">
        <v>22</v>
      </c>
    </row>
    <row r="24" spans="1:11" ht="20.149999999999999" customHeight="1" x14ac:dyDescent="0.3">
      <c r="B24" s="50">
        <f>H21</f>
        <v>1056</v>
      </c>
      <c r="C24" s="50"/>
      <c r="D24" s="50"/>
      <c r="E24" s="50"/>
      <c r="F24" s="50"/>
      <c r="G24" s="50">
        <f>I21</f>
        <v>110.5</v>
      </c>
      <c r="H24" s="50"/>
      <c r="I24" s="50"/>
      <c r="J24" s="50"/>
      <c r="K24" s="24">
        <f>SUM(B24:J24)</f>
        <v>1166.5</v>
      </c>
    </row>
    <row r="25" spans="1:11" ht="20.149999999999999" customHeight="1" x14ac:dyDescent="0.3"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ht="20.149999999999999" customHeight="1" x14ac:dyDescent="0.3">
      <c r="B26" s="7" t="s">
        <v>23</v>
      </c>
      <c r="C26" s="7"/>
      <c r="D26" s="7"/>
      <c r="E26" s="7"/>
      <c r="F26" s="7" t="s">
        <v>2</v>
      </c>
      <c r="G26" s="7" t="s">
        <v>24</v>
      </c>
      <c r="H26" s="7"/>
      <c r="I26" s="7"/>
      <c r="J26" s="7" t="s">
        <v>3</v>
      </c>
      <c r="K26" s="7"/>
    </row>
    <row r="29" spans="1:11" ht="18.45" x14ac:dyDescent="0.3">
      <c r="A29" s="37" t="s">
        <v>25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</row>
    <row r="31" spans="1:11" ht="20.149999999999999" customHeight="1" x14ac:dyDescent="0.3">
      <c r="B31" s="3"/>
      <c r="C31" s="4"/>
      <c r="D31" s="5" t="s">
        <v>5</v>
      </c>
      <c r="E31" s="5"/>
      <c r="F31" s="38"/>
      <c r="G31" s="38"/>
      <c r="H31" s="5" t="s">
        <v>6</v>
      </c>
      <c r="I31" s="4"/>
      <c r="J31" s="38"/>
      <c r="K31" s="39"/>
    </row>
    <row r="32" spans="1:11" ht="20.149999999999999" customHeight="1" x14ac:dyDescent="0.3">
      <c r="B32" s="6"/>
      <c r="C32" s="7"/>
      <c r="D32" s="8" t="s">
        <v>7</v>
      </c>
      <c r="E32" s="8"/>
      <c r="F32" s="40"/>
      <c r="G32" s="40"/>
      <c r="H32" s="8" t="s">
        <v>8</v>
      </c>
      <c r="I32" s="7"/>
      <c r="J32" s="40"/>
      <c r="K32" s="41"/>
    </row>
    <row r="33" spans="2:11" ht="20.149999999999999" customHeight="1" x14ac:dyDescent="0.3">
      <c r="B33" s="6"/>
      <c r="C33" s="7"/>
      <c r="D33" s="8" t="s">
        <v>9</v>
      </c>
      <c r="E33" s="8"/>
      <c r="F33" s="40"/>
      <c r="G33" s="40"/>
      <c r="H33" s="8" t="s">
        <v>10</v>
      </c>
      <c r="I33" s="7"/>
      <c r="J33" s="40"/>
      <c r="K33" s="41"/>
    </row>
    <row r="34" spans="2:11" ht="20.149999999999999" customHeight="1" x14ac:dyDescent="0.3">
      <c r="B34" s="9"/>
      <c r="C34" s="10"/>
      <c r="D34" s="11"/>
      <c r="E34" s="11"/>
      <c r="F34" s="12"/>
      <c r="G34" s="12"/>
      <c r="H34" s="11" t="s">
        <v>11</v>
      </c>
      <c r="I34" s="10"/>
      <c r="J34" s="42"/>
      <c r="K34" s="43"/>
    </row>
    <row r="35" spans="2:11" ht="20.149999999999999" customHeight="1" x14ac:dyDescent="0.3"/>
    <row r="36" spans="2:11" ht="20.149999999999999" customHeight="1" x14ac:dyDescent="0.3">
      <c r="B36" s="34"/>
      <c r="C36" s="34"/>
      <c r="D36" s="18" t="s">
        <v>26</v>
      </c>
      <c r="E36" s="34" t="s">
        <v>27</v>
      </c>
      <c r="F36" s="34"/>
      <c r="G36" s="16" t="s">
        <v>28</v>
      </c>
      <c r="H36" s="16" t="s">
        <v>29</v>
      </c>
      <c r="I36" s="53" t="s">
        <v>1</v>
      </c>
      <c r="J36" s="53"/>
      <c r="K36" s="25" t="s">
        <v>17</v>
      </c>
    </row>
    <row r="37" spans="2:11" ht="20.149999999999999" customHeight="1" x14ac:dyDescent="0.3">
      <c r="B37" s="34">
        <v>1</v>
      </c>
      <c r="C37" s="34"/>
      <c r="D37" s="19"/>
      <c r="E37" s="34"/>
      <c r="F37" s="34"/>
      <c r="G37" s="16"/>
      <c r="H37" s="16"/>
      <c r="I37" s="44">
        <f>G37*H37</f>
        <v>0</v>
      </c>
      <c r="J37" s="45"/>
      <c r="K37" s="26"/>
    </row>
    <row r="38" spans="2:11" ht="20.149999999999999" customHeight="1" x14ac:dyDescent="0.3">
      <c r="B38" s="34">
        <v>2</v>
      </c>
      <c r="C38" s="34"/>
      <c r="D38" s="19"/>
      <c r="E38" s="34"/>
      <c r="F38" s="34"/>
      <c r="G38" s="16">
        <v>0</v>
      </c>
      <c r="H38" s="16"/>
      <c r="I38" s="44">
        <f t="shared" ref="I38" si="0">G38*H38</f>
        <v>0</v>
      </c>
      <c r="J38" s="45"/>
      <c r="K38" s="26"/>
    </row>
    <row r="39" spans="2:11" ht="20.149999999999999" customHeight="1" x14ac:dyDescent="0.3">
      <c r="B39" s="35" t="s">
        <v>1</v>
      </c>
      <c r="C39" s="46"/>
      <c r="D39" s="46"/>
      <c r="E39" s="46"/>
      <c r="F39" s="36"/>
      <c r="G39" s="17"/>
      <c r="H39" s="17">
        <f>SUM(H22:H38)</f>
        <v>0</v>
      </c>
      <c r="I39" s="47">
        <f>SUM(I37:J38)</f>
        <v>0</v>
      </c>
      <c r="J39" s="48"/>
      <c r="K39" s="22"/>
    </row>
    <row r="40" spans="2:11" ht="20.149999999999999" customHeight="1" x14ac:dyDescent="0.3">
      <c r="B40" s="7" t="s">
        <v>23</v>
      </c>
      <c r="C40" s="7"/>
      <c r="D40" s="7"/>
      <c r="E40" s="7"/>
      <c r="F40" s="7" t="s">
        <v>2</v>
      </c>
      <c r="G40" s="7" t="s">
        <v>24</v>
      </c>
      <c r="H40" s="7"/>
      <c r="I40" s="7"/>
      <c r="J40" s="7" t="s">
        <v>3</v>
      </c>
      <c r="K40" s="7"/>
    </row>
  </sheetData>
  <mergeCells count="59">
    <mergeCell ref="I17:J17"/>
    <mergeCell ref="E15:F15"/>
    <mergeCell ref="B15:C15"/>
    <mergeCell ref="B16:C16"/>
    <mergeCell ref="B19:C19"/>
    <mergeCell ref="B39:F39"/>
    <mergeCell ref="I39:J39"/>
    <mergeCell ref="D11:D20"/>
    <mergeCell ref="B38:C38"/>
    <mergeCell ref="E38:F38"/>
    <mergeCell ref="I38:J38"/>
    <mergeCell ref="J34:K34"/>
    <mergeCell ref="B36:C36"/>
    <mergeCell ref="E36:F36"/>
    <mergeCell ref="I36:J36"/>
    <mergeCell ref="B37:C37"/>
    <mergeCell ref="E37:F37"/>
    <mergeCell ref="I37:J37"/>
    <mergeCell ref="F31:G31"/>
    <mergeCell ref="J31:K31"/>
    <mergeCell ref="F32:G32"/>
    <mergeCell ref="J32:K32"/>
    <mergeCell ref="F33:G33"/>
    <mergeCell ref="J33:K33"/>
    <mergeCell ref="B23:F23"/>
    <mergeCell ref="G23:J23"/>
    <mergeCell ref="B24:F24"/>
    <mergeCell ref="G24:J24"/>
    <mergeCell ref="A29:K29"/>
    <mergeCell ref="B21:F21"/>
    <mergeCell ref="I21:J21"/>
    <mergeCell ref="B20:C20"/>
    <mergeCell ref="E18:F18"/>
    <mergeCell ref="B18:C18"/>
    <mergeCell ref="E20:F20"/>
    <mergeCell ref="E19:F19"/>
    <mergeCell ref="I13:J13"/>
    <mergeCell ref="B11:C11"/>
    <mergeCell ref="E12:F12"/>
    <mergeCell ref="B12:C12"/>
    <mergeCell ref="E11:F11"/>
    <mergeCell ref="I11:J11"/>
    <mergeCell ref="I10:J10"/>
    <mergeCell ref="B3:K3"/>
    <mergeCell ref="F5:G5"/>
    <mergeCell ref="J5:K5"/>
    <mergeCell ref="F6:G6"/>
    <mergeCell ref="J6:K6"/>
    <mergeCell ref="F7:G7"/>
    <mergeCell ref="J7:K7"/>
    <mergeCell ref="J8:K8"/>
    <mergeCell ref="B14:C14"/>
    <mergeCell ref="B17:C17"/>
    <mergeCell ref="E16:F16"/>
    <mergeCell ref="E14:F14"/>
    <mergeCell ref="B10:C10"/>
    <mergeCell ref="E10:F10"/>
    <mergeCell ref="B13:C13"/>
    <mergeCell ref="E13:F13"/>
  </mergeCells>
  <phoneticPr fontId="8" type="noConversion"/>
  <pageMargins left="0.69930555555555596" right="0.69930555555555596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zoomScale="70" zoomScaleNormal="70" workbookViewId="0">
      <selection activeCell="D16" sqref="D16"/>
    </sheetView>
  </sheetViews>
  <sheetFormatPr defaultRowHeight="14.15" x14ac:dyDescent="0.3"/>
  <sheetData/>
  <phoneticPr fontId="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2022-12-15T09:29:04Z</cp:lastPrinted>
  <dcterms:created xsi:type="dcterms:W3CDTF">2014-04-15T08:52:00Z</dcterms:created>
  <dcterms:modified xsi:type="dcterms:W3CDTF">2022-12-15T09:30:18Z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