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4C533DE7-3A5C-4736-B3DC-7763234730EB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J31" i="2"/>
  <c r="J30" i="2"/>
  <c r="F30" i="2"/>
  <c r="J29" i="2"/>
  <c r="F29" i="2"/>
  <c r="J28" i="2"/>
  <c r="F28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<sst xmlns="http://schemas.openxmlformats.org/spreadsheetml/2006/main" count="115" uniqueCount="93">
  <si>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</si>
  <si>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</si>
  <si>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</si>
  <si>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</si>
  <si>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</si>
  <si>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</si>
  <si>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</si>
  <si>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</si>
  <si>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</si>
  <si>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</si>
  <si>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</si>
  <si>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</si>
  <si>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</si>
  <si>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</si>
  <si>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</si>
  <si>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</si>
  <si>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</si>
  <si>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</si>
  <si>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</si>
  <si>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</si>
  <si>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</si>
  <si>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</si>
  <si>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</si>
  <si>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</si>
  <si>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</si>
  <si>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</si>
  <si>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</si>
  <si>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</si>
  <si>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</si>
  <si>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</si>
  <si>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</si>
  <si>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</si>
  <si>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</si>
  <si>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</si>
  <si>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</si>
  <si>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</si>
  <si>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</si>
  <si>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</si>
  <si>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</si>
  <si>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</si>
  <si>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</si>
  <si>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</si>
  <si>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</si>
  <si>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</si>
  <si>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</si>
  <si>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</si>
  <si>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</si>
  <si>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</si>
  <si>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</si>
  <si>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</si>
  <si>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</si>
  <si>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</si>
  <si>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</si>
  <si>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</si>
  <si>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</si>
  <si>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</si>
  <si>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</si>
  <si>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</si>
  <si>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</si>
  <si>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</si>
  <si>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</si>
  <si>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</si>
  <si>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</si>
  <si>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</si>
  <si>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</si>
  <si>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</si>
  <si>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</si>
  <si>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</si>
  <si>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</si>
  <si>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</si>
  <si>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</si>
  <si>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</si>
  <si>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</si>
  <si>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</si>
  <si>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</si>
  <si>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</si>
  <si>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</si>
  <si>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</si>
  <si>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</si>
  <si>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</si>
  <si>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</si>
  <si>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</si>
  <si>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</si>
  <si>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</si>
  <si>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</si>
  <si>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</si>
  <si>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</si>
  <si>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</si>
  <si>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团号：HMZA-190803-QDH689</t>
    <phoneticPr fontId="13" type="noConversion"/>
  </si>
  <si>
    <t>会议日期：8月3-11日</t>
    <phoneticPr fontId="13" type="noConversion"/>
  </si>
  <si>
    <t>6人北京-济南往返交通</t>
    <phoneticPr fontId="13" type="noConversion"/>
  </si>
  <si>
    <t>软饮、酒水等</t>
    <phoneticPr fontId="13" type="noConversion"/>
  </si>
  <si>
    <t>雨伞、文件袋等会议物料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</si>
</sst>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8" formatCode="#,##0.00;[Red]#,##0.00"/>
    <numFmt numFmtId="180" formatCode="0.00_);[Red]\(0.00\)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08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J17" sqref="J17:J21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1.86328125" style="32" bestFit="1" customWidth="1"/>
    <col min="5" max="5" width="11.86328125" bestFit="1" customWidth="1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3">
      <c r="H4" s="71" t="s">
        <v>88</v>
      </c>
      <c r="I4" s="71"/>
      <c r="J4" s="71" t="s">
        <v>89</v>
      </c>
    </row>
    <row r="5" spans="1:12" ht="21" customHeight="1" x14ac:dyDescent="0.3">
      <c r="H5" s="72"/>
      <c r="I5" s="72"/>
      <c r="J5" s="72"/>
    </row>
    <row r="6" spans="1:12" ht="21" customHeight="1" x14ac:dyDescent="0.3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 x14ac:dyDescent="0.3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3">
      <c r="A8" s="59">
        <v>1</v>
      </c>
      <c r="B8" s="64" t="s">
        <v>13</v>
      </c>
      <c r="C8" s="67">
        <v>2000</v>
      </c>
      <c r="D8" s="70">
        <v>1</v>
      </c>
      <c r="E8" s="67">
        <f>C8*D8</f>
        <v>2000</v>
      </c>
      <c r="F8" s="37">
        <v>0</v>
      </c>
      <c r="G8" s="37">
        <v>0</v>
      </c>
      <c r="H8" s="37">
        <f t="shared" ref="H8:H43" si="0">F8+G8</f>
        <v>0</v>
      </c>
      <c r="I8" s="106" t="s">
        <v>90</v>
      </c>
      <c r="J8" s="73" t="s">
        <v>14</v>
      </c>
    </row>
    <row r="9" spans="1:12" ht="21" customHeight="1" x14ac:dyDescent="0.3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3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3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3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3">
      <c r="A13" s="38"/>
      <c r="B13" s="39" t="s">
        <v>15</v>
      </c>
      <c r="C13" s="40">
        <f>SUM(C8)</f>
        <v>2000</v>
      </c>
      <c r="D13" s="40">
        <f>SUM(D8)</f>
        <v>1</v>
      </c>
      <c r="E13" s="40">
        <f>SUM(E8)</f>
        <v>2000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3">
      <c r="A14" s="60">
        <v>2</v>
      </c>
      <c r="B14" s="65" t="s">
        <v>16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17</v>
      </c>
    </row>
    <row r="15" spans="1:12" ht="21" customHeight="1" x14ac:dyDescent="0.3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3">
      <c r="A17" s="59">
        <v>3</v>
      </c>
      <c r="B17" s="64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6" t="s">
        <v>20</v>
      </c>
    </row>
    <row r="18" spans="1:10" ht="21" customHeight="1" x14ac:dyDescent="0.3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customHeight="1" x14ac:dyDescent="0.3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 x14ac:dyDescent="0.3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8"/>
    </row>
    <row r="22" spans="1:10" ht="21" customHeight="1" x14ac:dyDescent="0.3">
      <c r="A22" s="59">
        <v>4</v>
      </c>
      <c r="B22" s="64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6" t="s">
        <v>23</v>
      </c>
    </row>
    <row r="23" spans="1:10" ht="21" customHeight="1" x14ac:dyDescent="0.3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8"/>
    </row>
    <row r="25" spans="1:10" ht="21" customHeight="1" x14ac:dyDescent="0.3">
      <c r="A25" s="60">
        <v>5</v>
      </c>
      <c r="B25" s="65" t="s">
        <v>25</v>
      </c>
      <c r="C25" s="68">
        <v>3000</v>
      </c>
      <c r="D25" s="60">
        <v>1</v>
      </c>
      <c r="E25" s="68">
        <f t="shared" si="2"/>
        <v>3000</v>
      </c>
      <c r="F25" s="37">
        <v>0</v>
      </c>
      <c r="G25" s="37">
        <v>0</v>
      </c>
      <c r="H25" s="37">
        <f t="shared" si="0"/>
        <v>0</v>
      </c>
      <c r="I25" s="106" t="s">
        <v>91</v>
      </c>
      <c r="J25" s="73" t="s">
        <v>26</v>
      </c>
    </row>
    <row r="26" spans="1:10" ht="21" customHeight="1" x14ac:dyDescent="0.3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3">
      <c r="A27" s="38"/>
      <c r="B27" s="39" t="s">
        <v>27</v>
      </c>
      <c r="C27" s="40">
        <f>SUM(C25)</f>
        <v>3000</v>
      </c>
      <c r="D27" s="40">
        <f t="shared" ref="D27:E27" si="9">SUM(D25)</f>
        <v>1</v>
      </c>
      <c r="E27" s="40">
        <f t="shared" si="9"/>
        <v>3000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3">
      <c r="A28" s="59">
        <v>6</v>
      </c>
      <c r="B28" s="64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29</v>
      </c>
    </row>
    <row r="29" spans="1:10" ht="21" customHeight="1" x14ac:dyDescent="0.3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 x14ac:dyDescent="0.3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 x14ac:dyDescent="0.3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8"/>
    </row>
    <row r="33" spans="1:10" ht="21" customHeight="1" x14ac:dyDescent="0.3">
      <c r="A33" s="59">
        <v>7</v>
      </c>
      <c r="B33" s="64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 x14ac:dyDescent="0.3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 x14ac:dyDescent="0.3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 x14ac:dyDescent="0.3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 x14ac:dyDescent="0.3">
      <c r="A38" s="59">
        <v>8</v>
      </c>
      <c r="B38" s="64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34</v>
      </c>
    </row>
    <row r="39" spans="1:10" ht="21" customHeight="1" x14ac:dyDescent="0.3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 x14ac:dyDescent="0.3">
      <c r="A41" s="59">
        <v>9</v>
      </c>
      <c r="B41" s="64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37</v>
      </c>
    </row>
    <row r="42" spans="1:10" ht="21" customHeight="1" x14ac:dyDescent="0.3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3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3">
      <c r="A45" s="60">
        <v>10</v>
      </c>
      <c r="B45" s="64" t="s">
        <v>39</v>
      </c>
      <c r="C45" s="67">
        <v>5000</v>
      </c>
      <c r="D45" s="70">
        <v>1</v>
      </c>
      <c r="E45" s="67">
        <f t="shared" si="2"/>
        <v>5000</v>
      </c>
      <c r="F45" s="37">
        <v>0</v>
      </c>
      <c r="G45" s="37">
        <v>0</v>
      </c>
      <c r="H45" s="37">
        <f>F45+G45</f>
        <v>0</v>
      </c>
      <c r="I45" s="107" t="s">
        <v>92</v>
      </c>
      <c r="J45" s="79"/>
    </row>
    <row r="46" spans="1:10" ht="21" customHeight="1" x14ac:dyDescent="0.3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0"/>
    </row>
    <row r="47" spans="1:10" ht="21" customHeight="1" x14ac:dyDescent="0.3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0"/>
    </row>
    <row r="48" spans="1:10" ht="21" customHeight="1" x14ac:dyDescent="0.3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0"/>
    </row>
    <row r="49" spans="1:10" ht="21" customHeight="1" x14ac:dyDescent="0.3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customHeight="1" x14ac:dyDescent="0.3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customHeight="1" x14ac:dyDescent="0.3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 x14ac:dyDescent="0.3">
      <c r="A52" s="38"/>
      <c r="B52" s="39" t="s">
        <v>40</v>
      </c>
      <c r="C52" s="40">
        <f>SUM(C45)</f>
        <v>5000</v>
      </c>
      <c r="D52" s="40">
        <f t="shared" ref="D52:E52" si="20">SUM(D45)</f>
        <v>1</v>
      </c>
      <c r="E52" s="40">
        <f t="shared" si="20"/>
        <v>5000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1"/>
    </row>
    <row r="53" spans="1:10" ht="21" customHeight="1" x14ac:dyDescent="0.3">
      <c r="A53" s="38"/>
      <c r="B53" s="39" t="s">
        <v>41</v>
      </c>
      <c r="C53" s="40">
        <f>SUM(C52,C44,C40,C37,C32,C27,C24,C21,C16,C13)</f>
        <v>10000</v>
      </c>
      <c r="D53" s="40">
        <f t="shared" ref="D53:H53" si="22">SUM(D52,D44,D40,D37,D32,D27,D24,D21,D16,D13)</f>
        <v>3</v>
      </c>
      <c r="E53" s="40">
        <f t="shared" si="22"/>
        <v>10000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3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3">
      <c r="A58" s="56">
        <f>E53</f>
        <v>10000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9">
        <f>A58-C58</f>
        <v>10000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3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82" t="s">
        <v>53</v>
      </c>
      <c r="G5" s="82"/>
      <c r="H5" s="5" t="s">
        <v>54</v>
      </c>
      <c r="I5" s="4"/>
      <c r="J5" s="82" t="s">
        <v>55</v>
      </c>
      <c r="K5" s="83"/>
    </row>
    <row r="6" spans="2:11" ht="20.100000000000001" customHeight="1" x14ac:dyDescent="0.3">
      <c r="B6" s="6"/>
      <c r="C6" s="7"/>
      <c r="D6" s="8" t="s">
        <v>56</v>
      </c>
      <c r="E6" s="8"/>
      <c r="F6" s="84" t="s">
        <v>57</v>
      </c>
      <c r="G6" s="84"/>
      <c r="H6" s="8" t="s">
        <v>58</v>
      </c>
      <c r="I6" s="7"/>
      <c r="J6" s="84" t="s">
        <v>59</v>
      </c>
      <c r="K6" s="85"/>
    </row>
    <row r="7" spans="2:11" ht="20.100000000000001" customHeight="1" x14ac:dyDescent="0.3">
      <c r="B7" s="6"/>
      <c r="C7" s="7"/>
      <c r="D7" s="8" t="s">
        <v>60</v>
      </c>
      <c r="E7" s="8"/>
      <c r="F7" s="84" t="s">
        <v>61</v>
      </c>
      <c r="G7" s="84"/>
      <c r="H7" s="8" t="s">
        <v>62</v>
      </c>
      <c r="I7" s="22"/>
      <c r="J7" s="84">
        <v>5.23</v>
      </c>
      <c r="K7" s="85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63</v>
      </c>
      <c r="I8" s="23"/>
      <c r="J8" s="86" t="s">
        <v>64</v>
      </c>
      <c r="K8" s="87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88" t="s">
        <v>1</v>
      </c>
      <c r="C10" s="89"/>
      <c r="D10" s="14" t="s">
        <v>65</v>
      </c>
      <c r="E10" s="90" t="s">
        <v>66</v>
      </c>
      <c r="F10" s="91"/>
      <c r="G10" s="16" t="s">
        <v>67</v>
      </c>
      <c r="H10" s="15" t="s">
        <v>68</v>
      </c>
      <c r="I10" s="90" t="s">
        <v>69</v>
      </c>
      <c r="J10" s="91"/>
      <c r="K10" s="16" t="s">
        <v>70</v>
      </c>
    </row>
    <row r="11" spans="2:11" ht="20.100000000000001" customHeight="1" x14ac:dyDescent="0.3">
      <c r="B11" s="92">
        <v>1</v>
      </c>
      <c r="C11" s="93"/>
      <c r="D11" s="103" t="s">
        <v>71</v>
      </c>
      <c r="E11" s="92" t="s">
        <v>72</v>
      </c>
      <c r="F11" s="93"/>
      <c r="G11" s="17">
        <v>0</v>
      </c>
      <c r="H11" s="17">
        <v>0</v>
      </c>
      <c r="I11" s="94"/>
      <c r="J11" s="95"/>
      <c r="K11" s="24" t="s">
        <v>73</v>
      </c>
    </row>
    <row r="12" spans="2:11" ht="23" customHeight="1" x14ac:dyDescent="0.3">
      <c r="B12" s="92">
        <v>2</v>
      </c>
      <c r="C12" s="93"/>
      <c r="D12" s="104"/>
      <c r="E12" s="96" t="s">
        <v>74</v>
      </c>
      <c r="F12" s="96"/>
      <c r="G12" s="17">
        <v>0</v>
      </c>
      <c r="H12" s="17">
        <v>0</v>
      </c>
      <c r="I12" s="94"/>
      <c r="J12" s="95"/>
      <c r="K12" s="24" t="s">
        <v>73</v>
      </c>
    </row>
    <row r="13" spans="2:11" ht="20.100000000000001" customHeight="1" x14ac:dyDescent="0.3">
      <c r="B13" s="92">
        <v>3</v>
      </c>
      <c r="C13" s="93"/>
      <c r="D13" s="104"/>
      <c r="E13" s="92" t="s">
        <v>75</v>
      </c>
      <c r="F13" s="93"/>
      <c r="G13" s="17">
        <v>0</v>
      </c>
      <c r="H13" s="17"/>
      <c r="I13" s="94"/>
      <c r="J13" s="95"/>
      <c r="K13" s="24" t="s">
        <v>73</v>
      </c>
    </row>
    <row r="14" spans="2:11" ht="20.100000000000001" customHeight="1" x14ac:dyDescent="0.3">
      <c r="B14" s="92">
        <v>4</v>
      </c>
      <c r="C14" s="93"/>
      <c r="D14" s="104"/>
      <c r="E14" s="92" t="s">
        <v>76</v>
      </c>
      <c r="F14" s="93"/>
      <c r="G14" s="17">
        <v>0</v>
      </c>
      <c r="H14" s="17">
        <v>0</v>
      </c>
      <c r="I14" s="94"/>
      <c r="J14" s="95"/>
      <c r="K14" s="24" t="s">
        <v>77</v>
      </c>
    </row>
    <row r="15" spans="2:11" ht="20.100000000000001" customHeight="1" x14ac:dyDescent="0.3">
      <c r="B15" s="92">
        <v>5</v>
      </c>
      <c r="C15" s="93"/>
      <c r="D15" s="103" t="s">
        <v>39</v>
      </c>
      <c r="E15" s="96" t="s">
        <v>78</v>
      </c>
      <c r="F15" s="96"/>
      <c r="G15" s="17">
        <v>0</v>
      </c>
      <c r="H15" s="17">
        <v>0</v>
      </c>
      <c r="I15" s="94"/>
      <c r="J15" s="95"/>
      <c r="K15" s="24"/>
    </row>
    <row r="16" spans="2:11" ht="20.100000000000001" customHeight="1" x14ac:dyDescent="0.3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 x14ac:dyDescent="0.3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 x14ac:dyDescent="0.3">
      <c r="B18" s="90" t="s">
        <v>41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0" t="s">
        <v>68</v>
      </c>
      <c r="C20" s="100"/>
      <c r="D20" s="100"/>
      <c r="E20" s="100"/>
      <c r="F20" s="100"/>
      <c r="G20" s="100" t="s">
        <v>79</v>
      </c>
      <c r="H20" s="100"/>
      <c r="I20" s="100"/>
      <c r="J20" s="100"/>
      <c r="K20" s="16" t="s">
        <v>80</v>
      </c>
    </row>
    <row r="21" spans="1:11" ht="20.100000000000001" customHeight="1" x14ac:dyDescent="0.3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81</v>
      </c>
      <c r="C23" s="13"/>
      <c r="D23" s="13"/>
      <c r="E23" s="13"/>
      <c r="F23" s="13" t="s">
        <v>48</v>
      </c>
      <c r="G23" s="13" t="s">
        <v>82</v>
      </c>
      <c r="H23" s="13"/>
      <c r="I23" s="13"/>
      <c r="J23" s="13" t="s">
        <v>50</v>
      </c>
      <c r="K23" s="13"/>
    </row>
    <row r="26" spans="1:11" ht="17.649999999999999" x14ac:dyDescent="0.3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3">
      <c r="B28" s="3"/>
      <c r="C28" s="4"/>
      <c r="D28" s="5" t="s">
        <v>52</v>
      </c>
      <c r="E28" s="5"/>
      <c r="F28" s="82" t="str">
        <f>F5</f>
        <v>王凤雨</v>
      </c>
      <c r="G28" s="82"/>
      <c r="H28" s="5" t="s">
        <v>54</v>
      </c>
      <c r="I28" s="4"/>
      <c r="J28" s="82" t="str">
        <f>J5</f>
        <v>助理</v>
      </c>
      <c r="K28" s="83"/>
    </row>
    <row r="29" spans="1:11" ht="20.100000000000001" customHeight="1" x14ac:dyDescent="0.3">
      <c r="B29" s="6"/>
      <c r="C29" s="7"/>
      <c r="D29" s="8" t="s">
        <v>56</v>
      </c>
      <c r="E29" s="8"/>
      <c r="F29" s="84" t="str">
        <f>F6</f>
        <v>北京</v>
      </c>
      <c r="G29" s="84"/>
      <c r="H29" s="8" t="s">
        <v>58</v>
      </c>
      <c r="I29" s="7"/>
      <c r="J29" s="84" t="str">
        <f>J6</f>
        <v>企划活动部</v>
      </c>
      <c r="K29" s="85"/>
    </row>
    <row r="30" spans="1:11" ht="20.100000000000001" customHeight="1" x14ac:dyDescent="0.3">
      <c r="B30" s="6"/>
      <c r="C30" s="7"/>
      <c r="D30" s="8" t="s">
        <v>60</v>
      </c>
      <c r="E30" s="8"/>
      <c r="F30" s="84" t="str">
        <f>F7</f>
        <v>5.16-5.20</v>
      </c>
      <c r="G30" s="84"/>
      <c r="H30" s="8" t="s">
        <v>62</v>
      </c>
      <c r="I30" s="22"/>
      <c r="J30" s="84">
        <f>J7</f>
        <v>5.23</v>
      </c>
      <c r="K30" s="85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63</v>
      </c>
      <c r="I31" s="23"/>
      <c r="J31" s="86" t="str">
        <f>J8</f>
        <v>HMZA-180517-QDH683</v>
      </c>
      <c r="K31" s="87"/>
    </row>
    <row r="32" spans="1:11" ht="20.100000000000001" customHeight="1" x14ac:dyDescent="0.3"/>
    <row r="33" spans="2:11" ht="20.100000000000001" customHeight="1" x14ac:dyDescent="0.3">
      <c r="B33" s="96"/>
      <c r="C33" s="96"/>
      <c r="D33" s="19" t="s">
        <v>84</v>
      </c>
      <c r="E33" s="96" t="s">
        <v>85</v>
      </c>
      <c r="F33" s="96"/>
      <c r="G33" s="17" t="s">
        <v>86</v>
      </c>
      <c r="H33" s="17" t="s">
        <v>87</v>
      </c>
      <c r="I33" s="102" t="s">
        <v>41</v>
      </c>
      <c r="J33" s="102"/>
      <c r="K33" s="28" t="s">
        <v>70</v>
      </c>
    </row>
    <row r="34" spans="2:11" ht="20.100000000000001" customHeight="1" x14ac:dyDescent="0.3">
      <c r="B34" s="96">
        <v>1</v>
      </c>
      <c r="C34" s="96"/>
      <c r="D34" s="20"/>
      <c r="E34" s="96"/>
      <c r="F34" s="96"/>
      <c r="G34" s="17">
        <v>100</v>
      </c>
      <c r="H34" s="17">
        <v>0</v>
      </c>
      <c r="I34" s="94">
        <f>G34*H34</f>
        <v>0</v>
      </c>
      <c r="J34" s="95"/>
      <c r="K34" s="29"/>
    </row>
    <row r="35" spans="2:11" ht="20.100000000000001" customHeight="1" x14ac:dyDescent="0.3">
      <c r="B35" s="96">
        <v>2</v>
      </c>
      <c r="C35" s="96"/>
      <c r="D35" s="20"/>
      <c r="E35" s="96"/>
      <c r="F35" s="96"/>
      <c r="G35" s="17">
        <v>200</v>
      </c>
      <c r="H35" s="17">
        <v>0</v>
      </c>
      <c r="I35" s="94">
        <f t="shared" ref="I35:I36" si="0">G35*H35</f>
        <v>0</v>
      </c>
      <c r="J35" s="95"/>
      <c r="K35" s="29"/>
    </row>
    <row r="36" spans="2:11" ht="20.100000000000001" customHeight="1" x14ac:dyDescent="0.3">
      <c r="B36" s="96">
        <v>3</v>
      </c>
      <c r="C36" s="96"/>
      <c r="D36" s="20"/>
      <c r="E36" s="96"/>
      <c r="F36" s="96"/>
      <c r="G36" s="17">
        <v>0</v>
      </c>
      <c r="H36" s="17">
        <v>0</v>
      </c>
      <c r="I36" s="94">
        <f t="shared" si="0"/>
        <v>0</v>
      </c>
      <c r="J36" s="95"/>
      <c r="K36" s="29"/>
    </row>
    <row r="37" spans="2:11" ht="20.100000000000001" customHeight="1" x14ac:dyDescent="0.3">
      <c r="B37" s="90" t="s">
        <v>41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 x14ac:dyDescent="0.3">
      <c r="B38" s="13" t="s">
        <v>81</v>
      </c>
      <c r="C38" s="13"/>
      <c r="D38" s="13"/>
      <c r="E38" s="13"/>
      <c r="F38" s="13" t="s">
        <v>48</v>
      </c>
      <c r="G38" s="13" t="s">
        <v>82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2019-07-31T08:48:18Z</cp:lastPrinted>
  <dcterms:created xsi:type="dcterms:W3CDTF">2014-04-15T08:52:00Z</dcterms:created>
  <dcterms:modified xsi:type="dcterms:W3CDTF">2019-07-31T08:53:11Z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