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firstSheet="1"/>
  </bookViews>
  <sheets>
    <sheet name="360年会报价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<sst xmlns="http://schemas.openxmlformats.org/spreadsheetml/2006/main" count="59" uniqueCount="53">
  <si>
    <t>360年会结算表</t>
  </si>
  <si>
    <t>类别</t>
  </si>
  <si>
    <t>明细</t>
  </si>
  <si>
    <t>数量</t>
  </si>
  <si>
    <t>单位</t>
  </si>
  <si>
    <t>频次</t>
  </si>
  <si>
    <t>单价</t>
  </si>
  <si>
    <t>总价</t>
  </si>
  <si>
    <t>备注</t>
  </si>
  <si>
    <t>酒店</t>
  </si>
  <si>
    <t>酒店会场LED</t>
  </si>
  <si>
    <t>块</t>
  </si>
  <si>
    <t>酒店桌餐</t>
  </si>
  <si>
    <t>桌</t>
  </si>
  <si>
    <t>电脑</t>
  </si>
  <si>
    <t>台</t>
  </si>
  <si>
    <t>购买</t>
  </si>
  <si>
    <t>气球棒+眼罩</t>
  </si>
  <si>
    <t>个</t>
  </si>
  <si>
    <t>面具头套</t>
  </si>
  <si>
    <t>红包</t>
  </si>
  <si>
    <t>气球+绳子+打气筒</t>
  </si>
  <si>
    <t>制作</t>
  </si>
  <si>
    <t>背景板</t>
  </si>
  <si>
    <t>平米</t>
  </si>
  <si>
    <t>UV宝丽布+桁架，3m*4m常规方形</t>
  </si>
  <si>
    <t>异形背景板+拍照手举牌</t>
  </si>
  <si>
    <t>组</t>
  </si>
  <si>
    <t>门形背景板2.1m*0.75m，2024背景板0.75m*0.75m
8个拍照手举牌0.6m</t>
  </si>
  <si>
    <t>异形背景板支撑</t>
  </si>
  <si>
    <t>铁板及钢管、pvc支撑</t>
  </si>
  <si>
    <t>鲜花、鲜花柱</t>
  </si>
  <si>
    <t>主持人手卡</t>
  </si>
  <si>
    <t>张</t>
  </si>
  <si>
    <t>彩色单面157克铜板纸</t>
  </si>
  <si>
    <t>定制硬卡片</t>
  </si>
  <si>
    <t>人员&amp;运输</t>
  </si>
  <si>
    <t>快递物流</t>
  </si>
  <si>
    <t>次</t>
  </si>
  <si>
    <t>摄影师</t>
  </si>
  <si>
    <t>天</t>
  </si>
  <si>
    <t>含摄影师、平台使用、修片</t>
  </si>
  <si>
    <t>搭建人员</t>
  </si>
  <si>
    <t>人</t>
  </si>
  <si>
    <t>2名搭建工人 安装及拆除</t>
  </si>
  <si>
    <t>车辆运输</t>
  </si>
  <si>
    <t>车</t>
  </si>
  <si>
    <t>市内运输；厢式小货车</t>
  </si>
  <si>
    <t>小计：</t>
  </si>
  <si>
    <t>合计：</t>
  </si>
  <si>
    <t>服务费：</t>
  </si>
  <si>
    <t>税费：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</si>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</sst>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  <numFmt numFmtId="178" formatCode="#,##0.0_ "/>
    <numFmt numFmtId="179" formatCode="0_ "/>
    <numFmt numFmtId="180" formatCode="0.0_ "/>
  </numFmts>
  <fonts count="31">
    <font>
      <sz val="12"/>
      <color theme="1"/>
      <name val="宋体"/>
      <charset val="134"/>
      <scheme val="minor"/>
    </font>
    <font>
      <sz val="12"/>
      <color theme="1"/>
      <name val="Microsoft YaHei Regular"/>
      <charset val="134"/>
    </font>
    <font>
      <sz val="11"/>
      <color rgb="FF000000"/>
      <name val="Microsoft YaHei Regular"/>
      <charset val="134"/>
    </font>
    <font>
      <sz val="16"/>
      <name val="微软雅黑"/>
      <charset val="134"/>
    </font>
    <font>
      <sz val="10"/>
      <color rgb="FFFFFFFF"/>
      <name val="微软雅黑"/>
      <charset val="134"/>
    </font>
    <font>
      <sz val="12"/>
      <color theme="0"/>
      <name val="微软雅黑"/>
      <charset val="134"/>
    </font>
    <font>
      <sz val="12"/>
      <color theme="1"/>
      <name val="微软雅黑"/>
      <charset val="134"/>
    </font>
    <font>
      <sz val="10"/>
      <color rgb="FF000000"/>
      <name val="微软雅黑"/>
      <charset val="134"/>
    </font>
    <font>
      <sz val="10"/>
      <color theme="1"/>
      <name val="微软雅黑"/>
      <charset val="134"/>
    </font>
    <font>
      <sz val="14"/>
      <color theme="0"/>
      <name val="微软雅黑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4874CB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BE5D5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10" borderId="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2" borderId="4" applyNumberFormat="0" applyAlignment="0" applyProtection="0">
      <alignment vertical="center"/>
    </xf>
    <xf numFmtId="0" fontId="23" fillId="13" borderId="6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176" fontId="4" fillId="4" borderId="0" xfId="0" applyNumberFormat="1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179" fontId="8" fillId="0" borderId="0" xfId="0" applyNumberFormat="1" applyFont="1" applyFill="1" applyAlignment="1">
      <alignment horizontal="center" vertical="center"/>
    </xf>
    <xf numFmtId="180" fontId="8" fillId="0" borderId="0" xfId="0" applyNumberFormat="1" applyFont="1" applyAlignment="1">
      <alignment horizontal="center" vertical="center"/>
    </xf>
    <xf numFmtId="180" fontId="8" fillId="0" borderId="0" xfId="0" applyNumberFormat="1" applyFont="1" applyFill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6" borderId="0" xfId="0" applyFont="1" applyFill="1" applyAlignment="1">
      <alignment horizontal="center" vertical="center"/>
    </xf>
    <xf numFmtId="176" fontId="7" fillId="6" borderId="0" xfId="0" applyNumberFormat="1" applyFont="1" applyFill="1" applyAlignment="1">
      <alignment horizontal="right" vertical="center" indent="1"/>
    </xf>
    <xf numFmtId="0" fontId="8" fillId="7" borderId="0" xfId="0" applyFont="1" applyFill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176" fontId="7" fillId="8" borderId="0" xfId="0" applyNumberFormat="1" applyFont="1" applyFill="1" applyAlignment="1">
      <alignment horizontal="center" vertical="center"/>
    </xf>
    <xf numFmtId="0" fontId="9" fillId="9" borderId="0" xfId="0" applyFont="1" applyFill="1" applyAlignment="1">
      <alignment horizontal="center" vertical="center"/>
    </xf>
    <xf numFmtId="176" fontId="9" fillId="9" borderId="0" xfId="0" applyNumberFormat="1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Fill="1">
      <alignment vertical="center"/>
    </xf>
    <xf numFmtId="0" fontId="8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0"/>
  <sheetViews>
    <sheetView tabSelected="1" topLeftCell="A11" workbookViewId="0">
      <selection activeCell="M25" sqref="M25"/>
    </sheetView>
  </sheetViews>
  <sheetFormatPr defaultColWidth="9.16666666666667" defaultRowHeight="14" customHeight="1"/>
  <cols>
    <col min="1" max="1" width="9.16666666666667" style="1"/>
    <col min="2" max="2" width="28.6" style="3" customWidth="1"/>
    <col min="3" max="5" width="7.16666666666667" style="4" customWidth="1"/>
    <col min="6" max="6" width="10.8333333333333" style="5" customWidth="1"/>
    <col min="7" max="7" width="12" style="5" customWidth="1"/>
    <col min="8" max="8" width="51" style="6" customWidth="1"/>
    <col min="9" max="9" width="9.16666666666667" style="4" customWidth="1"/>
    <col min="10" max="13" width="9.16666666666667" style="1"/>
    <col min="14" max="14" width="5.16666666666667" style="4" customWidth="1"/>
    <col min="15" max="16384" width="9.16666666666667" style="1"/>
  </cols>
  <sheetData>
    <row r="1" ht="38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1" customFormat="1" ht="25" customHeight="1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10" t="s">
        <v>6</v>
      </c>
      <c r="G2" s="10" t="s">
        <v>7</v>
      </c>
      <c r="H2" s="11" t="s">
        <v>8</v>
      </c>
      <c r="I2" s="4"/>
      <c r="N2" s="4"/>
    </row>
    <row r="3" s="1" customFormat="1" ht="20" customHeight="1" spans="1:14">
      <c r="A3" s="12" t="s">
        <v>9</v>
      </c>
      <c r="B3" s="13" t="s">
        <v>10</v>
      </c>
      <c r="C3" s="14">
        <v>1</v>
      </c>
      <c r="D3" s="14" t="s">
        <v>11</v>
      </c>
      <c r="E3" s="14">
        <v>1</v>
      </c>
      <c r="F3" s="15">
        <v>6500</v>
      </c>
      <c r="G3" s="15">
        <f>C3*E3*F3</f>
        <v>6500</v>
      </c>
      <c r="H3" s="14"/>
      <c r="I3" s="4"/>
      <c r="N3" s="4"/>
    </row>
    <row r="4" s="1" customFormat="1" ht="20" customHeight="1" spans="1:14">
      <c r="A4" s="12"/>
      <c r="B4" s="13" t="s">
        <v>12</v>
      </c>
      <c r="C4" s="14">
        <v>10</v>
      </c>
      <c r="D4" s="14" t="s">
        <v>13</v>
      </c>
      <c r="E4" s="14">
        <v>1</v>
      </c>
      <c r="F4" s="15">
        <v>5000</v>
      </c>
      <c r="G4" s="15">
        <f>C4*E4*F4</f>
        <v>50000</v>
      </c>
      <c r="H4" s="14"/>
      <c r="I4" s="4"/>
      <c r="N4" s="4"/>
    </row>
    <row r="5" s="2" customFormat="1" ht="20" customHeight="1" spans="1:14">
      <c r="A5" s="12"/>
      <c r="B5" s="13" t="s">
        <v>14</v>
      </c>
      <c r="C5" s="16">
        <v>1</v>
      </c>
      <c r="D5" s="16" t="s">
        <v>15</v>
      </c>
      <c r="E5" s="16">
        <v>1</v>
      </c>
      <c r="F5" s="17">
        <v>320</v>
      </c>
      <c r="G5" s="17">
        <f>C5*E5*F5</f>
        <v>320</v>
      </c>
      <c r="H5" s="16"/>
      <c r="I5" s="36"/>
      <c r="N5" s="36"/>
    </row>
    <row r="6" s="1" customFormat="1" ht="20" customHeight="1" spans="1:14">
      <c r="A6" s="12" t="s">
        <v>16</v>
      </c>
      <c r="B6" s="13" t="s">
        <v>17</v>
      </c>
      <c r="C6" s="16">
        <v>7</v>
      </c>
      <c r="D6" s="16" t="s">
        <v>18</v>
      </c>
      <c r="E6" s="16">
        <v>1</v>
      </c>
      <c r="F6" s="18">
        <v>18.5</v>
      </c>
      <c r="G6" s="19">
        <v>126.5</v>
      </c>
      <c r="H6" s="16"/>
      <c r="I6" s="4"/>
      <c r="N6" s="4"/>
    </row>
    <row r="7" s="1" customFormat="1" ht="20" customHeight="1" spans="1:14">
      <c r="A7" s="12"/>
      <c r="B7" s="13" t="s">
        <v>19</v>
      </c>
      <c r="C7" s="16">
        <v>8</v>
      </c>
      <c r="D7" s="16" t="s">
        <v>18</v>
      </c>
      <c r="E7" s="16">
        <v>1</v>
      </c>
      <c r="F7" s="20">
        <v>28</v>
      </c>
      <c r="G7" s="21">
        <v>223.4</v>
      </c>
      <c r="H7" s="16"/>
      <c r="I7" s="4"/>
      <c r="N7" s="4"/>
    </row>
    <row r="8" s="1" customFormat="1" ht="20" customHeight="1" spans="1:14">
      <c r="A8" s="12"/>
      <c r="B8" s="13" t="s">
        <v>20</v>
      </c>
      <c r="C8" s="16">
        <v>10</v>
      </c>
      <c r="D8" s="16" t="s">
        <v>18</v>
      </c>
      <c r="E8" s="16">
        <v>1</v>
      </c>
      <c r="F8" s="22">
        <v>1.5</v>
      </c>
      <c r="G8" s="21">
        <f>C8*E8*F8</f>
        <v>15</v>
      </c>
      <c r="H8" s="16"/>
      <c r="I8" s="4"/>
      <c r="N8" s="4"/>
    </row>
    <row r="9" s="1" customFormat="1" ht="20" customHeight="1" spans="1:14">
      <c r="A9" s="12"/>
      <c r="B9" s="13" t="s">
        <v>21</v>
      </c>
      <c r="C9" s="16">
        <v>100</v>
      </c>
      <c r="D9" s="16" t="s">
        <v>18</v>
      </c>
      <c r="E9" s="16">
        <v>1</v>
      </c>
      <c r="F9" s="17">
        <v>25</v>
      </c>
      <c r="G9" s="23">
        <v>25.37</v>
      </c>
      <c r="H9" s="16"/>
      <c r="I9" s="4"/>
      <c r="N9" s="4"/>
    </row>
    <row r="10" s="1" customFormat="1" ht="20" customHeight="1" spans="1:14">
      <c r="A10" s="12" t="s">
        <v>22</v>
      </c>
      <c r="B10" s="13" t="s">
        <v>23</v>
      </c>
      <c r="C10" s="16">
        <v>12</v>
      </c>
      <c r="D10" s="16" t="s">
        <v>24</v>
      </c>
      <c r="E10" s="16">
        <v>1</v>
      </c>
      <c r="F10" s="17">
        <v>164</v>
      </c>
      <c r="G10" s="15">
        <f t="shared" ref="G10:G18" si="0">C10*E10*F10</f>
        <v>1968</v>
      </c>
      <c r="H10" s="16" t="s">
        <v>25</v>
      </c>
      <c r="I10" s="4"/>
      <c r="N10" s="4"/>
    </row>
    <row r="11" s="1" customFormat="1" ht="37" customHeight="1" spans="1:14">
      <c r="A11" s="12"/>
      <c r="B11" s="13" t="s">
        <v>26</v>
      </c>
      <c r="C11" s="16">
        <v>1</v>
      </c>
      <c r="D11" s="16" t="s">
        <v>27</v>
      </c>
      <c r="E11" s="16">
        <v>1</v>
      </c>
      <c r="F11" s="17">
        <v>450</v>
      </c>
      <c r="G11" s="17">
        <f t="shared" si="0"/>
        <v>450</v>
      </c>
      <c r="H11" s="24" t="s">
        <v>28</v>
      </c>
      <c r="I11" s="37"/>
      <c r="N11" s="4"/>
    </row>
    <row r="12" s="1" customFormat="1" ht="20" customHeight="1" spans="1:14">
      <c r="A12" s="12"/>
      <c r="B12" s="13" t="s">
        <v>29</v>
      </c>
      <c r="C12" s="16">
        <v>1</v>
      </c>
      <c r="D12" s="16" t="s">
        <v>27</v>
      </c>
      <c r="E12" s="16">
        <v>1</v>
      </c>
      <c r="F12" s="17">
        <v>280</v>
      </c>
      <c r="G12" s="17">
        <f t="shared" si="0"/>
        <v>280</v>
      </c>
      <c r="H12" s="14" t="s">
        <v>30</v>
      </c>
      <c r="I12" s="37"/>
      <c r="N12" s="4"/>
    </row>
    <row r="13" s="1" customFormat="1" ht="20" customHeight="1" spans="1:14">
      <c r="A13" s="12"/>
      <c r="B13" s="13" t="s">
        <v>31</v>
      </c>
      <c r="C13" s="16">
        <v>1</v>
      </c>
      <c r="D13" s="16" t="s">
        <v>27</v>
      </c>
      <c r="E13" s="16">
        <v>1</v>
      </c>
      <c r="F13" s="17">
        <v>1500</v>
      </c>
      <c r="G13" s="17">
        <f t="shared" si="0"/>
        <v>1500</v>
      </c>
      <c r="H13" s="14"/>
      <c r="I13" s="37"/>
      <c r="N13" s="4"/>
    </row>
    <row r="14" s="1" customFormat="1" ht="20" customHeight="1" spans="1:14">
      <c r="A14" s="12"/>
      <c r="B14" s="13" t="s">
        <v>32</v>
      </c>
      <c r="C14" s="16">
        <v>30</v>
      </c>
      <c r="D14" s="16" t="s">
        <v>33</v>
      </c>
      <c r="E14" s="16">
        <v>1</v>
      </c>
      <c r="F14" s="17">
        <v>1</v>
      </c>
      <c r="G14" s="17">
        <f t="shared" si="0"/>
        <v>30</v>
      </c>
      <c r="H14" s="14" t="s">
        <v>34</v>
      </c>
      <c r="I14" s="4"/>
      <c r="N14" s="4"/>
    </row>
    <row r="15" s="1" customFormat="1" ht="20" customHeight="1" spans="1:14">
      <c r="A15" s="12"/>
      <c r="B15" s="25" t="s">
        <v>35</v>
      </c>
      <c r="C15" s="14">
        <v>8</v>
      </c>
      <c r="D15" s="16" t="s">
        <v>33</v>
      </c>
      <c r="E15" s="16">
        <v>1</v>
      </c>
      <c r="F15" s="17">
        <v>1</v>
      </c>
      <c r="G15" s="17">
        <f t="shared" si="0"/>
        <v>8</v>
      </c>
      <c r="H15" s="14"/>
      <c r="I15" s="4"/>
      <c r="N15" s="4"/>
    </row>
    <row r="16" s="1" customFormat="1" ht="20" customHeight="1" spans="1:14">
      <c r="A16" s="26" t="s">
        <v>36</v>
      </c>
      <c r="B16" s="25" t="s">
        <v>37</v>
      </c>
      <c r="C16" s="14">
        <v>2</v>
      </c>
      <c r="D16" s="14" t="s">
        <v>38</v>
      </c>
      <c r="E16" s="14">
        <v>1</v>
      </c>
      <c r="F16" s="15">
        <v>15</v>
      </c>
      <c r="G16" s="17">
        <f>C16*E16*F16</f>
        <v>30</v>
      </c>
      <c r="H16" s="14"/>
      <c r="I16" s="4"/>
      <c r="N16" s="4"/>
    </row>
    <row r="17" s="1" customFormat="1" ht="20" customHeight="1" spans="1:14">
      <c r="A17" s="26"/>
      <c r="B17" s="25" t="s">
        <v>39</v>
      </c>
      <c r="C17" s="14">
        <v>1</v>
      </c>
      <c r="D17" s="14" t="s">
        <v>40</v>
      </c>
      <c r="E17" s="14">
        <v>1</v>
      </c>
      <c r="F17" s="15">
        <v>2500</v>
      </c>
      <c r="G17" s="15">
        <f>C17*E17*F17</f>
        <v>2500</v>
      </c>
      <c r="H17" s="14" t="s">
        <v>41</v>
      </c>
      <c r="I17" s="4"/>
      <c r="N17" s="4"/>
    </row>
    <row r="18" s="1" customFormat="1" ht="19" customHeight="1" spans="1:14">
      <c r="A18" s="26"/>
      <c r="B18" s="25" t="s">
        <v>42</v>
      </c>
      <c r="C18" s="14">
        <v>2</v>
      </c>
      <c r="D18" s="14" t="s">
        <v>43</v>
      </c>
      <c r="E18" s="14">
        <v>2</v>
      </c>
      <c r="F18" s="15">
        <v>300</v>
      </c>
      <c r="G18" s="15">
        <f>C18*E18*F18</f>
        <v>1200</v>
      </c>
      <c r="H18" s="14" t="s">
        <v>44</v>
      </c>
      <c r="I18" s="4"/>
      <c r="N18" s="4"/>
    </row>
    <row r="19" s="1" customFormat="1" ht="19" customHeight="1" spans="1:14">
      <c r="A19" s="26"/>
      <c r="B19" s="25" t="s">
        <v>45</v>
      </c>
      <c r="C19" s="14">
        <v>1</v>
      </c>
      <c r="D19" s="14" t="s">
        <v>46</v>
      </c>
      <c r="E19" s="14">
        <v>2</v>
      </c>
      <c r="F19" s="15">
        <v>500</v>
      </c>
      <c r="G19" s="15">
        <f>C19*E19*F19</f>
        <v>1000</v>
      </c>
      <c r="H19" s="14" t="s">
        <v>47</v>
      </c>
      <c r="I19" s="4"/>
      <c r="N19" s="4"/>
    </row>
    <row r="20" s="1" customFormat="1" ht="19" customHeight="1" spans="1:14">
      <c r="A20" s="27"/>
      <c r="B20" s="28" t="s">
        <v>48</v>
      </c>
      <c r="C20" s="28"/>
      <c r="D20" s="28"/>
      <c r="E20" s="28"/>
      <c r="F20" s="29">
        <f>SUM(G3:G19)</f>
        <v>66176.27</v>
      </c>
      <c r="G20" s="29"/>
      <c r="H20" s="30"/>
      <c r="I20" s="4"/>
      <c r="N20" s="4"/>
    </row>
    <row r="21" s="1" customFormat="1" ht="19" customHeight="1" spans="2:14">
      <c r="B21" s="31" t="s">
        <v>49</v>
      </c>
      <c r="C21" s="31"/>
      <c r="D21" s="31"/>
      <c r="E21" s="31"/>
      <c r="F21" s="32">
        <f>F20</f>
        <v>66176.27</v>
      </c>
      <c r="G21" s="32"/>
      <c r="H21" s="32"/>
      <c r="I21" s="4"/>
      <c r="N21" s="4"/>
    </row>
    <row r="22" s="1" customFormat="1" ht="19" customHeight="1" spans="2:14">
      <c r="B22" s="31" t="s">
        <v>50</v>
      </c>
      <c r="C22" s="31"/>
      <c r="D22" s="31"/>
      <c r="E22" s="31"/>
      <c r="F22" s="32">
        <f>SUM(F21*10%)</f>
        <v>6617.627</v>
      </c>
      <c r="G22" s="32"/>
      <c r="H22" s="32"/>
      <c r="I22" s="4"/>
      <c r="N22" s="4"/>
    </row>
    <row r="23" s="1" customFormat="1" ht="19" customHeight="1" spans="2:14">
      <c r="B23" s="31" t="s">
        <v>51</v>
      </c>
      <c r="C23" s="31"/>
      <c r="D23" s="31"/>
      <c r="E23" s="31"/>
      <c r="F23" s="32">
        <f>(F21+F22)*0.06</f>
        <v>4367.63382</v>
      </c>
      <c r="G23" s="32"/>
      <c r="H23" s="32"/>
      <c r="I23" s="4"/>
      <c r="N23" s="4"/>
    </row>
    <row r="24" s="1" customFormat="1" ht="19" customHeight="1" spans="2:14">
      <c r="B24" s="33" t="s">
        <v>52</v>
      </c>
      <c r="C24" s="33"/>
      <c r="D24" s="33"/>
      <c r="E24" s="33"/>
      <c r="F24" s="34">
        <f>F21+F22+F23</f>
        <v>77161.53082</v>
      </c>
      <c r="G24" s="34"/>
      <c r="H24" s="34"/>
      <c r="I24" s="4"/>
      <c r="N24" s="4"/>
    </row>
    <row r="25" s="1" customFormat="1" customHeight="1" spans="2:14">
      <c r="B25" s="35"/>
      <c r="C25" s="4"/>
      <c r="D25" s="4"/>
      <c r="E25" s="4"/>
      <c r="F25" s="5"/>
      <c r="G25" s="5"/>
      <c r="H25" s="6"/>
      <c r="I25" s="4"/>
      <c r="N25" s="4"/>
    </row>
    <row r="26" s="1" customFormat="1" customHeight="1" spans="1:14">
      <c r="A26"/>
      <c r="B26"/>
      <c r="C26"/>
      <c r="D26"/>
      <c r="E26"/>
      <c r="F26"/>
      <c r="G26"/>
      <c r="H26"/>
      <c r="I26" s="4"/>
      <c r="N26" s="4"/>
    </row>
    <row r="27" s="1" customFormat="1" customHeight="1" spans="1:14">
      <c r="A27"/>
      <c r="B27"/>
      <c r="C27"/>
      <c r="D27"/>
      <c r="E27"/>
      <c r="F27"/>
      <c r="G27"/>
      <c r="H27"/>
      <c r="I27" s="4"/>
      <c r="N27" s="4"/>
    </row>
    <row r="28" s="1" customFormat="1" customHeight="1" spans="1:14">
      <c r="A28"/>
      <c r="B28"/>
      <c r="C28"/>
      <c r="D28"/>
      <c r="E28"/>
      <c r="F28"/>
      <c r="G28"/>
      <c r="H28"/>
      <c r="I28" s="4"/>
      <c r="N28" s="4"/>
    </row>
    <row r="29" s="1" customFormat="1" customHeight="1" spans="1:14">
      <c r="A29"/>
      <c r="B29"/>
      <c r="C29"/>
      <c r="D29"/>
      <c r="E29"/>
      <c r="F29"/>
      <c r="G29"/>
      <c r="H29"/>
      <c r="I29" s="4"/>
      <c r="N29" s="4"/>
    </row>
    <row r="30" s="1" customFormat="1" customHeight="1" spans="1:14">
      <c r="A30"/>
      <c r="B30"/>
      <c r="C30"/>
      <c r="D30"/>
      <c r="E30"/>
      <c r="F30"/>
      <c r="G30"/>
      <c r="H30"/>
      <c r="I30" s="4"/>
      <c r="N30" s="4"/>
    </row>
    <row r="31" s="1" customFormat="1" customHeight="1" spans="1:14">
      <c r="A31"/>
      <c r="B31"/>
      <c r="C31"/>
      <c r="D31"/>
      <c r="E31"/>
      <c r="F31"/>
      <c r="G31"/>
      <c r="H31"/>
      <c r="I31" s="4"/>
      <c r="N31" s="4"/>
    </row>
    <row r="32" s="1" customFormat="1" customHeight="1" spans="1:14">
      <c r="A32"/>
      <c r="B32"/>
      <c r="C32"/>
      <c r="D32"/>
      <c r="E32"/>
      <c r="F32"/>
      <c r="G32"/>
      <c r="H32"/>
      <c r="I32" s="4"/>
      <c r="N32" s="4"/>
    </row>
    <row r="33" s="1" customFormat="1" customHeight="1" spans="1:14">
      <c r="A33"/>
      <c r="B33"/>
      <c r="C33"/>
      <c r="D33"/>
      <c r="E33"/>
      <c r="F33"/>
      <c r="G33"/>
      <c r="H33"/>
      <c r="I33" s="4"/>
      <c r="N33" s="4"/>
    </row>
    <row r="34" s="1" customFormat="1" customHeight="1" spans="1:14">
      <c r="A34"/>
      <c r="B34"/>
      <c r="C34"/>
      <c r="D34"/>
      <c r="E34"/>
      <c r="G34"/>
      <c r="H34"/>
      <c r="I34" s="4"/>
      <c r="N34" s="4"/>
    </row>
    <row r="35" s="1" customFormat="1" customHeight="1" spans="1:14">
      <c r="A35"/>
      <c r="B35"/>
      <c r="C35"/>
      <c r="D35"/>
      <c r="E35"/>
      <c r="F35"/>
      <c r="G35"/>
      <c r="H35"/>
      <c r="I35" s="4"/>
      <c r="N35" s="4"/>
    </row>
    <row r="36" s="1" customFormat="1" customHeight="1" spans="1:14">
      <c r="A36"/>
      <c r="B36"/>
      <c r="C36"/>
      <c r="D36"/>
      <c r="E36"/>
      <c r="F36"/>
      <c r="G36"/>
      <c r="H36"/>
      <c r="I36" s="4"/>
      <c r="N36" s="4"/>
    </row>
    <row r="37" s="1" customFormat="1" customHeight="1" spans="1:14">
      <c r="A37"/>
      <c r="B37"/>
      <c r="C37"/>
      <c r="D37"/>
      <c r="E37"/>
      <c r="F37"/>
      <c r="G37"/>
      <c r="H37"/>
      <c r="I37" s="4"/>
      <c r="N37" s="4"/>
    </row>
    <row r="38" s="1" customFormat="1" customHeight="1" spans="1:14">
      <c r="A38"/>
      <c r="B38"/>
      <c r="C38"/>
      <c r="D38"/>
      <c r="E38"/>
      <c r="F38"/>
      <c r="G38"/>
      <c r="H38"/>
      <c r="I38" s="4"/>
      <c r="N38" s="4"/>
    </row>
    <row r="39" s="1" customFormat="1" customHeight="1" spans="1:14">
      <c r="A39"/>
      <c r="B39"/>
      <c r="C39"/>
      <c r="D39"/>
      <c r="E39"/>
      <c r="F39"/>
      <c r="G39"/>
      <c r="H39"/>
      <c r="I39" s="4"/>
      <c r="N39" s="4"/>
    </row>
    <row r="40" s="1" customFormat="1" customHeight="1" spans="1:14">
      <c r="A40"/>
      <c r="B40"/>
      <c r="C40"/>
      <c r="D40"/>
      <c r="E40"/>
      <c r="F40"/>
      <c r="G40"/>
      <c r="H40"/>
      <c r="I40" s="4"/>
      <c r="N40" s="4"/>
    </row>
  </sheetData>
  <mergeCells count="15">
    <mergeCell ref="A1:H1"/>
    <mergeCell ref="B20:E20"/>
    <mergeCell ref="F20:G20"/>
    <mergeCell ref="B21:E21"/>
    <mergeCell ref="F21:H21"/>
    <mergeCell ref="B22:E22"/>
    <mergeCell ref="F22:H22"/>
    <mergeCell ref="B23:E23"/>
    <mergeCell ref="F23:H23"/>
    <mergeCell ref="B24:E24"/>
    <mergeCell ref="F24:H24"/>
    <mergeCell ref="A3:A5"/>
    <mergeCell ref="A6:A9"/>
    <mergeCell ref="A10:A15"/>
    <mergeCell ref="A16:A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360年会报价表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XuAN</dc:creator>
  <cp:lastModifiedBy>Tsuki_</cp:lastModifiedBy>
  <dcterms:created xsi:type="dcterms:W3CDTF">2024-02-04T22:04:00Z</dcterms:created>
  <dcterms:modified xsi:type="dcterms:W3CDTF">2024-03-25T06:19:49Z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F37F3BFC4CEF4AE4BF57BE650EC80996_13</vt:lpwstr>
  </property>
  <property fmtid="{D5CDD505-2E9C-101B-9397-08002B2CF9AE}" pid="3" name="KSOProductBuildVer">
    <vt:lpwstr>2052-12.1.0.16417</vt:lpwstr>
  </property>
</Properties>
</file>