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 activeTab="1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<sst xmlns="http://schemas.openxmlformats.org/spreadsheetml/2006/main" count="160" uniqueCount="88">
  <si>
    <t>【借款报销单】</t>
  </si>
  <si>
    <t>团号：HMJB-220408-KLB219</t>
  </si>
  <si>
    <t>会议日期：4月9日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</si>
  <si>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</si>
  <si>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</si>
  <si>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</si>
  <si>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</si>
  <si>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</si>
  <si>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</si>
  <si>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</si>
  <si>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</si>
  <si>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</si>
  <si>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</si>
  <si>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</si>
  <si>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</si>
  <si>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</si>
  <si>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</si>
  <si>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</si>
  <si>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</si>
  <si>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</si>
  <si>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</si>
  <si>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</si>
  <si>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</si>
  <si>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</si>
  <si>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</si>
  <si>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</si>
  <si>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</si>
  <si>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</si>
  <si>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</si>
  <si>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</si>
  <si>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</si>
  <si>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</si>
  <si>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</si>
  <si>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</si>
  <si>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</si>
  <si>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</si>
  <si>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</si>
  <si>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</si>
  <si>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</si>
  <si>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</si>
  <si>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</si>
  <si>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</si>
  <si>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</si>
  <si>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</si>
  <si>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</si>
  <si>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</si>
  <si>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</si>
  <si>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</si>
  <si>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</si>
  <si>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</si>
  <si>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</si>
  <si>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</si>
  <si>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</si>
  <si>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</si>
  <si>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团号：HMJB-230113-TGH455	</t>
  </si>
  <si>
    <t>会议日期：1月31日-2月5日</t>
  </si>
  <si>
    <t>付餐费，物料采买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</si>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</sst>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179" formatCode="0.00_);[Red]\(0.00\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7" fontId="4" fillId="0" borderId="0" xfId="50" applyNumberFormat="1" applyFont="1" applyAlignment="1">
      <alignment horizontal="left" vertical="center"/>
    </xf>
    <xf numFmtId="178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74" t="s">
        <v>1</v>
      </c>
      <c r="I4" s="74"/>
      <c r="J4" s="74" t="s">
        <v>2</v>
      </c>
    </row>
    <row r="5" customHeight="1" spans="8:10">
      <c r="H5" s="75"/>
      <c r="I5" s="75"/>
      <c r="J5" s="75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6" t="s">
        <v>6</v>
      </c>
      <c r="G6" s="76"/>
      <c r="H6" s="76"/>
      <c r="I6" s="76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8"/>
      <c r="J8" s="79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80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80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80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80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1"/>
      <c r="J13" s="82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8"/>
      <c r="J14" s="79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8"/>
      <c r="J15" s="80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1"/>
      <c r="J16" s="82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8"/>
      <c r="J17" s="83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4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4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4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1"/>
      <c r="J21" s="85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8"/>
      <c r="J22" s="83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8"/>
      <c r="J23" s="84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1"/>
      <c r="J24" s="85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8"/>
      <c r="J25" s="79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80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1"/>
      <c r="J27" s="82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8"/>
      <c r="J28" s="79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4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4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4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1"/>
      <c r="J32" s="85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6"/>
      <c r="J33" s="87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8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8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1"/>
      <c r="J37" s="89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8"/>
      <c r="J38" s="83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4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1"/>
      <c r="J40" s="85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8"/>
      <c r="J41" s="79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80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80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1"/>
      <c r="J44" s="82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483.56</v>
      </c>
      <c r="G45" s="55">
        <v>0</v>
      </c>
      <c r="H45" s="55">
        <f t="shared" si="0"/>
        <v>483.56</v>
      </c>
      <c r="I45" s="86" t="s">
        <v>42</v>
      </c>
      <c r="J45" s="87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86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86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8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8"/>
    </row>
    <row r="52" s="45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483.56</v>
      </c>
      <c r="G52" s="59">
        <f t="shared" ref="G52:H52" si="21">SUM(G45:G51)</f>
        <v>0</v>
      </c>
      <c r="H52" s="59">
        <f t="shared" si="21"/>
        <v>483.56</v>
      </c>
      <c r="I52" s="81"/>
      <c r="J52" s="89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483.56</v>
      </c>
      <c r="G53" s="59">
        <f t="shared" si="22"/>
        <v>0</v>
      </c>
      <c r="H53" s="59">
        <f t="shared" si="22"/>
        <v>483.56</v>
      </c>
      <c r="I53" s="81"/>
      <c r="J53" s="91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2" t="s">
        <v>49</v>
      </c>
    </row>
    <row r="58" customHeight="1" spans="1:9">
      <c r="A58" s="70">
        <f>E53</f>
        <v>0</v>
      </c>
      <c r="B58" s="71"/>
      <c r="C58" s="71">
        <f>H53</f>
        <v>483.56</v>
      </c>
      <c r="D58" s="71"/>
      <c r="E58" s="71">
        <f>F53</f>
        <v>483.56</v>
      </c>
      <c r="F58" s="71"/>
      <c r="G58" s="71">
        <f>G53</f>
        <v>0</v>
      </c>
      <c r="H58" s="71"/>
      <c r="I58" s="93">
        <f>A58-C58</f>
        <v>-483.56</v>
      </c>
    </row>
    <row r="60" customHeight="1" spans="1:9">
      <c r="A60" s="72" t="s">
        <v>50</v>
      </c>
      <c r="B60" s="45"/>
      <c r="C60" s="73" t="s">
        <v>51</v>
      </c>
      <c r="D60" s="72"/>
      <c r="E60" s="72" t="s">
        <v>52</v>
      </c>
      <c r="F60" s="72"/>
      <c r="G60" s="72" t="s">
        <v>53</v>
      </c>
      <c r="H60" s="72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51" sqref="G51"/>
    </sheetView>
  </sheetViews>
  <sheetFormatPr defaultColWidth="9" defaultRowHeight="21" customHeight="1"/>
  <cols>
    <col min="1" max="1" width="9" style="46"/>
    <col min="2" max="2" width="16.6634615384615" customWidth="1"/>
    <col min="3" max="3" width="9.61538461538461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74" t="s">
        <v>54</v>
      </c>
      <c r="I4" s="74"/>
      <c r="J4" s="74" t="s">
        <v>55</v>
      </c>
    </row>
    <row r="5" customHeight="1" spans="8:10">
      <c r="H5" s="75"/>
      <c r="I5" s="75"/>
      <c r="J5" s="75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6" t="s">
        <v>6</v>
      </c>
      <c r="G6" s="76"/>
      <c r="H6" s="76"/>
      <c r="I6" s="76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78"/>
      <c r="J8" s="79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80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80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80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80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1"/>
      <c r="J13" s="82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8"/>
      <c r="J14" s="79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78"/>
      <c r="J15" s="80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1"/>
      <c r="J16" s="82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8"/>
      <c r="J17" s="83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4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4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4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81"/>
      <c r="J21" s="85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8"/>
      <c r="J22" s="83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8"/>
      <c r="J23" s="84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81"/>
      <c r="J24" s="85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8"/>
      <c r="J25" s="79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78"/>
      <c r="J26" s="80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81"/>
      <c r="J27" s="82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8"/>
      <c r="J28" s="79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4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4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4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81"/>
      <c r="J32" s="85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6"/>
      <c r="J33" s="87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8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8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81"/>
      <c r="J37" s="89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8"/>
      <c r="J38" s="83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4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81"/>
      <c r="J40" s="85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8"/>
      <c r="J41" s="79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80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80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81"/>
      <c r="J44" s="82"/>
    </row>
    <row r="45" customHeight="1" spans="1:10">
      <c r="A45" s="60">
        <v>10</v>
      </c>
      <c r="B45" s="54" t="s">
        <v>41</v>
      </c>
      <c r="C45" s="55">
        <v>10000</v>
      </c>
      <c r="D45" s="56">
        <v>1</v>
      </c>
      <c r="E45" s="55">
        <f t="shared" si="2"/>
        <v>10000</v>
      </c>
      <c r="F45" s="55">
        <v>0</v>
      </c>
      <c r="G45" s="55">
        <v>0</v>
      </c>
      <c r="H45" s="55">
        <f t="shared" si="0"/>
        <v>0</v>
      </c>
      <c r="I45" s="86" t="s">
        <v>56</v>
      </c>
      <c r="J45" s="90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v>0</v>
      </c>
      <c r="I46" s="86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0"/>
        <v>0</v>
      </c>
      <c r="I47" s="86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0"/>
        <v>0</v>
      </c>
      <c r="I48" s="8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0"/>
        <v>0</v>
      </c>
      <c r="I49" s="78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0"/>
        <v>0</v>
      </c>
      <c r="I50" s="78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0"/>
        <v>0</v>
      </c>
      <c r="I51" s="78"/>
      <c r="J51" s="88"/>
    </row>
    <row r="52" s="45" customFormat="1" customHeight="1" spans="1:10">
      <c r="A52" s="57"/>
      <c r="B52" s="58" t="s">
        <v>43</v>
      </c>
      <c r="C52" s="59">
        <f>SUM(C45)</f>
        <v>10000</v>
      </c>
      <c r="D52" s="59">
        <f t="shared" ref="D52:E52" si="17">SUM(D45)</f>
        <v>1</v>
      </c>
      <c r="E52" s="59">
        <f t="shared" si="17"/>
        <v>10000</v>
      </c>
      <c r="F52" s="59">
        <f>SUM(F45:F51)</f>
        <v>0</v>
      </c>
      <c r="G52" s="59">
        <f t="shared" ref="G52:H52" si="18">SUM(G45:G51)</f>
        <v>0</v>
      </c>
      <c r="H52" s="59">
        <f t="shared" si="18"/>
        <v>0</v>
      </c>
      <c r="I52" s="81"/>
      <c r="J52" s="89"/>
    </row>
    <row r="53" customHeight="1" spans="1:10">
      <c r="A53" s="57"/>
      <c r="B53" s="58" t="s">
        <v>44</v>
      </c>
      <c r="C53" s="59">
        <f>SUM(C52,C44,C40,C37,C32,C27,C24,C21,C16,C13)</f>
        <v>10000</v>
      </c>
      <c r="D53" s="59">
        <f t="shared" ref="D53:H53" si="19">SUM(D52,D44,D40,D37,D32,D27,D24,D21,D16,D13)</f>
        <v>1</v>
      </c>
      <c r="E53" s="59">
        <f t="shared" si="19"/>
        <v>10000</v>
      </c>
      <c r="F53" s="59">
        <f t="shared" si="19"/>
        <v>0</v>
      </c>
      <c r="G53" s="59">
        <f t="shared" si="19"/>
        <v>0</v>
      </c>
      <c r="H53" s="59">
        <f t="shared" si="19"/>
        <v>0</v>
      </c>
      <c r="I53" s="81"/>
      <c r="J53" s="91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2" t="s">
        <v>49</v>
      </c>
    </row>
    <row r="58" customHeight="1" spans="1:9">
      <c r="A58" s="70">
        <f>E53</f>
        <v>10000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3">
        <f>A58-C58</f>
        <v>10000</v>
      </c>
    </row>
    <row r="60" customHeight="1" spans="1:9">
      <c r="A60" s="72" t="s">
        <v>50</v>
      </c>
      <c r="B60" s="45"/>
      <c r="C60" s="73" t="s">
        <v>51</v>
      </c>
      <c r="D60" s="72"/>
      <c r="E60" s="72" t="s">
        <v>52</v>
      </c>
      <c r="F60" s="72"/>
      <c r="G60" s="72" t="s">
        <v>53</v>
      </c>
      <c r="H60" s="72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58</v>
      </c>
      <c r="E5" s="6"/>
      <c r="F5" s="26"/>
      <c r="G5" s="26"/>
      <c r="H5" s="6" t="s">
        <v>59</v>
      </c>
      <c r="I5" s="5"/>
      <c r="J5" s="26"/>
      <c r="K5" s="32"/>
    </row>
    <row r="6" ht="19.95" customHeight="1" spans="2:11">
      <c r="B6" s="7"/>
      <c r="C6" s="8"/>
      <c r="D6" s="9" t="s">
        <v>60</v>
      </c>
      <c r="E6" s="9"/>
      <c r="F6" s="27"/>
      <c r="G6" s="27"/>
      <c r="H6" s="9" t="s">
        <v>61</v>
      </c>
      <c r="I6" s="8"/>
      <c r="J6" s="27"/>
      <c r="K6" s="33"/>
    </row>
    <row r="7" ht="19.95" customHeight="1" spans="2:11">
      <c r="B7" s="7"/>
      <c r="C7" s="8"/>
      <c r="D7" s="9" t="s">
        <v>62</v>
      </c>
      <c r="E7" s="9"/>
      <c r="F7" s="27"/>
      <c r="G7" s="27"/>
      <c r="H7" s="9" t="s">
        <v>63</v>
      </c>
      <c r="I7" s="8"/>
      <c r="J7" s="27"/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64</v>
      </c>
      <c r="I8" s="11"/>
      <c r="J8" s="28"/>
      <c r="K8" s="34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65</v>
      </c>
      <c r="E10" s="13" t="s">
        <v>66</v>
      </c>
      <c r="F10" s="14"/>
      <c r="G10" s="21" t="s">
        <v>67</v>
      </c>
      <c r="H10" s="14" t="s">
        <v>68</v>
      </c>
      <c r="I10" s="13" t="s">
        <v>69</v>
      </c>
      <c r="J10" s="14"/>
      <c r="K10" s="21" t="s">
        <v>70</v>
      </c>
    </row>
    <row r="11" ht="19.95" customHeight="1" spans="2:11">
      <c r="B11" s="15">
        <v>1</v>
      </c>
      <c r="C11" s="16"/>
      <c r="D11" s="17" t="s">
        <v>71</v>
      </c>
      <c r="E11" s="15" t="s">
        <v>72</v>
      </c>
      <c r="F11" s="16"/>
      <c r="G11" s="29">
        <v>0</v>
      </c>
      <c r="H11" s="29"/>
      <c r="I11" s="35"/>
      <c r="J11" s="36"/>
      <c r="K11" s="37" t="s">
        <v>73</v>
      </c>
    </row>
    <row r="12" ht="19.95" customHeight="1" spans="2:11">
      <c r="B12" s="15">
        <v>2</v>
      </c>
      <c r="C12" s="16"/>
      <c r="D12" s="18"/>
      <c r="E12" s="23" t="s">
        <v>74</v>
      </c>
      <c r="F12" s="23"/>
      <c r="G12" s="29">
        <v>0</v>
      </c>
      <c r="H12" s="29"/>
      <c r="I12" s="35"/>
      <c r="J12" s="36"/>
      <c r="K12" s="37" t="s">
        <v>75</v>
      </c>
    </row>
    <row r="13" ht="19.95" customHeight="1" spans="2:11">
      <c r="B13" s="15">
        <v>3</v>
      </c>
      <c r="C13" s="16"/>
      <c r="D13" s="18"/>
      <c r="E13" s="15" t="s">
        <v>76</v>
      </c>
      <c r="F13" s="16"/>
      <c r="G13" s="29">
        <v>0</v>
      </c>
      <c r="H13" s="29"/>
      <c r="I13" s="35"/>
      <c r="J13" s="36"/>
      <c r="K13" s="37" t="s">
        <v>73</v>
      </c>
    </row>
    <row r="14" ht="19.95" customHeight="1" spans="2:11">
      <c r="B14" s="15">
        <v>4</v>
      </c>
      <c r="C14" s="16"/>
      <c r="D14" s="18"/>
      <c r="E14" s="15" t="s">
        <v>77</v>
      </c>
      <c r="F14" s="16"/>
      <c r="G14" s="29">
        <v>0</v>
      </c>
      <c r="H14" s="29"/>
      <c r="I14" s="35"/>
      <c r="J14" s="36"/>
      <c r="K14" s="37" t="s">
        <v>78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5"/>
      <c r="J15" s="36"/>
      <c r="K15" s="37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19.95" customHeight="1" spans="2:11">
      <c r="B18" s="13" t="s">
        <v>44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19.95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81</v>
      </c>
      <c r="C23" s="8"/>
      <c r="D23" s="8"/>
      <c r="E23" s="8"/>
      <c r="F23" s="8" t="s">
        <v>51</v>
      </c>
      <c r="G23" s="8" t="s">
        <v>82</v>
      </c>
      <c r="H23" s="8"/>
      <c r="I23" s="8"/>
      <c r="J23" s="8" t="s">
        <v>53</v>
      </c>
      <c r="K23" s="8"/>
    </row>
    <row r="26" ht="20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58</v>
      </c>
      <c r="E28" s="6"/>
      <c r="F28" s="26"/>
      <c r="G28" s="26"/>
      <c r="H28" s="6" t="s">
        <v>59</v>
      </c>
      <c r="I28" s="5"/>
      <c r="J28" s="26"/>
      <c r="K28" s="32"/>
    </row>
    <row r="29" ht="19.95" customHeight="1" spans="2:11">
      <c r="B29" s="7"/>
      <c r="C29" s="8"/>
      <c r="D29" s="9" t="s">
        <v>60</v>
      </c>
      <c r="E29" s="9"/>
      <c r="F29" s="27"/>
      <c r="G29" s="27"/>
      <c r="H29" s="9" t="s">
        <v>61</v>
      </c>
      <c r="I29" s="8"/>
      <c r="J29" s="27"/>
      <c r="K29" s="33"/>
    </row>
    <row r="30" ht="19.95" customHeight="1" spans="2:11">
      <c r="B30" s="7"/>
      <c r="C30" s="8"/>
      <c r="D30" s="9" t="s">
        <v>62</v>
      </c>
      <c r="E30" s="9"/>
      <c r="F30" s="27"/>
      <c r="G30" s="27"/>
      <c r="H30" s="9" t="s">
        <v>63</v>
      </c>
      <c r="I30" s="8"/>
      <c r="J30" s="27"/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64</v>
      </c>
      <c r="I31" s="11"/>
      <c r="J31" s="28"/>
      <c r="K31" s="34"/>
    </row>
    <row r="32" ht="19.95" customHeight="1"/>
    <row r="33" ht="19.95" customHeight="1" spans="2:11">
      <c r="B33" s="23"/>
      <c r="C33" s="23"/>
      <c r="D33" s="24" t="s">
        <v>84</v>
      </c>
      <c r="E33" s="23" t="s">
        <v>85</v>
      </c>
      <c r="F33" s="23"/>
      <c r="G33" s="29" t="s">
        <v>86</v>
      </c>
      <c r="H33" s="29" t="s">
        <v>87</v>
      </c>
      <c r="I33" s="29" t="s">
        <v>44</v>
      </c>
      <c r="J33" s="29"/>
      <c r="K33" s="43" t="s">
        <v>70</v>
      </c>
    </row>
    <row r="34" ht="19.95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19.95" customHeight="1" spans="2:11">
      <c r="B37" s="13" t="s">
        <v>44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8" t="s">
        <v>81</v>
      </c>
      <c r="C38" s="8"/>
      <c r="D38" s="8"/>
      <c r="E38" s="8"/>
      <c r="F38" s="8" t="s">
        <v>51</v>
      </c>
      <c r="G38" s="8" t="s">
        <v>82</v>
      </c>
      <c r="H38" s="8"/>
      <c r="I38" s="8"/>
      <c r="J38" s="8" t="s">
        <v>53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2023-02-01T17:32:45Z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ECAEC1C780677DB18731DA63DB50EAD6</vt:lpwstr>
  </property>
</Properties>
</file>