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5926A5C9-9DEC-47E1-8333-4C87C4FA57AC}" xr6:coauthVersionLast="47" xr6:coauthVersionMax="47" xr10:uidLastSave="{00000000-0000-0000-0000-000000000000}"/>
  <bookViews>
    <workbookView xWindow="-103" yWindow="-103" windowWidth="16663" windowHeight="8863" xr2:uid="{9594EFB3-A159-436B-914F-D8B5DD286DD0}"/>
  </bookViews>
  <sheets>
    <sheet name="乐多港万豪报价" sheetId="1" r:id="rId1"/>
  </sheets>
  <definedNames>
    <definedName name="_xlnm.Print_Area" localSheetId="0">乐多港万豪报价!$A$1:$H$33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4" i="1"/>
  <c r="G21" i="1"/>
  <c r="G22" i="1"/>
  <c r="G23" i="1"/>
  <c r="G17" i="1"/>
  <c r="G19" i="1"/>
  <c r="G28" i="1"/>
  <c r="G26" i="1"/>
  <c r="G16" i="1"/>
  <c r="G15" i="1"/>
  <c r="G14" i="1"/>
  <c r="G13" i="1"/>
</calcChain>
</file>

<file path=xl/sharedStrings.xml><?xml version="1.0" encoding="utf-8"?>
<sst xmlns="http://schemas.openxmlformats.org/spreadsheetml/2006/main" count="67" uniqueCount="67">
  <si>
    <r>
      <rPr>
        <b/>
        <sz val="11"/>
        <rFont val="思源黑体 CN Light"/>
        <family val="2"/>
        <charset val="134"/>
      </rPr>
      <t>项目名称</t>
    </r>
    <phoneticPr fontId="3" type="noConversion"/>
  </si>
  <si>
    <r>
      <rPr>
        <sz val="11"/>
        <rFont val="思源黑体 CN Light"/>
        <family val="2"/>
        <charset val="134"/>
      </rPr>
      <t>自游家</t>
    </r>
    <r>
      <rPr>
        <sz val="11"/>
        <rFont val="Gilroy Light"/>
        <family val="3"/>
      </rPr>
      <t>NV</t>
    </r>
    <r>
      <rPr>
        <sz val="11"/>
        <rFont val="思源黑体 CN Light"/>
        <family val="2"/>
        <charset val="134"/>
      </rPr>
      <t>媒体先导试驾项目</t>
    </r>
    <phoneticPr fontId="3" type="noConversion"/>
  </si>
  <si>
    <r>
      <rPr>
        <b/>
        <sz val="11"/>
        <rFont val="思源黑体 CN Light"/>
        <family val="2"/>
        <charset val="134"/>
      </rPr>
      <t>项目时间</t>
    </r>
  </si>
  <si>
    <t>2022/8/23-2022/8/24</t>
    <phoneticPr fontId="3" type="noConversion"/>
  </si>
  <si>
    <r>
      <rPr>
        <b/>
        <sz val="11"/>
        <rFont val="思源黑体 CN Light"/>
        <family val="2"/>
        <charset val="134"/>
      </rPr>
      <t>场地</t>
    </r>
  </si>
  <si>
    <r>
      <rPr>
        <sz val="11"/>
        <rFont val="思源黑体 CN Light"/>
        <family val="2"/>
        <charset val="134"/>
      </rPr>
      <t>北京越野小镇</t>
    </r>
    <phoneticPr fontId="3" type="noConversion"/>
  </si>
  <si>
    <r>
      <rPr>
        <b/>
        <sz val="11"/>
        <color rgb="FF000000"/>
        <rFont val="思源黑体 CN Light"/>
        <family val="2"/>
        <charset val="134"/>
      </rPr>
      <t>供应商</t>
    </r>
  </si>
  <si>
    <r>
      <rPr>
        <sz val="11"/>
        <color rgb="FF000000"/>
        <rFont val="思源黑体 CN Light"/>
        <family val="2"/>
        <charset val="134"/>
      </rPr>
      <t>供应商名称</t>
    </r>
  </si>
  <si>
    <t>康辉集团北京国际会议展览有限公司</t>
    <phoneticPr fontId="3" type="noConversion"/>
  </si>
  <si>
    <r>
      <rPr>
        <sz val="11"/>
        <color rgb="FF000000"/>
        <rFont val="思源黑体 CN Light"/>
        <family val="2"/>
        <charset val="134"/>
      </rPr>
      <t>姓名</t>
    </r>
  </si>
  <si>
    <t>仲岚</t>
    <phoneticPr fontId="3" type="noConversion"/>
  </si>
  <si>
    <r>
      <rPr>
        <sz val="11"/>
        <color rgb="FF000000"/>
        <rFont val="思源黑体 CN Light"/>
        <family val="2"/>
        <charset val="134"/>
      </rPr>
      <t>职位</t>
    </r>
  </si>
  <si>
    <t>总监</t>
    <phoneticPr fontId="3" type="noConversion"/>
  </si>
  <si>
    <r>
      <rPr>
        <sz val="11"/>
        <color rgb="FF000000"/>
        <rFont val="思源黑体 CN Light"/>
        <family val="2"/>
        <charset val="134"/>
      </rPr>
      <t>手机号码</t>
    </r>
  </si>
  <si>
    <r>
      <rPr>
        <sz val="11"/>
        <color rgb="FF000000"/>
        <rFont val="思源黑体 CN Light"/>
        <family val="2"/>
        <charset val="134"/>
      </rPr>
      <t>电子邮箱</t>
    </r>
  </si>
  <si>
    <t>zhonglan@cct.cn</t>
    <phoneticPr fontId="3" type="noConversion"/>
  </si>
  <si>
    <r>
      <rPr>
        <b/>
        <sz val="9"/>
        <color theme="0"/>
        <rFont val="思源黑体 CN Light"/>
        <family val="2"/>
        <charset val="134"/>
      </rPr>
      <t>项目</t>
    </r>
    <r>
      <rPr>
        <b/>
        <sz val="9"/>
        <color theme="0"/>
        <rFont val="Gilroy Light"/>
        <family val="3"/>
      </rPr>
      <t xml:space="preserve"> Item </t>
    </r>
    <phoneticPr fontId="3" type="noConversion"/>
  </si>
  <si>
    <r>
      <rPr>
        <b/>
        <sz val="9"/>
        <color theme="0"/>
        <rFont val="思源黑体 CN Light"/>
        <family val="2"/>
        <charset val="134"/>
      </rPr>
      <t>明细</t>
    </r>
    <r>
      <rPr>
        <b/>
        <sz val="9"/>
        <color theme="0"/>
        <rFont val="Gilroy Light"/>
        <family val="3"/>
      </rPr>
      <t xml:space="preserve"> Description</t>
    </r>
    <phoneticPr fontId="3" type="noConversion"/>
  </si>
  <si>
    <r>
      <rPr>
        <b/>
        <sz val="9"/>
        <color theme="0"/>
        <rFont val="思源黑体 CN Light"/>
        <family val="2"/>
        <charset val="134"/>
      </rPr>
      <t>单价</t>
    </r>
    <r>
      <rPr>
        <b/>
        <sz val="9"/>
        <color theme="0"/>
        <rFont val="Gilroy Light"/>
        <family val="3"/>
      </rPr>
      <t xml:space="preserve"> Unit Cost</t>
    </r>
    <phoneticPr fontId="3" type="noConversion"/>
  </si>
  <si>
    <r>
      <rPr>
        <b/>
        <sz val="9"/>
        <color theme="0"/>
        <rFont val="思源黑体 CN Light"/>
        <family val="2"/>
        <charset val="134"/>
      </rPr>
      <t>次数</t>
    </r>
    <r>
      <rPr>
        <b/>
        <sz val="9"/>
        <color theme="0"/>
        <rFont val="Gilroy Light"/>
        <family val="3"/>
      </rPr>
      <t xml:space="preserve"> Time</t>
    </r>
    <phoneticPr fontId="3" type="noConversion"/>
  </si>
  <si>
    <r>
      <rPr>
        <b/>
        <sz val="9"/>
        <color theme="0"/>
        <rFont val="思源黑体 CN Light"/>
        <family val="2"/>
        <charset val="134"/>
      </rPr>
      <t>数量</t>
    </r>
    <r>
      <rPr>
        <b/>
        <sz val="9"/>
        <color theme="0"/>
        <rFont val="Gilroy Light"/>
        <family val="3"/>
      </rPr>
      <t xml:space="preserve"> Qty.</t>
    </r>
    <phoneticPr fontId="3" type="noConversion"/>
  </si>
  <si>
    <r>
      <rPr>
        <b/>
        <sz val="9"/>
        <color theme="0"/>
        <rFont val="思源黑体 CN Light"/>
        <family val="2"/>
        <charset val="134"/>
      </rPr>
      <t>合计</t>
    </r>
    <r>
      <rPr>
        <b/>
        <sz val="9"/>
        <color theme="0"/>
        <rFont val="Gilroy Light"/>
        <family val="3"/>
      </rPr>
      <t xml:space="preserve"> Total</t>
    </r>
    <phoneticPr fontId="3" type="noConversion"/>
  </si>
  <si>
    <r>
      <rPr>
        <sz val="9"/>
        <color theme="0"/>
        <rFont val="思源黑体 CN Light"/>
        <family val="2"/>
        <charset val="134"/>
      </rPr>
      <t>备注</t>
    </r>
    <r>
      <rPr>
        <sz val="9"/>
        <color theme="0"/>
        <rFont val="Gilroy Light"/>
        <family val="3"/>
      </rPr>
      <t xml:space="preserve"> Remark</t>
    </r>
    <phoneticPr fontId="3" type="noConversion"/>
  </si>
  <si>
    <r>
      <t>Hotel-</t>
    </r>
    <r>
      <rPr>
        <b/>
        <sz val="11"/>
        <rFont val="思源黑体 CN Light"/>
        <family val="2"/>
        <charset val="134"/>
      </rPr>
      <t>酒店住宿：北京乐多港万豪</t>
    </r>
    <phoneticPr fontId="3" type="noConversion"/>
  </si>
  <si>
    <r>
      <rPr>
        <sz val="9"/>
        <rFont val="思源黑体 CN Light"/>
        <family val="2"/>
        <charset val="134"/>
      </rPr>
      <t>客房要求</t>
    </r>
    <r>
      <rPr>
        <sz val="9"/>
        <rFont val="Gilroy Light"/>
        <family val="3"/>
      </rPr>
      <t>/Room request</t>
    </r>
    <r>
      <rPr>
        <sz val="9"/>
        <rFont val="思源黑体 CN Light"/>
        <family val="2"/>
        <charset val="134"/>
      </rPr>
      <t xml:space="preserve">：
</t>
    </r>
    <r>
      <rPr>
        <sz val="9"/>
        <rFont val="Gilroy Light"/>
        <family val="3"/>
      </rPr>
      <t>1</t>
    </r>
    <r>
      <rPr>
        <sz val="9"/>
        <rFont val="思源黑体 CN Light"/>
        <family val="2"/>
        <charset val="134"/>
      </rPr>
      <t xml:space="preserve">、电话：开通国内长途、关闭国际长途
</t>
    </r>
    <r>
      <rPr>
        <sz val="9"/>
        <rFont val="Gilroy Light"/>
        <family val="3"/>
      </rPr>
      <t>telephone:open the domestic , close  the international
2</t>
    </r>
    <r>
      <rPr>
        <sz val="9"/>
        <rFont val="思源黑体 CN Light"/>
        <family val="2"/>
        <charset val="134"/>
      </rPr>
      <t xml:space="preserve">、网络：可宽带上网
</t>
    </r>
    <r>
      <rPr>
        <sz val="9"/>
        <rFont val="Gilroy Light"/>
        <family val="3"/>
      </rPr>
      <t>network: broadband Internet access
3</t>
    </r>
    <r>
      <rPr>
        <sz val="9"/>
        <rFont val="思源黑体 CN Light"/>
        <family val="2"/>
        <charset val="134"/>
      </rPr>
      <t>、关闭</t>
    </r>
    <r>
      <rPr>
        <sz val="9"/>
        <rFont val="Gilroy Light"/>
        <family val="3"/>
      </rPr>
      <t>MINI BAR</t>
    </r>
    <r>
      <rPr>
        <sz val="9"/>
        <rFont val="思源黑体 CN Light"/>
        <family val="2"/>
        <charset val="134"/>
      </rPr>
      <t xml:space="preserve">、洗衣服务、签单权以及房间内可能有的收费项目（如收费电视等）
</t>
    </r>
    <r>
      <rPr>
        <sz val="9"/>
        <rFont val="Gilroy Light"/>
        <family val="3"/>
      </rPr>
      <t>close MINI BAR, laundry service and the room may have charging items (e.g., pay TV, etc.)
4</t>
    </r>
    <r>
      <rPr>
        <sz val="9"/>
        <rFont val="思源黑体 CN Light"/>
        <family val="2"/>
        <charset val="134"/>
      </rPr>
      <t xml:space="preserve">、早餐：均含一早
</t>
    </r>
    <r>
      <rPr>
        <sz val="9"/>
        <rFont val="Gilroy Light"/>
        <family val="3"/>
      </rPr>
      <t>breakfast for one person
5</t>
    </r>
    <r>
      <rPr>
        <sz val="9"/>
        <rFont val="思源黑体 CN Light"/>
        <family val="2"/>
        <charset val="134"/>
      </rPr>
      <t xml:space="preserve">、环境：干净、舒适、相对安静（尤其针是媒体）。媒体房间尽量保证大床房，房间朝向相对采光好，空气流通，无异味，房型尽量规整宽阔统一
</t>
    </r>
    <r>
      <rPr>
        <sz val="9"/>
        <rFont val="Gilroy Light"/>
        <family val="3"/>
      </rPr>
      <t xml:space="preserve"> environment: clean, comfortable, relatively quiet (especially for the media).Keep one bed room, media room  at relatively daylighting is good, the air circulation, no peculiar smell, room neat wide unified as far as possible
6</t>
    </r>
    <r>
      <rPr>
        <sz val="9"/>
        <rFont val="思源黑体 CN Light"/>
        <family val="2"/>
        <charset val="134"/>
      </rPr>
      <t>、客房数量：确定好数量后允许再上下浮动</t>
    </r>
    <r>
      <rPr>
        <sz val="9"/>
        <rFont val="Gilroy Light"/>
        <family val="3"/>
      </rPr>
      <t>10</t>
    </r>
    <r>
      <rPr>
        <sz val="9"/>
        <rFont val="思源黑体 CN Light"/>
        <family val="2"/>
        <charset val="134"/>
      </rPr>
      <t xml:space="preserve">％
</t>
    </r>
    <r>
      <rPr>
        <sz val="9"/>
        <rFont val="Gilroy Light"/>
        <family val="3"/>
      </rPr>
      <t>guest room number: make sure good quantity allowed to fluctuate 10% again
7</t>
    </r>
    <r>
      <rPr>
        <sz val="9"/>
        <rFont val="思源黑体 CN Light"/>
        <family val="2"/>
        <charset val="134"/>
      </rPr>
      <t>、酒店电梯间、走廊显示屏及房间开机画面，要播放活动的主</t>
    </r>
    <r>
      <rPr>
        <sz val="9"/>
        <rFont val="Gilroy Light"/>
        <family val="3"/>
      </rPr>
      <t>KV
the hotel elevator, corridor boot screen, screen and room to play KV
Hotel check-in counter</t>
    </r>
    <r>
      <rPr>
        <sz val="9"/>
        <rFont val="思源黑体 CN Light"/>
        <family val="2"/>
        <charset val="134"/>
      </rPr>
      <t xml:space="preserve">：
</t>
    </r>
    <r>
      <rPr>
        <sz val="9"/>
        <rFont val="Gilroy Light"/>
        <family val="3"/>
      </rPr>
      <t>8</t>
    </r>
    <r>
      <rPr>
        <sz val="9"/>
        <rFont val="思源黑体 CN Light"/>
        <family val="2"/>
        <charset val="134"/>
      </rPr>
      <t xml:space="preserve">、酒店大堂门口媒体签到台，允许背板搭建，酒店提供签到桌、桌布座椅、鲜花，酒店大堂不允许有其他品牌的相关签到物品
</t>
    </r>
    <r>
      <rPr>
        <sz val="9"/>
        <rFont val="Gilroy Light"/>
        <family val="3"/>
      </rPr>
      <t>The hotel lobby entrance media check-in desk allows the back board to be set up, the hotel provides the check-in table, tablecloth seat, flowers, the hotel lobby is not allowed to have other brand related check-in items</t>
    </r>
    <phoneticPr fontId="3" type="noConversion"/>
  </si>
  <si>
    <r>
      <rPr>
        <sz val="9"/>
        <rFont val="思源黑体 CN Light"/>
        <family val="2"/>
        <charset val="134"/>
      </rPr>
      <t>公付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</si>
  <si>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 xml:space="preserve">日大床房
</t>
    </r>
    <r>
      <rPr>
        <sz val="9"/>
        <rFont val="Gilroy Light"/>
        <family val="3"/>
      </rPr>
      <t>one-bed room</t>
    </r>
    <phoneticPr fontId="3" type="noConversion"/>
  </si>
  <si>
    <r>
      <rPr>
        <sz val="9"/>
        <rFont val="思源黑体 CN Light"/>
        <family val="2"/>
        <charset val="134"/>
      </rPr>
      <t xml:space="preserve">媒体相关
</t>
    </r>
    <r>
      <rPr>
        <sz val="9"/>
        <rFont val="Gilroy Light"/>
        <family val="3"/>
      </rPr>
      <t>Media Related
5</t>
    </r>
    <r>
      <rPr>
        <sz val="9"/>
        <rFont val="思源黑体 CN Light"/>
        <family val="2"/>
        <charset val="134"/>
      </rPr>
      <t xml:space="preserve">位外地媒体房间
</t>
    </r>
    <r>
      <rPr>
        <sz val="9"/>
        <rFont val="Gilroy Light"/>
        <family val="3"/>
      </rPr>
      <t xml:space="preserve">5 OOT Media rooms
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</si>
  <si>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 xml:space="preserve">日大床房
</t>
    </r>
    <r>
      <rPr>
        <sz val="9"/>
        <rFont val="Gilroy Light"/>
        <family val="3"/>
      </rPr>
      <t>one-bed room</t>
    </r>
    <phoneticPr fontId="3" type="noConversion"/>
  </si>
  <si>
    <r>
      <rPr>
        <sz val="9"/>
        <rFont val="思源黑体 CN Light"/>
        <family val="2"/>
        <charset val="134"/>
      </rPr>
      <t xml:space="preserve">媒体相关
</t>
    </r>
    <r>
      <rPr>
        <sz val="9"/>
        <rFont val="Gilroy Light"/>
        <family val="3"/>
      </rPr>
      <t xml:space="preserve">Media Related
5 </t>
    </r>
    <r>
      <rPr>
        <sz val="9"/>
        <rFont val="思源黑体 CN Light"/>
        <family val="2"/>
        <charset val="134"/>
      </rPr>
      <t xml:space="preserve">位外地媒体房间
</t>
    </r>
    <r>
      <rPr>
        <sz val="9"/>
        <rFont val="Gilroy Light"/>
        <family val="3"/>
      </rPr>
      <t xml:space="preserve">5 OOT Media rooms
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</si>
  <si>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>日</t>
    </r>
    <r>
      <rPr>
        <sz val="9"/>
        <rFont val="Gilroy Light"/>
        <family val="3"/>
      </rPr>
      <t>&amp;23</t>
    </r>
    <r>
      <rPr>
        <sz val="9"/>
        <rFont val="思源黑体 CN Light"/>
        <family val="2"/>
        <charset val="134"/>
      </rPr>
      <t xml:space="preserve">日工作人员标间
</t>
    </r>
    <r>
      <rPr>
        <sz val="9"/>
        <rFont val="Gilroy Light"/>
        <family val="3"/>
      </rPr>
      <t>Standard room</t>
    </r>
    <phoneticPr fontId="3" type="noConversion"/>
  </si>
  <si>
    <r>
      <rPr>
        <sz val="9"/>
        <rFont val="思源黑体 CN Light"/>
        <family val="2"/>
        <charset val="134"/>
      </rPr>
      <t xml:space="preserve">自游家汽车工作人员
</t>
    </r>
    <r>
      <rPr>
        <sz val="9"/>
        <rFont val="Gilroy Light"/>
        <family val="3"/>
      </rPr>
      <t>For NIUTRON STAFF</t>
    </r>
    <phoneticPr fontId="3" type="noConversion"/>
  </si>
  <si>
    <r>
      <rPr>
        <sz val="9"/>
        <rFont val="思源黑体 CN Light"/>
        <family val="2"/>
        <charset val="134"/>
      </rPr>
      <t>房内</t>
    </r>
    <r>
      <rPr>
        <sz val="9"/>
        <rFont val="Gilroy Light"/>
        <family val="3"/>
      </rPr>
      <t>welcome package</t>
    </r>
    <r>
      <rPr>
        <sz val="9"/>
        <rFont val="思源黑体 CN Light"/>
        <family val="2"/>
        <charset val="134"/>
      </rPr>
      <t>：甜点、水果等</t>
    </r>
    <r>
      <rPr>
        <sz val="9"/>
        <rFont val="Gilroy Light"/>
        <family val="3"/>
      </rPr>
      <t>Dessert, fruit, etc</t>
    </r>
    <phoneticPr fontId="3" type="noConversion"/>
  </si>
  <si>
    <r>
      <rPr>
        <sz val="9"/>
        <rFont val="思源黑体 CN Light"/>
        <family val="2"/>
        <charset val="134"/>
      </rPr>
      <t xml:space="preserve">媒体欢迎小食
</t>
    </r>
    <r>
      <rPr>
        <sz val="9"/>
        <rFont val="Gilroy Light"/>
        <family val="3"/>
      </rPr>
      <t>welcome package</t>
    </r>
    <phoneticPr fontId="3" type="noConversion"/>
  </si>
  <si>
    <r>
      <rPr>
        <sz val="9"/>
        <rFont val="思源黑体 CN Light"/>
        <family val="2"/>
        <charset val="134"/>
      </rPr>
      <t xml:space="preserve">房内
</t>
    </r>
    <r>
      <rPr>
        <sz val="9"/>
        <rFont val="Gilroy Light"/>
        <family val="3"/>
      </rPr>
      <t>welcome package</t>
    </r>
  </si>
  <si>
    <r>
      <rPr>
        <sz val="9"/>
        <rFont val="思源黑体 CN Light"/>
        <family val="2"/>
        <charset val="134"/>
      </rPr>
      <t xml:space="preserve">媒体相关
</t>
    </r>
    <r>
      <rPr>
        <sz val="9"/>
        <rFont val="Gilroy Light"/>
        <family val="3"/>
      </rPr>
      <t>Media Related
10</t>
    </r>
    <r>
      <rPr>
        <sz val="9"/>
        <rFont val="思源黑体 CN Light"/>
        <family val="2"/>
        <charset val="134"/>
      </rPr>
      <t xml:space="preserve">位外地媒体
</t>
    </r>
    <r>
      <rPr>
        <sz val="9"/>
        <rFont val="Gilroy Light"/>
        <family val="3"/>
      </rPr>
      <t xml:space="preserve">10 OOT media </t>
    </r>
    <phoneticPr fontId="3" type="noConversion"/>
  </si>
  <si>
    <r>
      <rPr>
        <sz val="9"/>
        <rFont val="思源黑体 CN Light"/>
        <family val="2"/>
        <charset val="134"/>
      </rPr>
      <t>媒体用餐</t>
    </r>
    <r>
      <rPr>
        <sz val="9"/>
        <rFont val="Gilroy Light"/>
        <family val="3"/>
      </rPr>
      <t>/media dinner</t>
    </r>
    <r>
      <rPr>
        <sz val="9"/>
        <rFont val="思源黑体 CN Light"/>
        <family val="2"/>
        <charset val="134"/>
      </rPr>
      <t xml:space="preserve">：
</t>
    </r>
    <r>
      <rPr>
        <sz val="9"/>
        <rFont val="Gilroy Light"/>
        <family val="3"/>
      </rPr>
      <t>1</t>
    </r>
    <r>
      <rPr>
        <sz val="9"/>
        <rFont val="思源黑体 CN Light"/>
        <family val="2"/>
        <charset val="134"/>
      </rPr>
      <t xml:space="preserve">、餐厅门口需放置与活动相关的指示牌，方便客人找寻。
</t>
    </r>
    <r>
      <rPr>
        <sz val="9"/>
        <rFont val="Gilroy Light"/>
        <family val="3"/>
      </rPr>
      <t>At the door of the restaurant, there should be a signage related to the activity to facilitate the search.
2</t>
    </r>
    <r>
      <rPr>
        <sz val="9"/>
        <rFont val="思源黑体 CN Light"/>
        <family val="2"/>
        <charset val="134"/>
      </rPr>
      <t xml:space="preserve">、酒店需事先准备自助晚餐券。酒店在媒体用餐后根据收集到的实际餐券与自游家结算费用。
</t>
    </r>
    <r>
      <rPr>
        <sz val="9"/>
        <rFont val="Gilroy Light"/>
        <family val="3"/>
      </rPr>
      <t>The hotel should prepare the buffet dinner voucher in advance. The hotel will settle the fees according to the actual meal coupon and NIUTRON after the media meal</t>
    </r>
    <phoneticPr fontId="3" type="noConversion"/>
  </si>
  <si>
    <r>
      <rPr>
        <sz val="9"/>
        <rFont val="思源黑体 CN Light"/>
        <family val="2"/>
        <charset val="134"/>
      </rPr>
      <t xml:space="preserve">媒体自助晚餐
需均含软饮畅饮
</t>
    </r>
    <r>
      <rPr>
        <sz val="9"/>
        <rFont val="Gilroy Light"/>
        <family val="3"/>
      </rPr>
      <t>media buffet dinner
soft drinks should be included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</si>
  <si>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>日</t>
    </r>
    <r>
      <rPr>
        <sz val="9"/>
        <rFont val="Gilroy Light"/>
        <family val="3"/>
      </rPr>
      <t xml:space="preserve"> </t>
    </r>
    <r>
      <rPr>
        <sz val="9"/>
        <rFont val="思源黑体 CN Light"/>
        <family val="2"/>
        <charset val="134"/>
      </rPr>
      <t>酒店自助晚餐</t>
    </r>
    <r>
      <rPr>
        <sz val="9"/>
        <rFont val="Gilroy Light"/>
        <family val="3"/>
      </rPr>
      <t>(</t>
    </r>
    <r>
      <rPr>
        <sz val="9"/>
        <rFont val="思源黑体 CN Light"/>
        <family val="2"/>
        <charset val="134"/>
      </rPr>
      <t xml:space="preserve">不常开，媒体零点）
</t>
    </r>
    <r>
      <rPr>
        <sz val="9"/>
        <rFont val="Gilroy Light"/>
        <family val="3"/>
      </rPr>
      <t>Hotel buffet dinner</t>
    </r>
    <phoneticPr fontId="3" type="noConversion"/>
  </si>
  <si>
    <r>
      <rPr>
        <sz val="9"/>
        <rFont val="思源黑体 CN Light"/>
        <family val="2"/>
        <charset val="134"/>
      </rPr>
      <t xml:space="preserve">媒体相关
</t>
    </r>
    <r>
      <rPr>
        <sz val="9"/>
        <rFont val="Gilroy Light"/>
        <family val="3"/>
      </rPr>
      <t xml:space="preserve">Media Related
5 </t>
    </r>
    <r>
      <rPr>
        <sz val="9"/>
        <rFont val="思源黑体 CN Light"/>
        <family val="2"/>
        <charset val="134"/>
      </rPr>
      <t xml:space="preserve">位外地媒体
</t>
    </r>
    <r>
      <rPr>
        <sz val="9"/>
        <rFont val="Gilroy Light"/>
        <family val="3"/>
      </rPr>
      <t xml:space="preserve">5 OOT media </t>
    </r>
    <phoneticPr fontId="3" type="noConversion"/>
  </si>
  <si>
    <r>
      <rPr>
        <sz val="9"/>
        <rFont val="思源黑体 CN Light"/>
        <family val="2"/>
        <charset val="134"/>
      </rPr>
      <t xml:space="preserve">媒体相关
</t>
    </r>
    <r>
      <rPr>
        <sz val="9"/>
        <rFont val="Gilroy Light"/>
        <family val="3"/>
      </rPr>
      <t xml:space="preserve">Media Related
5 </t>
    </r>
    <r>
      <rPr>
        <sz val="9"/>
        <rFont val="思源黑体 CN Light"/>
        <family val="2"/>
        <charset val="134"/>
      </rPr>
      <t xml:space="preserve">位外地媒体
</t>
    </r>
    <r>
      <rPr>
        <sz val="9"/>
        <rFont val="Gilroy Light"/>
        <family val="3"/>
      </rPr>
      <t xml:space="preserve">5  OOT media </t>
    </r>
    <phoneticPr fontId="3" type="noConversion"/>
  </si>
  <si>
    <r>
      <t>Transportation/</t>
    </r>
    <r>
      <rPr>
        <b/>
        <sz val="11"/>
        <rFont val="思源黑体 CN Light"/>
        <family val="2"/>
        <charset val="134"/>
      </rPr>
      <t>大巴需求（根据媒体具体航班调整需求）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</si>
  <si>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>日工作人员踩点</t>
    </r>
    <r>
      <rPr>
        <sz val="9"/>
        <rFont val="Gilroy Light"/>
        <family val="3"/>
      </rPr>
      <t>,8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>日及</t>
    </r>
    <r>
      <rPr>
        <sz val="9"/>
        <rFont val="Gilroy Light"/>
        <family val="3"/>
      </rPr>
      <t>24</t>
    </r>
    <r>
      <rPr>
        <sz val="9"/>
        <rFont val="思源黑体 CN Light"/>
        <family val="2"/>
        <charset val="134"/>
      </rPr>
      <t xml:space="preserve">日摆渡
</t>
    </r>
    <r>
      <rPr>
        <sz val="9"/>
        <rFont val="Gilroy Light"/>
        <family val="3"/>
      </rPr>
      <t>Staff check&amp;shuttle</t>
    </r>
    <phoneticPr fontId="3" type="noConversion"/>
  </si>
  <si>
    <r>
      <t>GL8</t>
    </r>
    <r>
      <rPr>
        <sz val="9"/>
        <rFont val="思源黑体 CN Light"/>
        <family val="2"/>
        <charset val="134"/>
      </rPr>
      <t>（全天）</t>
    </r>
    <r>
      <rPr>
        <sz val="9"/>
        <rFont val="Gilroy Light"/>
        <family val="3"/>
      </rPr>
      <t>/GL8</t>
    </r>
    <phoneticPr fontId="3" type="noConversion"/>
  </si>
  <si>
    <t>/</t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</si>
  <si>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>日</t>
    </r>
    <r>
      <rPr>
        <sz val="9"/>
        <rFont val="Gilroy Light"/>
        <family val="3"/>
      </rPr>
      <t>-8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24</t>
    </r>
    <r>
      <rPr>
        <sz val="9"/>
        <rFont val="思源黑体 CN Light"/>
        <family val="2"/>
        <charset val="134"/>
      </rPr>
      <t>日</t>
    </r>
    <r>
      <rPr>
        <sz val="9"/>
        <rFont val="Gilroy Light"/>
        <family val="3"/>
      </rPr>
      <t xml:space="preserve"> </t>
    </r>
    <r>
      <rPr>
        <sz val="9"/>
        <rFont val="思源黑体 CN Light"/>
        <family val="2"/>
        <charset val="134"/>
      </rPr>
      <t>媒体接送机（机场</t>
    </r>
    <r>
      <rPr>
        <sz val="9"/>
        <rFont val="Gilroy Light"/>
        <family val="3"/>
      </rPr>
      <t>-</t>
    </r>
    <r>
      <rPr>
        <sz val="9"/>
        <rFont val="思源黑体 CN Light"/>
        <family val="2"/>
        <charset val="134"/>
      </rPr>
      <t>酒店）</t>
    </r>
    <r>
      <rPr>
        <sz val="9"/>
        <rFont val="Gilroy Light"/>
        <family val="3"/>
      </rPr>
      <t xml:space="preserve">+ </t>
    </r>
    <r>
      <rPr>
        <sz val="9"/>
        <rFont val="思源黑体 CN Light"/>
        <family val="2"/>
        <charset val="134"/>
      </rPr>
      <t xml:space="preserve">媒体摆渡
</t>
    </r>
    <r>
      <rPr>
        <sz val="9"/>
        <rFont val="Gilroy Light"/>
        <family val="3"/>
      </rPr>
      <t>Airport-hotel-Airport&amp;shuttle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</si>
  <si>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22</t>
    </r>
    <r>
      <rPr>
        <sz val="9"/>
        <rFont val="思源黑体 CN Light"/>
        <family val="2"/>
        <charset val="134"/>
      </rPr>
      <t>日及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>日接机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</si>
  <si>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>日及</t>
    </r>
    <r>
      <rPr>
        <sz val="9"/>
        <rFont val="Gilroy Light"/>
        <family val="3"/>
      </rPr>
      <t>24</t>
    </r>
    <r>
      <rPr>
        <sz val="9"/>
        <rFont val="思源黑体 CN Light"/>
        <family val="2"/>
        <charset val="134"/>
      </rPr>
      <t>日接机</t>
    </r>
    <phoneticPr fontId="3" type="noConversion"/>
  </si>
  <si>
    <r>
      <t>19</t>
    </r>
    <r>
      <rPr>
        <sz val="9"/>
        <rFont val="思源黑体 CN Light"/>
        <family val="2"/>
        <charset val="134"/>
      </rPr>
      <t>座考斯特（市区</t>
    </r>
    <r>
      <rPr>
        <sz val="9"/>
        <rFont val="Gilroy Light"/>
        <family val="3"/>
      </rPr>
      <t>-</t>
    </r>
    <r>
      <rPr>
        <sz val="9"/>
        <rFont val="思源黑体 CN Light"/>
        <family val="2"/>
        <charset val="134"/>
      </rPr>
      <t>酒店</t>
    </r>
    <r>
      <rPr>
        <sz val="9"/>
        <rFont val="Gilroy Light"/>
        <family val="3"/>
      </rPr>
      <t>-</t>
    </r>
    <r>
      <rPr>
        <sz val="9"/>
        <rFont val="思源黑体 CN Light"/>
        <family val="2"/>
        <charset val="134"/>
      </rPr>
      <t>活动场地）</t>
    </r>
    <r>
      <rPr>
        <sz val="9"/>
        <rFont val="Gilroy Light"/>
        <family val="3"/>
      </rPr>
      <t>/19 seat bus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</si>
  <si>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>日及</t>
    </r>
    <r>
      <rPr>
        <sz val="9"/>
        <rFont val="Gilroy Light"/>
        <family val="3"/>
      </rPr>
      <t>24</t>
    </r>
    <r>
      <rPr>
        <sz val="9"/>
        <rFont val="思源黑体 CN Light"/>
        <family val="2"/>
        <charset val="134"/>
      </rPr>
      <t>日本地媒体摆渡</t>
    </r>
    <phoneticPr fontId="3" type="noConversion"/>
  </si>
  <si>
    <r>
      <t>Others/</t>
    </r>
    <r>
      <rPr>
        <b/>
        <sz val="11"/>
        <rFont val="思源黑体 CN Light"/>
        <family val="2"/>
        <charset val="134"/>
      </rPr>
      <t>其他</t>
    </r>
    <phoneticPr fontId="3" type="noConversion"/>
  </si>
  <si>
    <r>
      <rPr>
        <sz val="9"/>
        <rFont val="思源黑体 CN Light"/>
        <family val="2"/>
        <charset val="134"/>
      </rPr>
      <t xml:space="preserve">签到、接机兼职人员费用
</t>
    </r>
    <r>
      <rPr>
        <sz val="9"/>
        <rFont val="Gilroy Light"/>
        <family val="3"/>
      </rPr>
      <t>Hotel Check in  and Airport Pick up part-time employee</t>
    </r>
    <phoneticPr fontId="3" type="noConversion"/>
  </si>
  <si>
    <t>含交通费，餐费，补贴</t>
    <phoneticPr fontId="3" type="noConversion"/>
  </si>
  <si>
    <r>
      <rPr>
        <sz val="9"/>
        <rFont val="思源黑体 CN Light"/>
        <family val="2"/>
        <charset val="134"/>
      </rPr>
      <t xml:space="preserve">媒体交通报销
</t>
    </r>
    <r>
      <rPr>
        <sz val="9"/>
        <rFont val="Gilroy Light"/>
        <family val="3"/>
      </rPr>
      <t>Media fare</t>
    </r>
    <phoneticPr fontId="3" type="noConversion"/>
  </si>
  <si>
    <r>
      <rPr>
        <sz val="9"/>
        <rFont val="思源黑体 CN Light"/>
        <family val="2"/>
        <charset val="134"/>
      </rPr>
      <t xml:space="preserve">固定费用，媒体提供发票
</t>
    </r>
    <r>
      <rPr>
        <sz val="9"/>
        <rFont val="Gilroy Light"/>
        <family val="3"/>
      </rPr>
      <t>Fixed Costs</t>
    </r>
    <phoneticPr fontId="3" type="noConversion"/>
  </si>
  <si>
    <r>
      <rPr>
        <sz val="9"/>
        <rFont val="思源黑体 CN Light"/>
        <family val="2"/>
        <charset val="134"/>
      </rPr>
      <t xml:space="preserve">杂费（媒体维护等）
</t>
    </r>
    <r>
      <rPr>
        <sz val="9"/>
        <rFont val="Gilroy Light"/>
        <family val="3"/>
      </rPr>
      <t>Miscellaneous expenses</t>
    </r>
    <phoneticPr fontId="3" type="noConversion"/>
  </si>
  <si>
    <r>
      <rPr>
        <sz val="9"/>
        <rFont val="思源黑体 CN Light"/>
        <family val="2"/>
        <charset val="134"/>
      </rPr>
      <t xml:space="preserve">固定费用
</t>
    </r>
    <r>
      <rPr>
        <sz val="9"/>
        <rFont val="Gilroy Light"/>
        <family val="3"/>
      </rPr>
      <t>Fixed Costs</t>
    </r>
    <phoneticPr fontId="3" type="noConversion"/>
  </si>
  <si>
    <r>
      <rPr>
        <sz val="9"/>
        <rFont val="思源黑体 CN Light"/>
        <family val="2"/>
        <charset val="134"/>
      </rPr>
      <t>机票</t>
    </r>
    <r>
      <rPr>
        <sz val="9"/>
        <rFont val="Gilroy Light"/>
        <family val="3"/>
      </rPr>
      <t xml:space="preserve"> </t>
    </r>
    <r>
      <rPr>
        <sz val="9"/>
        <rFont val="思源黑体 CN Light"/>
        <family val="2"/>
        <charset val="134"/>
      </rPr>
      <t>往返</t>
    </r>
    <r>
      <rPr>
        <sz val="9"/>
        <rFont val="Gilroy Light"/>
        <family val="3"/>
      </rPr>
      <t xml:space="preserve"> </t>
    </r>
    <r>
      <rPr>
        <sz val="9"/>
        <rFont val="思源黑体 CN Light"/>
        <family val="2"/>
        <charset val="134"/>
      </rPr>
      <t>广州</t>
    </r>
    <r>
      <rPr>
        <sz val="9"/>
        <rFont val="Gilroy Light"/>
        <family val="3"/>
      </rPr>
      <t>-</t>
    </r>
    <r>
      <rPr>
        <sz val="9"/>
        <rFont val="思源黑体 CN Light"/>
        <family val="2"/>
        <charset val="134"/>
      </rPr>
      <t>北京</t>
    </r>
    <r>
      <rPr>
        <sz val="9"/>
        <rFont val="Gilroy Light"/>
        <family val="3"/>
      </rPr>
      <t>-</t>
    </r>
    <r>
      <rPr>
        <sz val="9"/>
        <rFont val="思源黑体 CN Light"/>
        <family val="2"/>
        <charset val="134"/>
      </rPr>
      <t xml:space="preserve">广州
</t>
    </r>
    <r>
      <rPr>
        <sz val="9"/>
        <rFont val="Gilroy Light"/>
        <family val="3"/>
      </rPr>
      <t xml:space="preserve">plane ticket </t>
    </r>
    <r>
      <rPr>
        <sz val="9"/>
        <rFont val="思源黑体 CN Light"/>
        <family val="2"/>
        <charset val="134"/>
      </rPr>
      <t>（</t>
    </r>
    <r>
      <rPr>
        <sz val="9"/>
        <rFont val="Gilroy Light"/>
        <family val="3"/>
      </rPr>
      <t>Guangzhou-Beijing-Guangzhou)</t>
    </r>
    <phoneticPr fontId="3" type="noConversion"/>
  </si>
  <si>
    <r>
      <rPr>
        <sz val="9"/>
        <color theme="1"/>
        <rFont val="思源黑体 CN Light"/>
        <family val="2"/>
        <charset val="134"/>
      </rPr>
      <t>实报实销，优先南航</t>
    </r>
    <r>
      <rPr>
        <sz val="9"/>
        <color theme="1"/>
        <rFont val="Gilroy Light"/>
        <family val="3"/>
      </rPr>
      <t>12:00-18:00</t>
    </r>
    <r>
      <rPr>
        <sz val="9"/>
        <color theme="1"/>
        <rFont val="思源黑体 CN Light"/>
        <family val="2"/>
        <charset val="134"/>
      </rPr>
      <t xml:space="preserve">时段
</t>
    </r>
    <r>
      <rPr>
        <sz val="9"/>
        <color theme="1"/>
        <rFont val="Gilroy Light"/>
        <family val="3"/>
      </rPr>
      <t>Actual reimbursement
Prefer  China Southern Airlines,12:00-18:00</t>
    </r>
    <phoneticPr fontId="3" type="noConversion"/>
  </si>
  <si>
    <r>
      <rPr>
        <sz val="9"/>
        <rFont val="思源黑体 CN Light"/>
        <family val="2"/>
        <charset val="134"/>
      </rPr>
      <t>总计（</t>
    </r>
    <r>
      <rPr>
        <sz val="9"/>
        <rFont val="Gilroy Light"/>
        <family val="3"/>
      </rPr>
      <t>Net</t>
    </r>
    <r>
      <rPr>
        <sz val="9"/>
        <rFont val="思源黑体 CN Light"/>
        <family val="2"/>
        <charset val="134"/>
      </rPr>
      <t>）</t>
    </r>
  </si>
  <si>
    <r>
      <rPr>
        <sz val="9"/>
        <color indexed="8"/>
        <rFont val="思源黑体 CN Light"/>
        <family val="2"/>
        <charset val="134"/>
      </rPr>
      <t>服务费</t>
    </r>
  </si>
  <si>
    <r>
      <rPr>
        <sz val="9"/>
        <color indexed="8"/>
        <rFont val="思源黑体 CN Light"/>
        <family val="2"/>
        <charset val="134"/>
      </rPr>
      <t>税费</t>
    </r>
    <r>
      <rPr>
        <sz val="9"/>
        <color indexed="8"/>
        <rFont val="Gilroy Light"/>
        <family val="3"/>
      </rPr>
      <t>6%</t>
    </r>
    <phoneticPr fontId="3" type="noConversion"/>
  </si>
  <si>
    <r>
      <rPr>
        <b/>
        <sz val="9"/>
        <rFont val="思源黑体 CN Light"/>
        <family val="2"/>
        <charset val="134"/>
      </rPr>
      <t>总计</t>
    </r>
    <phoneticPr fontId="3" type="noConversion"/>
  </si>
  <si>
    <r>
      <t>8</t>
    </r>
    <r>
      <rPr>
        <sz val="9"/>
        <rFont val="宋体"/>
        <family val="3"/>
        <charset val="134"/>
      </rPr>
      <t>月</t>
    </r>
    <r>
      <rPr>
        <sz val="9"/>
        <rFont val="Gilroy Light"/>
        <family val="3"/>
      </rPr>
      <t>23</t>
    </r>
    <r>
      <rPr>
        <sz val="9"/>
        <rFont val="宋体"/>
        <family val="3"/>
        <charset val="134"/>
      </rPr>
      <t>日</t>
    </r>
    <r>
      <rPr>
        <sz val="9"/>
        <rFont val="Gilroy Light"/>
        <family val="3"/>
      </rPr>
      <t xml:space="preserve"> </t>
    </r>
    <r>
      <rPr>
        <sz val="9"/>
        <rFont val="宋体"/>
        <family val="3"/>
        <charset val="134"/>
      </rPr>
      <t>午餐</t>
    </r>
    <r>
      <rPr>
        <sz val="9"/>
        <rFont val="Gilroy Light"/>
        <family val="3"/>
      </rPr>
      <t xml:space="preserve"> </t>
    </r>
    <phoneticPr fontId="3" type="noConversion"/>
  </si>
  <si>
    <r>
      <t>8</t>
    </r>
    <r>
      <rPr>
        <sz val="9"/>
        <rFont val="思源黑体 CN Light"/>
        <family val="2"/>
        <charset val="134"/>
      </rPr>
      <t>月</t>
    </r>
    <r>
      <rPr>
        <sz val="9"/>
        <rFont val="Gilroy Light"/>
        <family val="3"/>
      </rPr>
      <t>23</t>
    </r>
    <r>
      <rPr>
        <sz val="9"/>
        <rFont val="思源黑体 CN Light"/>
        <family val="2"/>
        <charset val="134"/>
      </rPr>
      <t>日</t>
    </r>
    <r>
      <rPr>
        <sz val="9"/>
        <rFont val="Gilroy Light"/>
        <family val="3"/>
      </rPr>
      <t xml:space="preserve">  </t>
    </r>
    <r>
      <rPr>
        <sz val="9"/>
        <rFont val="思源黑体 CN Light"/>
        <family val="2"/>
        <charset val="134"/>
      </rPr>
      <t>晚餐</t>
    </r>
    <phoneticPr fontId="3" type="noConversion"/>
  </si>
  <si>
    <r>
      <t>GL8</t>
    </r>
    <r>
      <rPr>
        <sz val="9"/>
        <rFont val="思源黑体 CN Light"/>
        <family val="2"/>
        <charset val="134"/>
      </rPr>
      <t>（仅送机）</t>
    </r>
    <r>
      <rPr>
        <sz val="9"/>
        <rFont val="Gilroy Light"/>
        <family val="3"/>
      </rPr>
      <t>/GL8</t>
    </r>
    <r>
      <rPr>
        <sz val="9"/>
        <rFont val="思源黑体 CN Light"/>
        <family val="2"/>
        <charset val="134"/>
      </rPr>
      <t>大兴机场</t>
    </r>
    <phoneticPr fontId="3" type="noConversion"/>
  </si>
  <si>
    <r>
      <t>GL8</t>
    </r>
    <r>
      <rPr>
        <sz val="9"/>
        <rFont val="思源黑体 CN Light"/>
        <family val="2"/>
        <charset val="134"/>
      </rPr>
      <t>（仅接机）</t>
    </r>
    <r>
      <rPr>
        <sz val="9"/>
        <rFont val="Gilroy Light"/>
        <family val="3"/>
      </rPr>
      <t>/GL8</t>
    </r>
    <r>
      <rPr>
        <sz val="9"/>
        <rFont val="思源黑体 CN Light"/>
        <family val="2"/>
        <charset val="134"/>
      </rPr>
      <t>首都机场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</si>
</sst>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[$¥-804]#,##0.00"/>
    <numFmt numFmtId="178" formatCode="#,##0.0_ "/>
    <numFmt numFmtId="179" formatCode="#,##0;[Red]#,##0"/>
  </numFmts>
  <fonts count="30">
    <font>
      <sz val="12"/>
      <name val="宋体"/>
      <family val="3"/>
      <charset val="134"/>
    </font>
    <font>
      <b/>
      <sz val="11"/>
      <name val="Gilroy Light"/>
      <family val="3"/>
    </font>
    <font>
      <b/>
      <sz val="11"/>
      <name val="思源黑体 CN Light"/>
      <family val="2"/>
      <charset val="134"/>
    </font>
    <font>
      <sz val="9"/>
      <name val="宋体"/>
      <family val="3"/>
      <charset val="134"/>
    </font>
    <font>
      <sz val="11"/>
      <name val="Gilroy Light"/>
      <family val="3"/>
    </font>
    <font>
      <sz val="11"/>
      <name val="思源黑体 CN Light"/>
      <family val="2"/>
      <charset val="134"/>
    </font>
    <font>
      <sz val="11"/>
      <name val="Source Han Sans CN Regular"/>
      <family val="1"/>
    </font>
    <font>
      <sz val="9"/>
      <name val="微软雅黑"/>
      <family val="2"/>
      <charset val="134"/>
    </font>
    <font>
      <b/>
      <sz val="11"/>
      <color rgb="FF000000"/>
      <name val="Gilroy Light"/>
      <family val="3"/>
    </font>
    <font>
      <b/>
      <sz val="11"/>
      <color rgb="FF000000"/>
      <name val="思源黑体 CN Light"/>
      <family val="2"/>
      <charset val="134"/>
    </font>
    <font>
      <sz val="11"/>
      <color rgb="FF000000"/>
      <name val="Gilroy Light"/>
      <family val="3"/>
    </font>
    <font>
      <sz val="11"/>
      <color rgb="FF000000"/>
      <name val="思源黑体 CN Light"/>
      <family val="2"/>
      <charset val="134"/>
    </font>
    <font>
      <sz val="1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1"/>
      <color rgb="FF0563C1"/>
      <name val="Gilroy Light"/>
      <family val="3"/>
    </font>
    <font>
      <sz val="9"/>
      <name val="Gilroy Light"/>
      <family val="3"/>
    </font>
    <font>
      <sz val="9"/>
      <name val="Source Han Sans CN Regular"/>
      <family val="1"/>
    </font>
    <font>
      <b/>
      <sz val="9"/>
      <color theme="0"/>
      <name val="Gilroy Light"/>
      <family val="3"/>
    </font>
    <font>
      <b/>
      <sz val="9"/>
      <color theme="0"/>
      <name val="思源黑体 CN Light"/>
      <family val="2"/>
      <charset val="134"/>
    </font>
    <font>
      <sz val="9"/>
      <color theme="0"/>
      <name val="Gilroy Light"/>
      <family val="3"/>
    </font>
    <font>
      <sz val="9"/>
      <color theme="0"/>
      <name val="思源黑体 CN Light"/>
      <family val="2"/>
      <charset val="134"/>
    </font>
    <font>
      <sz val="9"/>
      <name val="Gilroy Light"/>
      <family val="2"/>
      <charset val="134"/>
    </font>
    <font>
      <sz val="9"/>
      <name val="思源黑体 CN Light"/>
      <family val="2"/>
      <charset val="134"/>
    </font>
    <font>
      <sz val="9"/>
      <color theme="1"/>
      <name val="Gilroy Light"/>
      <family val="2"/>
      <charset val="134"/>
    </font>
    <font>
      <sz val="9"/>
      <color theme="1"/>
      <name val="思源黑体 CN Light"/>
      <family val="2"/>
      <charset val="134"/>
    </font>
    <font>
      <sz val="9"/>
      <color theme="1"/>
      <name val="Gilroy Light"/>
      <family val="3"/>
    </font>
    <font>
      <sz val="9"/>
      <color indexed="8"/>
      <name val="Gilroy Light"/>
      <family val="3"/>
    </font>
    <font>
      <sz val="9"/>
      <color indexed="8"/>
      <name val="思源黑体 CN Light"/>
      <family val="2"/>
      <charset val="134"/>
    </font>
    <font>
      <b/>
      <sz val="9"/>
      <name val="Gilroy Light"/>
      <family val="3"/>
    </font>
    <font>
      <b/>
      <sz val="9"/>
      <name val="思源黑体 CN Light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>
      <alignment vertical="center"/>
    </xf>
    <xf numFmtId="14" fontId="4" fillId="2" borderId="2" xfId="0" applyNumberFormat="1" applyFont="1" applyFill="1" applyBorder="1">
      <alignment vertical="center"/>
    </xf>
    <xf numFmtId="14" fontId="4" fillId="2" borderId="3" xfId="0" applyNumberFormat="1" applyFont="1" applyFill="1" applyBorder="1">
      <alignment vertical="center"/>
    </xf>
    <xf numFmtId="14" fontId="6" fillId="2" borderId="3" xfId="0" applyNumberFormat="1" applyFont="1" applyFill="1" applyBorder="1">
      <alignment vertical="center"/>
    </xf>
    <xf numFmtId="0" fontId="7" fillId="2" borderId="0" xfId="0" applyFont="1" applyFill="1">
      <alignment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8" fillId="0" borderId="1" xfId="0" applyFont="1" applyBorder="1">
      <alignment vertical="center"/>
    </xf>
    <xf numFmtId="176" fontId="4" fillId="2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10" fillId="0" borderId="5" xfId="0" applyFont="1" applyBorder="1">
      <alignment vertical="center"/>
    </xf>
    <xf numFmtId="0" fontId="12" fillId="2" borderId="1" xfId="0" applyFont="1" applyFill="1" applyBorder="1">
      <alignment vertical="center"/>
    </xf>
    <xf numFmtId="177" fontId="8" fillId="0" borderId="6" xfId="0" applyNumberFormat="1" applyFont="1" applyBorder="1" applyAlignment="1">
      <alignment vertical="center" wrapText="1"/>
    </xf>
    <xf numFmtId="177" fontId="10" fillId="0" borderId="6" xfId="0" applyNumberFormat="1" applyFont="1" applyBorder="1">
      <alignment vertical="center"/>
    </xf>
    <xf numFmtId="0" fontId="4" fillId="2" borderId="1" xfId="0" applyFont="1" applyFill="1" applyBorder="1" applyAlignment="1">
      <alignment horizontal="left" vertical="center"/>
    </xf>
    <xf numFmtId="177" fontId="13" fillId="0" borderId="6" xfId="1" applyNumberFormat="1" applyBorder="1">
      <alignment vertical="center"/>
    </xf>
    <xf numFmtId="177" fontId="14" fillId="0" borderId="6" xfId="0" applyNumberFormat="1" applyFont="1" applyBorder="1">
      <alignment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176" fontId="15" fillId="2" borderId="0" xfId="0" applyNumberFormat="1" applyFont="1" applyFill="1" applyAlignment="1">
      <alignment horizontal="center" vertical="center"/>
    </xf>
    <xf numFmtId="176" fontId="16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right" vertical="center"/>
    </xf>
    <xf numFmtId="0" fontId="17" fillId="3" borderId="1" xfId="0" applyFont="1" applyFill="1" applyBorder="1" applyAlignment="1">
      <alignment horizontal="center" vertical="center" wrapText="1"/>
    </xf>
    <xf numFmtId="176" fontId="17" fillId="3" borderId="1" xfId="0" applyNumberFormat="1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76" fontId="26" fillId="6" borderId="9" xfId="0" applyNumberFormat="1" applyFont="1" applyFill="1" applyBorder="1" applyAlignment="1">
      <alignment horizontal="center" vertical="center"/>
    </xf>
    <xf numFmtId="179" fontId="26" fillId="6" borderId="1" xfId="0" applyNumberFormat="1" applyFont="1" applyFill="1" applyBorder="1" applyAlignment="1">
      <alignment horizontal="center" vertical="center"/>
    </xf>
    <xf numFmtId="176" fontId="28" fillId="7" borderId="1" xfId="0" applyNumberFormat="1" applyFont="1" applyFill="1" applyBorder="1" applyAlignment="1">
      <alignment horizontal="center" vertical="center"/>
    </xf>
    <xf numFmtId="176" fontId="15" fillId="8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176" fontId="15" fillId="0" borderId="9" xfId="0" applyNumberFormat="1" applyFont="1" applyFill="1" applyBorder="1" applyAlignment="1">
      <alignment horizontal="center" vertical="center"/>
    </xf>
    <xf numFmtId="178" fontId="15" fillId="0" borderId="9" xfId="0" applyNumberFormat="1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center" vertical="center"/>
    </xf>
    <xf numFmtId="0" fontId="26" fillId="6" borderId="17" xfId="0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0" fontId="26" fillId="6" borderId="16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14" fontId="15" fillId="0" borderId="11" xfId="0" applyNumberFormat="1" applyFont="1" applyBorder="1" applyAlignment="1">
      <alignment horizontal="left" vertical="center" wrapText="1"/>
    </xf>
    <xf numFmtId="14" fontId="15" fillId="0" borderId="12" xfId="0" applyNumberFormat="1" applyFont="1" applyBorder="1" applyAlignment="1">
      <alignment horizontal="left" vertical="center" wrapText="1"/>
    </xf>
    <xf numFmtId="14" fontId="15" fillId="0" borderId="7" xfId="0" applyNumberFormat="1" applyFont="1" applyBorder="1" applyAlignment="1">
      <alignment horizontal="left" vertical="center" wrapText="1"/>
    </xf>
    <xf numFmtId="14" fontId="15" fillId="0" borderId="6" xfId="0" applyNumberFormat="1" applyFont="1" applyBorder="1" applyAlignment="1">
      <alignment horizontal="left" vertical="center" wrapText="1"/>
    </xf>
    <xf numFmtId="14" fontId="15" fillId="0" borderId="13" xfId="0" applyNumberFormat="1" applyFont="1" applyBorder="1" applyAlignment="1">
      <alignment horizontal="left" vertical="center" wrapText="1"/>
    </xf>
    <xf numFmtId="14" fontId="15" fillId="0" borderId="14" xfId="0" applyNumberFormat="1" applyFont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left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14" fontId="15" fillId="0" borderId="9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1955800</xdr:colOff>
      <xdr:row>0</xdr:row>
      <xdr:rowOff>88900</xdr:rowOff>
    </xdr:from>
    <xdr:to>
      <xdr:col>7</xdr:col>
      <xdr:colOff>4031726</xdr:colOff>
      <xdr:row>4</xdr:row>
      <xdr:rowOff>367858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861B5E1-B2EE-42D1-99BD-B366EA3A9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56857" y="88900"/>
          <a:ext cx="2075926" cy="1944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l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AFFB-48B5-498A-9E92-A5D345041B09}">
  <sheetPr>
    <pageSetUpPr fitToPage="1"/>
  </sheetPr>
  <dimension ref="A1:H33"/>
  <sheetViews>
    <sheetView tabSelected="1" showWhiteSpace="0" view="pageBreakPreview" topLeftCell="A25" zoomScale="60" zoomScaleNormal="70" zoomScalePageLayoutView="55" workbookViewId="0">
      <selection activeCell="C23" sqref="C23"/>
    </sheetView>
  </sheetViews>
  <sheetFormatPr defaultColWidth="19.5" defaultRowHeight="12.9"/>
  <cols>
    <col min="1" max="1" width="66" style="6" customWidth="1" collapsed="1"/>
    <col min="2" max="2" width="36.92578125" style="43" customWidth="1" collapsed="1"/>
    <col min="3" max="3" width="31.5" style="43" bestFit="1" customWidth="1"/>
    <col min="4" max="7" width="12" style="44" customWidth="1"/>
    <col min="8" max="8" width="53.5" style="45" customWidth="1"/>
    <col min="9" max="16384" width="19.5" style="6"/>
  </cols>
  <sheetData>
    <row r="1" spans="1:8" ht="32.25" customHeight="1">
      <c r="A1" s="1" t="s">
        <v>0</v>
      </c>
      <c r="B1" s="2" t="s">
        <v>1</v>
      </c>
      <c r="C1" s="3"/>
      <c r="D1" s="4"/>
      <c r="E1" s="4"/>
      <c r="F1" s="4"/>
      <c r="G1" s="5"/>
      <c r="H1" s="5"/>
    </row>
    <row r="2" spans="1:8" ht="33" customHeight="1">
      <c r="A2" s="1" t="s">
        <v>2</v>
      </c>
      <c r="B2" s="7" t="s">
        <v>3</v>
      </c>
      <c r="C2" s="3"/>
      <c r="D2" s="4"/>
      <c r="E2" s="4"/>
      <c r="F2" s="4"/>
      <c r="G2" s="5"/>
      <c r="H2" s="5"/>
    </row>
    <row r="3" spans="1:8" ht="33" customHeight="1">
      <c r="A3" s="1" t="s">
        <v>4</v>
      </c>
      <c r="B3" s="8" t="s">
        <v>5</v>
      </c>
      <c r="C3" s="9"/>
      <c r="D3" s="9"/>
      <c r="E3" s="9"/>
      <c r="F3" s="9"/>
      <c r="G3" s="10"/>
      <c r="H3" s="10"/>
    </row>
    <row r="4" spans="1:8" ht="33" customHeight="1">
      <c r="A4" s="11" t="s">
        <v>6</v>
      </c>
      <c r="B4" s="8"/>
      <c r="C4" s="8"/>
      <c r="D4" s="8"/>
      <c r="E4" s="12"/>
      <c r="F4" s="12"/>
      <c r="G4" s="13"/>
      <c r="H4" s="14"/>
    </row>
    <row r="5" spans="1:8" ht="33" customHeight="1">
      <c r="A5" s="15" t="s">
        <v>7</v>
      </c>
      <c r="B5" s="16" t="s">
        <v>8</v>
      </c>
      <c r="C5" s="17"/>
      <c r="D5" s="17"/>
      <c r="E5" s="12"/>
      <c r="F5" s="12"/>
      <c r="G5" s="13"/>
      <c r="H5" s="14"/>
    </row>
    <row r="6" spans="1:8" ht="33" customHeight="1">
      <c r="A6" s="15" t="s">
        <v>9</v>
      </c>
      <c r="B6" s="16" t="s">
        <v>10</v>
      </c>
      <c r="C6" s="18"/>
      <c r="D6" s="18"/>
      <c r="E6" s="12"/>
      <c r="F6" s="12"/>
      <c r="G6" s="13"/>
      <c r="H6" s="14"/>
    </row>
    <row r="7" spans="1:8" ht="33" customHeight="1">
      <c r="A7" s="15" t="s">
        <v>11</v>
      </c>
      <c r="B7" s="16" t="s">
        <v>12</v>
      </c>
      <c r="C7" s="18"/>
      <c r="D7" s="18"/>
      <c r="E7" s="12"/>
      <c r="F7" s="12"/>
      <c r="G7" s="13"/>
      <c r="H7" s="14"/>
    </row>
    <row r="8" spans="1:8" ht="33" customHeight="1">
      <c r="A8" s="15" t="s">
        <v>13</v>
      </c>
      <c r="B8" s="19">
        <v>13910193620</v>
      </c>
      <c r="C8" s="18"/>
      <c r="D8" s="18"/>
      <c r="E8" s="12"/>
      <c r="F8" s="12"/>
      <c r="G8" s="13"/>
      <c r="H8" s="14"/>
    </row>
    <row r="9" spans="1:8" ht="33" customHeight="1">
      <c r="A9" s="15" t="s">
        <v>14</v>
      </c>
      <c r="B9" s="20" t="s">
        <v>15</v>
      </c>
      <c r="C9" s="21"/>
      <c r="D9" s="21"/>
      <c r="E9" s="12"/>
      <c r="F9" s="12"/>
      <c r="G9" s="13"/>
      <c r="H9" s="14"/>
    </row>
    <row r="10" spans="1:8" ht="33" customHeight="1">
      <c r="A10" s="22"/>
      <c r="B10" s="23"/>
      <c r="C10" s="24"/>
      <c r="D10" s="25"/>
      <c r="E10" s="25"/>
      <c r="F10" s="25"/>
      <c r="G10" s="26"/>
      <c r="H10" s="27"/>
    </row>
    <row r="11" spans="1:8" s="31" customFormat="1">
      <c r="A11" s="65" t="s">
        <v>16</v>
      </c>
      <c r="B11" s="65"/>
      <c r="C11" s="28" t="s">
        <v>17</v>
      </c>
      <c r="D11" s="29" t="s">
        <v>18</v>
      </c>
      <c r="E11" s="29" t="s">
        <v>19</v>
      </c>
      <c r="F11" s="29" t="s">
        <v>20</v>
      </c>
      <c r="G11" s="29" t="s">
        <v>21</v>
      </c>
      <c r="H11" s="30" t="s">
        <v>22</v>
      </c>
    </row>
    <row r="12" spans="1:8" s="31" customFormat="1" ht="15">
      <c r="A12" s="66" t="s">
        <v>23</v>
      </c>
      <c r="B12" s="66"/>
      <c r="C12" s="66"/>
      <c r="D12" s="32"/>
      <c r="E12" s="32"/>
      <c r="F12" s="32"/>
      <c r="G12" s="32"/>
      <c r="H12" s="33"/>
    </row>
    <row r="13" spans="1:8" s="50" customFormat="1" ht="86.25" customHeight="1">
      <c r="A13" s="67" t="s">
        <v>24</v>
      </c>
      <c r="B13" s="68" t="s">
        <v>25</v>
      </c>
      <c r="C13" s="69" t="s">
        <v>26</v>
      </c>
      <c r="D13" s="70">
        <v>1000</v>
      </c>
      <c r="E13" s="70">
        <v>1</v>
      </c>
      <c r="F13" s="70">
        <v>4</v>
      </c>
      <c r="G13" s="70">
        <f t="shared" ref="G13:G16" si="0">D13*E13*F13</f>
        <v>4000</v>
      </c>
      <c r="H13" s="71" t="s">
        <v>27</v>
      </c>
    </row>
    <row r="14" spans="1:8" s="50" customFormat="1" ht="86.25" customHeight="1">
      <c r="A14" s="72"/>
      <c r="B14" s="73"/>
      <c r="C14" s="69" t="s">
        <v>28</v>
      </c>
      <c r="D14" s="70">
        <v>1000</v>
      </c>
      <c r="E14" s="47">
        <v>1</v>
      </c>
      <c r="F14" s="47">
        <v>4</v>
      </c>
      <c r="G14" s="70">
        <f t="shared" si="0"/>
        <v>4000</v>
      </c>
      <c r="H14" s="71" t="s">
        <v>29</v>
      </c>
    </row>
    <row r="15" spans="1:8" s="50" customFormat="1" ht="86.25" customHeight="1">
      <c r="A15" s="74"/>
      <c r="B15" s="75"/>
      <c r="C15" s="76" t="s">
        <v>30</v>
      </c>
      <c r="D15" s="70">
        <v>1000</v>
      </c>
      <c r="E15" s="47">
        <v>1</v>
      </c>
      <c r="F15" s="47">
        <v>2</v>
      </c>
      <c r="G15" s="70">
        <f t="shared" si="0"/>
        <v>2000</v>
      </c>
      <c r="H15" s="77" t="s">
        <v>31</v>
      </c>
    </row>
    <row r="16" spans="1:8" s="50" customFormat="1" ht="60" customHeight="1">
      <c r="A16" s="78" t="s">
        <v>32</v>
      </c>
      <c r="B16" s="71" t="s">
        <v>33</v>
      </c>
      <c r="C16" s="69" t="s">
        <v>34</v>
      </c>
      <c r="D16" s="70">
        <v>0</v>
      </c>
      <c r="E16" s="70">
        <v>1</v>
      </c>
      <c r="F16" s="70">
        <v>10</v>
      </c>
      <c r="G16" s="70">
        <f t="shared" si="0"/>
        <v>0</v>
      </c>
      <c r="H16" s="71" t="s">
        <v>35</v>
      </c>
    </row>
    <row r="17" spans="1:8" s="50" customFormat="1" ht="77.25" customHeight="1">
      <c r="A17" s="79" t="s">
        <v>36</v>
      </c>
      <c r="B17" s="68" t="s">
        <v>37</v>
      </c>
      <c r="C17" s="69" t="s">
        <v>38</v>
      </c>
      <c r="D17" s="70">
        <v>300</v>
      </c>
      <c r="E17" s="70">
        <v>1</v>
      </c>
      <c r="F17" s="70">
        <v>10</v>
      </c>
      <c r="G17" s="70">
        <f>2500+186+396</f>
        <v>3082</v>
      </c>
      <c r="H17" s="71" t="s">
        <v>39</v>
      </c>
    </row>
    <row r="18" spans="1:8" s="50" customFormat="1" ht="77.25" customHeight="1">
      <c r="A18" s="72"/>
      <c r="B18" s="73"/>
      <c r="C18" s="69" t="s">
        <v>63</v>
      </c>
      <c r="D18" s="70">
        <v>285</v>
      </c>
      <c r="E18" s="70">
        <v>1</v>
      </c>
      <c r="F18" s="70">
        <v>7</v>
      </c>
      <c r="G18" s="70">
        <v>2000</v>
      </c>
      <c r="H18" s="71"/>
    </row>
    <row r="19" spans="1:8" s="50" customFormat="1" ht="77.25" customHeight="1">
      <c r="A19" s="74"/>
      <c r="B19" s="75"/>
      <c r="C19" s="69" t="s">
        <v>64</v>
      </c>
      <c r="D19" s="70">
        <v>300</v>
      </c>
      <c r="E19" s="70">
        <v>1</v>
      </c>
      <c r="F19" s="70">
        <v>5</v>
      </c>
      <c r="G19" s="70">
        <f>1905+68</f>
        <v>1973</v>
      </c>
      <c r="H19" s="71" t="s">
        <v>40</v>
      </c>
    </row>
    <row r="20" spans="1:8" s="31" customFormat="1" ht="15" customHeight="1">
      <c r="A20" s="58" t="s">
        <v>41</v>
      </c>
      <c r="B20" s="58"/>
      <c r="C20" s="58"/>
      <c r="D20" s="37"/>
      <c r="E20" s="37"/>
      <c r="F20" s="37"/>
      <c r="G20" s="37"/>
      <c r="H20" s="37"/>
    </row>
    <row r="21" spans="1:8" s="50" customFormat="1" ht="27.75" customHeight="1">
      <c r="A21" s="80" t="s">
        <v>42</v>
      </c>
      <c r="B21" s="52"/>
      <c r="C21" s="81" t="s">
        <v>43</v>
      </c>
      <c r="D21" s="70">
        <v>3000</v>
      </c>
      <c r="E21" s="70">
        <v>1</v>
      </c>
      <c r="F21" s="70">
        <v>1</v>
      </c>
      <c r="G21" s="70">
        <f>D21*E21*F21</f>
        <v>3000</v>
      </c>
      <c r="H21" s="71" t="s">
        <v>44</v>
      </c>
    </row>
    <row r="22" spans="1:8" s="50" customFormat="1" ht="29.25" customHeight="1">
      <c r="A22" s="59" t="s">
        <v>45</v>
      </c>
      <c r="B22" s="60"/>
      <c r="C22" s="82" t="s">
        <v>66</v>
      </c>
      <c r="D22" s="70">
        <v>600</v>
      </c>
      <c r="E22" s="70">
        <v>1</v>
      </c>
      <c r="F22" s="70">
        <v>2</v>
      </c>
      <c r="G22" s="70">
        <f>D22*E22*F22</f>
        <v>1200</v>
      </c>
      <c r="H22" s="71" t="s">
        <v>46</v>
      </c>
    </row>
    <row r="23" spans="1:8" s="50" customFormat="1" ht="29.25" customHeight="1">
      <c r="A23" s="61"/>
      <c r="B23" s="62"/>
      <c r="C23" s="82" t="s">
        <v>65</v>
      </c>
      <c r="D23" s="70">
        <v>900</v>
      </c>
      <c r="E23" s="70">
        <v>1</v>
      </c>
      <c r="F23" s="70">
        <v>1</v>
      </c>
      <c r="G23" s="70">
        <f>D23*E23*F23</f>
        <v>900</v>
      </c>
      <c r="H23" s="71" t="s">
        <v>47</v>
      </c>
    </row>
    <row r="24" spans="1:8" s="36" customFormat="1" ht="29.25" hidden="1" customHeight="1">
      <c r="A24" s="63"/>
      <c r="B24" s="64"/>
      <c r="C24" s="38" t="s">
        <v>48</v>
      </c>
      <c r="D24" s="34">
        <v>2200</v>
      </c>
      <c r="E24" s="34">
        <v>1</v>
      </c>
      <c r="F24" s="34">
        <v>2</v>
      </c>
      <c r="G24" s="34">
        <f>D24*E24*F24</f>
        <v>4400</v>
      </c>
      <c r="H24" s="35" t="s">
        <v>49</v>
      </c>
    </row>
    <row r="25" spans="1:8" s="36" customFormat="1" ht="16.5" customHeight="1">
      <c r="A25" s="58" t="s">
        <v>50</v>
      </c>
      <c r="B25" s="58"/>
      <c r="C25" s="58"/>
      <c r="D25" s="33"/>
      <c r="E25" s="33"/>
      <c r="F25" s="33"/>
      <c r="G25" s="33"/>
      <c r="H25" s="33"/>
    </row>
    <row r="26" spans="1:8" s="50" customFormat="1" ht="31.3" customHeight="1">
      <c r="A26" s="51" t="s">
        <v>51</v>
      </c>
      <c r="B26" s="52"/>
      <c r="C26" s="46"/>
      <c r="D26" s="70">
        <v>800</v>
      </c>
      <c r="E26" s="70">
        <v>1</v>
      </c>
      <c r="F26" s="70">
        <v>1</v>
      </c>
      <c r="G26" s="70">
        <f>D26*E26*F26</f>
        <v>800</v>
      </c>
      <c r="H26" s="83" t="s">
        <v>52</v>
      </c>
    </row>
    <row r="27" spans="1:8" s="50" customFormat="1" ht="31" customHeight="1">
      <c r="A27" s="51" t="s">
        <v>53</v>
      </c>
      <c r="B27" s="52"/>
      <c r="C27" s="46"/>
      <c r="D27" s="70">
        <v>200</v>
      </c>
      <c r="E27" s="70">
        <v>1</v>
      </c>
      <c r="F27" s="70">
        <v>16</v>
      </c>
      <c r="G27" s="70">
        <v>3000</v>
      </c>
      <c r="H27" s="71" t="s">
        <v>54</v>
      </c>
    </row>
    <row r="28" spans="1:8" s="50" customFormat="1" ht="30.75" customHeight="1">
      <c r="A28" s="51" t="s">
        <v>55</v>
      </c>
      <c r="B28" s="52"/>
      <c r="C28" s="46"/>
      <c r="D28" s="47">
        <v>5000</v>
      </c>
      <c r="E28" s="47">
        <v>1</v>
      </c>
      <c r="F28" s="47">
        <v>1</v>
      </c>
      <c r="G28" s="47">
        <f>D28*F28</f>
        <v>5000</v>
      </c>
      <c r="H28" s="77" t="s">
        <v>56</v>
      </c>
    </row>
    <row r="29" spans="1:8" s="50" customFormat="1" ht="38.049999999999997" customHeight="1">
      <c r="A29" s="51" t="s">
        <v>57</v>
      </c>
      <c r="B29" s="52"/>
      <c r="C29" s="46"/>
      <c r="D29" s="47">
        <v>2390</v>
      </c>
      <c r="E29" s="48">
        <v>1</v>
      </c>
      <c r="F29" s="47">
        <v>5</v>
      </c>
      <c r="G29" s="47">
        <v>11950</v>
      </c>
      <c r="H29" s="49" t="s">
        <v>58</v>
      </c>
    </row>
    <row r="30" spans="1:8" ht="15" customHeight="1">
      <c r="A30" s="53" t="s">
        <v>59</v>
      </c>
      <c r="B30" s="53"/>
      <c r="C30" s="53"/>
      <c r="D30" s="39"/>
      <c r="E30" s="39"/>
      <c r="F30" s="39"/>
      <c r="G30" s="39">
        <f>SUM(G13:G29)</f>
        <v>47305</v>
      </c>
      <c r="H30" s="39"/>
    </row>
    <row r="31" spans="1:8" ht="15" customHeight="1">
      <c r="A31" s="53" t="s">
        <v>60</v>
      </c>
      <c r="B31" s="53"/>
      <c r="C31" s="53"/>
      <c r="D31" s="40"/>
      <c r="E31" s="40"/>
      <c r="F31" s="40"/>
      <c r="G31" s="40">
        <f>G30*0.1</f>
        <v>4730.5</v>
      </c>
      <c r="H31" s="40"/>
    </row>
    <row r="32" spans="1:8" ht="15" customHeight="1">
      <c r="A32" s="54" t="s">
        <v>61</v>
      </c>
      <c r="B32" s="55"/>
      <c r="C32" s="56"/>
      <c r="D32" s="40"/>
      <c r="E32" s="40"/>
      <c r="F32" s="40"/>
      <c r="G32" s="40">
        <f>(G30+G31)*0.06</f>
        <v>3122.13</v>
      </c>
      <c r="H32" s="40"/>
    </row>
    <row r="33" spans="1:8" ht="15" customHeight="1">
      <c r="A33" s="57" t="s">
        <v>62</v>
      </c>
      <c r="B33" s="57"/>
      <c r="C33" s="57"/>
      <c r="D33" s="41"/>
      <c r="E33" s="41"/>
      <c r="F33" s="41"/>
      <c r="G33" s="42">
        <f>SUM(G30:G32)</f>
        <v>55157.63</v>
      </c>
      <c r="H33" s="41"/>
    </row>
  </sheetData>
  <mergeCells count="18">
    <mergeCell ref="A11:B11"/>
    <mergeCell ref="A12:C12"/>
    <mergeCell ref="A13:A15"/>
    <mergeCell ref="B13:B15"/>
    <mergeCell ref="A17:A19"/>
    <mergeCell ref="B17:B19"/>
    <mergeCell ref="A33:C33"/>
    <mergeCell ref="A20:C20"/>
    <mergeCell ref="A21:B21"/>
    <mergeCell ref="A22:B24"/>
    <mergeCell ref="A25:C25"/>
    <mergeCell ref="A26:B26"/>
    <mergeCell ref="A27:B27"/>
    <mergeCell ref="A28:B28"/>
    <mergeCell ref="A29:B29"/>
    <mergeCell ref="A30:C30"/>
    <mergeCell ref="A31:C31"/>
    <mergeCell ref="A32:C32"/>
  </mergeCells>
  <phoneticPr fontId="3" type="noConversion"/>
  <hyperlinks>
    <hyperlink ref="B9" r:id="rId1" xr:uid="{14131F7E-B780-4F5F-A0B9-9369CF5B7132}"/>
  </hyperlinks>
  <pageMargins left="0" right="0" top="0.75" bottom="0.75" header="0.3" footer="0.3"/>
  <pageSetup paperSize="9" scale="57" fitToHeight="0" orientation="landscape" r:id="rId2"/>
  <rowBreaks count="1" manualBreakCount="1">
    <brk id="19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乐多港万豪报价</vt:lpstr>
      <vt:lpstr>乐多港万豪报价!Print_Area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2022-08-28T14:38:24Z</dcterms:created>
  <dcterms:modified xsi:type="dcterms:W3CDTF">2022-08-29T02:27:11Z</dcterms:modified>
</cp:coreProperties>
</file>