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DB76751C-580A-4B69-BF8F-7EF3CFBDCEE9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员工报销明细 (2)" sheetId="4" r:id="rId1"/>
    <sheet name="后面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3" l="1"/>
  <c r="H37" i="3"/>
  <c r="E45" i="3"/>
  <c r="H45" i="3"/>
  <c r="E19" i="3"/>
  <c r="H19" i="3"/>
  <c r="G91" i="4"/>
  <c r="F91" i="4"/>
  <c r="D91" i="4"/>
  <c r="C91" i="4"/>
  <c r="H90" i="4"/>
  <c r="H89" i="4"/>
  <c r="H88" i="4"/>
  <c r="H87" i="4"/>
  <c r="H91" i="4" s="1"/>
  <c r="E87" i="4"/>
  <c r="E91" i="4" s="1"/>
  <c r="G86" i="4"/>
  <c r="G92" i="4" s="1"/>
  <c r="G97" i="4" s="1"/>
  <c r="F86" i="4"/>
  <c r="D86" i="4"/>
  <c r="C86" i="4"/>
  <c r="H85" i="4"/>
  <c r="H84" i="4"/>
  <c r="H83" i="4"/>
  <c r="H86" i="4" s="1"/>
  <c r="E83" i="4"/>
  <c r="E86" i="4" s="1"/>
  <c r="G82" i="4"/>
  <c r="F82" i="4"/>
  <c r="D82" i="4"/>
  <c r="C82" i="4"/>
  <c r="H81" i="4"/>
  <c r="H80" i="4"/>
  <c r="H79" i="4"/>
  <c r="H78" i="4"/>
  <c r="H77" i="4"/>
  <c r="H82" i="4" s="1"/>
  <c r="E77" i="4"/>
  <c r="E82" i="4" s="1"/>
  <c r="G76" i="4"/>
  <c r="F76" i="4"/>
  <c r="D76" i="4"/>
  <c r="C76" i="4"/>
  <c r="H75" i="4"/>
  <c r="H74" i="4"/>
  <c r="H73" i="4"/>
  <c r="H72" i="4"/>
  <c r="E72" i="4"/>
  <c r="E76" i="4" s="1"/>
  <c r="G71" i="4"/>
  <c r="F71" i="4"/>
  <c r="D71" i="4"/>
  <c r="C71" i="4"/>
  <c r="H70" i="4"/>
  <c r="H69" i="4"/>
  <c r="H68" i="4"/>
  <c r="H67" i="4"/>
  <c r="E67" i="4"/>
  <c r="E71" i="4" s="1"/>
  <c r="G66" i="4"/>
  <c r="F66" i="4"/>
  <c r="E66" i="4"/>
  <c r="D66" i="4"/>
  <c r="C66" i="4"/>
  <c r="H65" i="4"/>
  <c r="H64" i="4"/>
  <c r="H63" i="4"/>
  <c r="H62" i="4"/>
  <c r="H61" i="4"/>
  <c r="H60" i="4"/>
  <c r="H59" i="4"/>
  <c r="H58" i="4"/>
  <c r="H66" i="4" s="1"/>
  <c r="F51" i="4"/>
  <c r="D51" i="4"/>
  <c r="C51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0" i="4"/>
  <c r="H29" i="4"/>
  <c r="H28" i="4"/>
  <c r="H27" i="4"/>
  <c r="H26" i="4"/>
  <c r="H25" i="4"/>
  <c r="H24" i="4"/>
  <c r="H23" i="4"/>
  <c r="H22" i="4"/>
  <c r="H21" i="4"/>
  <c r="H20" i="4"/>
  <c r="H19" i="4"/>
  <c r="E19" i="4"/>
  <c r="E51" i="4" s="1"/>
  <c r="G18" i="4"/>
  <c r="F18" i="4"/>
  <c r="D18" i="4"/>
  <c r="C18" i="4"/>
  <c r="H17" i="4"/>
  <c r="H16" i="4"/>
  <c r="H15" i="4"/>
  <c r="E15" i="4"/>
  <c r="E18" i="4" s="1"/>
  <c r="G14" i="4"/>
  <c r="F14" i="4"/>
  <c r="E14" i="4"/>
  <c r="D14" i="4"/>
  <c r="C14" i="4"/>
  <c r="H13" i="4"/>
  <c r="H12" i="4"/>
  <c r="H14" i="4" s="1"/>
  <c r="G11" i="4"/>
  <c r="F11" i="4"/>
  <c r="D11" i="4"/>
  <c r="C11" i="4"/>
  <c r="H10" i="4"/>
  <c r="H9" i="4"/>
  <c r="H11" i="4" s="1"/>
  <c r="E8" i="4"/>
  <c r="E11" i="4" s="1"/>
  <c r="H21" i="3"/>
  <c r="H20" i="3"/>
  <c r="H38" i="3"/>
  <c r="H18" i="4" l="1"/>
  <c r="H51" i="4"/>
  <c r="H76" i="4"/>
  <c r="C92" i="4"/>
  <c r="A97" i="4" s="1"/>
  <c r="H71" i="4"/>
  <c r="D92" i="4"/>
  <c r="F92" i="4"/>
  <c r="E97" i="4" s="1"/>
  <c r="H26" i="3"/>
  <c r="H22" i="3"/>
  <c r="H92" i="4"/>
  <c r="C97" i="4" s="1"/>
  <c r="I97" i="4" s="1"/>
  <c r="E92" i="4"/>
  <c r="F18" i="3"/>
  <c r="F47" i="3"/>
  <c r="F11" i="3"/>
  <c r="H46" i="3"/>
  <c r="H10" i="3" l="1"/>
  <c r="G11" i="3"/>
  <c r="H9" i="3"/>
  <c r="G26" i="3"/>
  <c r="F26" i="3"/>
  <c r="F31" i="3"/>
  <c r="F22" i="3"/>
  <c r="G47" i="3"/>
  <c r="H15" i="3"/>
  <c r="H16" i="3"/>
  <c r="F36" i="3"/>
  <c r="H17" i="3"/>
  <c r="E47" i="3"/>
  <c r="E41" i="3"/>
  <c r="E44" i="3" s="1"/>
  <c r="E40" i="3"/>
  <c r="E32" i="3"/>
  <c r="E36" i="3" s="1"/>
  <c r="E27" i="3"/>
  <c r="E31" i="3" s="1"/>
  <c r="E26" i="3"/>
  <c r="E22" i="3"/>
  <c r="E15" i="3"/>
  <c r="E18" i="3" s="1"/>
  <c r="E14" i="3"/>
  <c r="E8" i="3"/>
  <c r="E11" i="3" s="1"/>
  <c r="G44" i="3"/>
  <c r="G40" i="3"/>
  <c r="G36" i="3"/>
  <c r="G31" i="3"/>
  <c r="G18" i="3"/>
  <c r="G14" i="3"/>
  <c r="D47" i="3"/>
  <c r="D44" i="3"/>
  <c r="D40" i="3"/>
  <c r="D36" i="3"/>
  <c r="D31" i="3"/>
  <c r="D26" i="3"/>
  <c r="D22" i="3"/>
  <c r="D18" i="3"/>
  <c r="D14" i="3"/>
  <c r="D11" i="3"/>
  <c r="C47" i="3"/>
  <c r="C44" i="3"/>
  <c r="C40" i="3"/>
  <c r="C36" i="3"/>
  <c r="C31" i="3"/>
  <c r="C26" i="3"/>
  <c r="C22" i="3"/>
  <c r="C18" i="3"/>
  <c r="C14" i="3"/>
  <c r="C11" i="3"/>
  <c r="H47" i="3"/>
  <c r="H41" i="3"/>
  <c r="H42" i="3"/>
  <c r="H43" i="3"/>
  <c r="F44" i="3"/>
  <c r="H39" i="3"/>
  <c r="F40" i="3"/>
  <c r="H32" i="3"/>
  <c r="H33" i="3"/>
  <c r="H34" i="3"/>
  <c r="H35" i="3"/>
  <c r="H27" i="3"/>
  <c r="H28" i="3"/>
  <c r="H29" i="3"/>
  <c r="H30" i="3"/>
  <c r="F14" i="3"/>
  <c r="H12" i="3"/>
  <c r="H13" i="3"/>
  <c r="H40" i="3" l="1"/>
  <c r="H11" i="3"/>
  <c r="F48" i="3"/>
  <c r="E53" i="3" s="1"/>
  <c r="H44" i="3"/>
  <c r="H36" i="3"/>
  <c r="D48" i="3"/>
  <c r="H14" i="3"/>
  <c r="C48" i="3"/>
  <c r="A53" i="3" s="1"/>
  <c r="H18" i="3"/>
  <c r="E48" i="3"/>
  <c r="H31" i="3"/>
  <c r="G48" i="3"/>
  <c r="G53" i="3" s="1"/>
  <c r="H48" i="3" l="1"/>
  <c r="C53" i="3" s="1"/>
  <c r="I53" i="3" s="1"/>
</calcChain>
</file>

<file path=xl/sharedStrings.xml><?xml version="1.0" encoding="utf-8"?>
<sst xmlns="http://schemas.openxmlformats.org/spreadsheetml/2006/main" count="159" uniqueCount="90">
  <si>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</si>
  <si>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</si>
  <si>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</si>
  <si>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</si>
  <si>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</si>
  <si>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</si>
  <si>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</si>
  <si>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</si>
  <si>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</si>
  <si>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</si>
  <si>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</si>
  <si>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</si>
  <si>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</si>
  <si>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</si>
  <si>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</si>
  <si>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</si>
  <si>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</si>
  <si>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</si>
  <si>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</si>
  <si>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</si>
  <si>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</si>
  <si>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</si>
  <si>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</si>
  <si>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</si>
  <si>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</si>
  <si>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</si>
  <si>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</si>
  <si>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</si>
  <si>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</si>
  <si>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</si>
  <si>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</si>
  <si>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</si>
  <si>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</si>
  <si>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</si>
  <si>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</si>
  <si>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</si>
  <si>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</si>
  <si>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</si>
  <si>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</si>
  <si>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</si>
  <si>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</si>
  <si>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</si>
  <si>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</si>
  <si>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</si>
  <si>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</si>
  <si>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</si>
  <si>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</si>
  <si>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</si>
  <si>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</si>
  <si>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</si>
  <si>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</si>
  <si>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</si>
  <si>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</si>
  <si>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</si>
  <si>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绿茶餐厅</t>
    <phoneticPr fontId="9" type="noConversion"/>
  </si>
  <si>
    <t>紫光园餐厅</t>
    <phoneticPr fontId="9" type="noConversion"/>
  </si>
  <si>
    <t>小菜园餐厅</t>
    <phoneticPr fontId="9" type="noConversion"/>
  </si>
  <si>
    <t>汉堡王餐厅</t>
    <phoneticPr fontId="9" type="noConversion"/>
  </si>
  <si>
    <t>麦当劳</t>
    <phoneticPr fontId="9" type="noConversion"/>
  </si>
  <si>
    <t>手推车</t>
  </si>
  <si>
    <t>果冻</t>
  </si>
  <si>
    <t>三只松鼠豆干</t>
  </si>
  <si>
    <t>湿巾</t>
  </si>
  <si>
    <t>咖啡</t>
  </si>
  <si>
    <t>手举牌</t>
  </si>
  <si>
    <t>领导充电宝</t>
    <phoneticPr fontId="9" type="noConversion"/>
  </si>
  <si>
    <t>青木餐费</t>
    <phoneticPr fontId="9" type="noConversion"/>
  </si>
  <si>
    <t>膏药</t>
    <phoneticPr fontId="9" type="noConversion"/>
  </si>
  <si>
    <t>胃药</t>
    <phoneticPr fontId="9" type="noConversion"/>
  </si>
  <si>
    <t>泡泡龙团队皮筋</t>
    <phoneticPr fontId="9" type="noConversion"/>
  </si>
  <si>
    <t>音响</t>
    <phoneticPr fontId="9" type="noConversion"/>
  </si>
  <si>
    <t>庆功宴</t>
    <phoneticPr fontId="9" type="noConversion"/>
  </si>
  <si>
    <t>鲜花</t>
    <phoneticPr fontId="9" type="noConversion"/>
  </si>
  <si>
    <t>杜鹏打样</t>
    <phoneticPr fontId="9" type="noConversion"/>
  </si>
  <si>
    <t>快递费</t>
    <phoneticPr fontId="9" type="noConversion"/>
  </si>
  <si>
    <t>牛肉饼干</t>
    <phoneticPr fontId="9" type="noConversion"/>
  </si>
  <si>
    <t>酒店加床</t>
    <phoneticPr fontId="9" type="noConversion"/>
  </si>
  <si>
    <t>箭头</t>
    <phoneticPr fontId="9" type="noConversion"/>
  </si>
  <si>
    <t>11.22水果</t>
    <phoneticPr fontId="9" type="noConversion"/>
  </si>
  <si>
    <t>和府捞面</t>
    <phoneticPr fontId="9" type="noConversion"/>
  </si>
  <si>
    <t>杂粮饭</t>
    <phoneticPr fontId="9" type="noConversion"/>
  </si>
  <si>
    <t>瑞幸11.19</t>
    <phoneticPr fontId="9" type="noConversion"/>
  </si>
  <si>
    <t>小满米线</t>
    <phoneticPr fontId="9" type="noConversion"/>
  </si>
  <si>
    <t>kfc</t>
    <phoneticPr fontId="9" type="noConversion"/>
  </si>
  <si>
    <t>水果</t>
    <phoneticPr fontId="9" type="noConversion"/>
  </si>
  <si>
    <t>周黑鸭</t>
    <phoneticPr fontId="9" type="noConversion"/>
  </si>
  <si>
    <t>味多美</t>
    <phoneticPr fontId="9" type="noConversion"/>
  </si>
  <si>
    <t>瑞幸</t>
    <phoneticPr fontId="9" type="noConversion"/>
  </si>
  <si>
    <t>微波炉</t>
    <phoneticPr fontId="9" type="noConversion"/>
  </si>
  <si>
    <t>团号：HMEA-251115-DJH859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</si>
</sst>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8" fillId="2" borderId="3" xfId="0" applyFont="1" applyFill="1" applyBorder="1">
      <alignment vertical="center"/>
    </xf>
    <xf numFmtId="0" fontId="8" fillId="0" borderId="4" xfId="0" applyFont="1" applyBorder="1" applyAlignmen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3503280-5C95-483F-B5FA-DD9C6463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3E6A0-659F-4EE5-A44E-3AE9ECB602A6}">
  <sheetPr>
    <tabColor rgb="FFFFFF00"/>
    <pageSetUpPr fitToPage="1"/>
  </sheetPr>
  <dimension ref="A2:L101"/>
  <sheetViews>
    <sheetView topLeftCell="A80" zoomScale="80" zoomScaleNormal="80" workbookViewId="0">
      <selection activeCell="F57" sqref="A57:XFD5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62" t="s">
        <v>0</v>
      </c>
      <c r="D2" s="62"/>
      <c r="E2" s="62"/>
      <c r="F2" s="62"/>
      <c r="G2" s="62"/>
      <c r="H2" s="62"/>
      <c r="I2" s="12"/>
      <c r="J2" s="12"/>
      <c r="K2" s="12"/>
      <c r="L2" s="12"/>
    </row>
    <row r="4" spans="1:12" ht="21" customHeight="1" x14ac:dyDescent="0.25">
      <c r="H4" s="63" t="s">
        <v>50</v>
      </c>
      <c r="I4" s="63"/>
      <c r="J4" s="63" t="s">
        <v>51</v>
      </c>
    </row>
    <row r="5" spans="1:12" ht="21" customHeight="1" x14ac:dyDescent="0.25">
      <c r="H5" s="64"/>
      <c r="I5" s="64"/>
      <c r="J5" s="64"/>
    </row>
    <row r="6" spans="1:12" ht="21" customHeight="1" x14ac:dyDescent="0.25">
      <c r="A6" s="65" t="s">
        <v>1</v>
      </c>
      <c r="B6" s="66" t="s">
        <v>2</v>
      </c>
      <c r="C6" s="67" t="s">
        <v>3</v>
      </c>
      <c r="D6" s="67"/>
      <c r="E6" s="67"/>
      <c r="F6" s="68" t="s">
        <v>4</v>
      </c>
      <c r="G6" s="68"/>
      <c r="H6" s="68"/>
      <c r="I6" s="68"/>
      <c r="J6" s="66" t="s">
        <v>5</v>
      </c>
    </row>
    <row r="7" spans="1:12" ht="21" customHeight="1" x14ac:dyDescent="0.25">
      <c r="A7" s="65"/>
      <c r="B7" s="66"/>
      <c r="C7" s="6" t="s">
        <v>6</v>
      </c>
      <c r="D7" s="7" t="s">
        <v>7</v>
      </c>
      <c r="E7" s="25" t="s">
        <v>8</v>
      </c>
      <c r="F7" s="26" t="s">
        <v>9</v>
      </c>
      <c r="G7" s="26" t="s">
        <v>10</v>
      </c>
      <c r="H7" s="26" t="s">
        <v>11</v>
      </c>
      <c r="I7" s="26" t="s">
        <v>12</v>
      </c>
      <c r="J7" s="66"/>
    </row>
    <row r="8" spans="1:12" ht="21" customHeight="1" x14ac:dyDescent="0.25">
      <c r="A8" s="45">
        <v>1</v>
      </c>
      <c r="B8" s="36" t="s">
        <v>13</v>
      </c>
      <c r="C8" s="37">
        <v>0</v>
      </c>
      <c r="D8" s="38"/>
      <c r="E8" s="37">
        <f>C8*D8</f>
        <v>0</v>
      </c>
      <c r="F8" s="27"/>
      <c r="G8" s="27">
        <v>0</v>
      </c>
      <c r="H8" s="27"/>
      <c r="I8" s="20"/>
      <c r="J8" s="46" t="s">
        <v>14</v>
      </c>
    </row>
    <row r="9" spans="1:12" ht="21" customHeight="1" x14ac:dyDescent="0.25">
      <c r="A9" s="45"/>
      <c r="B9" s="36"/>
      <c r="C9" s="37"/>
      <c r="D9" s="38"/>
      <c r="E9" s="37"/>
      <c r="F9" s="27">
        <v>0</v>
      </c>
      <c r="G9" s="27">
        <v>0</v>
      </c>
      <c r="H9" s="27">
        <f t="shared" ref="H9:H10" si="0">F9+G9</f>
        <v>0</v>
      </c>
      <c r="I9" s="20"/>
      <c r="J9" s="47"/>
    </row>
    <row r="10" spans="1:12" ht="21" customHeight="1" x14ac:dyDescent="0.25">
      <c r="A10" s="45"/>
      <c r="B10" s="36"/>
      <c r="C10" s="37"/>
      <c r="D10" s="38"/>
      <c r="E10" s="37"/>
      <c r="F10" s="27">
        <v>0</v>
      </c>
      <c r="G10" s="27">
        <v>0</v>
      </c>
      <c r="H10" s="27">
        <f t="shared" si="0"/>
        <v>0</v>
      </c>
      <c r="I10" s="13"/>
      <c r="J10" s="47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8"/>
    </row>
    <row r="12" spans="1:12" ht="21" customHeight="1" x14ac:dyDescent="0.25">
      <c r="A12" s="34">
        <v>2</v>
      </c>
      <c r="B12" s="51" t="s">
        <v>16</v>
      </c>
      <c r="C12" s="57">
        <v>0</v>
      </c>
      <c r="D12" s="34"/>
      <c r="E12" s="57">
        <v>0</v>
      </c>
      <c r="F12" s="21">
        <v>0</v>
      </c>
      <c r="G12" s="27">
        <v>0</v>
      </c>
      <c r="H12" s="27">
        <f>F12+G12</f>
        <v>0</v>
      </c>
      <c r="I12" s="13"/>
      <c r="J12" s="46" t="s">
        <v>17</v>
      </c>
    </row>
    <row r="13" spans="1:12" ht="21" customHeight="1" x14ac:dyDescent="0.25">
      <c r="A13" s="55"/>
      <c r="B13" s="56"/>
      <c r="C13" s="59"/>
      <c r="D13" s="55"/>
      <c r="E13" s="59"/>
      <c r="F13" s="21">
        <v>0</v>
      </c>
      <c r="G13" s="27">
        <v>0</v>
      </c>
      <c r="H13" s="27">
        <f t="shared" ref="H13" si="1">F13+G13</f>
        <v>0</v>
      </c>
      <c r="I13" s="13"/>
      <c r="J13" s="47"/>
    </row>
    <row r="14" spans="1:12" s="1" customFormat="1" ht="21" customHeight="1" x14ac:dyDescent="0.2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48"/>
    </row>
    <row r="15" spans="1:12" ht="21" customHeight="1" x14ac:dyDescent="0.25">
      <c r="A15" s="45">
        <v>3</v>
      </c>
      <c r="B15" s="36" t="s">
        <v>19</v>
      </c>
      <c r="C15" s="37">
        <v>0</v>
      </c>
      <c r="D15" s="38"/>
      <c r="E15" s="37">
        <f>C15*D15</f>
        <v>0</v>
      </c>
      <c r="F15" s="27">
        <v>0</v>
      </c>
      <c r="G15" s="27">
        <v>0</v>
      </c>
      <c r="H15" s="27">
        <f>G15+F15</f>
        <v>0</v>
      </c>
      <c r="I15" s="13"/>
      <c r="J15" s="42" t="s">
        <v>20</v>
      </c>
    </row>
    <row r="16" spans="1:12" ht="21" customHeight="1" x14ac:dyDescent="0.25">
      <c r="A16" s="45"/>
      <c r="B16" s="36"/>
      <c r="C16" s="37"/>
      <c r="D16" s="38"/>
      <c r="E16" s="37"/>
      <c r="F16" s="27">
        <v>0</v>
      </c>
      <c r="G16" s="27">
        <v>0</v>
      </c>
      <c r="H16" s="27">
        <f t="shared" ref="H16" si="2">F16</f>
        <v>0</v>
      </c>
      <c r="I16" s="13"/>
      <c r="J16" s="43"/>
    </row>
    <row r="17" spans="1:10" ht="21" customHeight="1" x14ac:dyDescent="0.25">
      <c r="A17" s="45"/>
      <c r="B17" s="36"/>
      <c r="C17" s="37"/>
      <c r="D17" s="38"/>
      <c r="E17" s="37"/>
      <c r="F17" s="27">
        <v>0</v>
      </c>
      <c r="G17" s="27">
        <v>0</v>
      </c>
      <c r="H17" s="27">
        <f>F17+G17</f>
        <v>0</v>
      </c>
      <c r="I17" s="13"/>
      <c r="J17" s="43"/>
    </row>
    <row r="18" spans="1:10" s="1" customFormat="1" ht="21" customHeight="1" x14ac:dyDescent="0.25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44"/>
    </row>
    <row r="19" spans="1:10" ht="21" customHeight="1" x14ac:dyDescent="0.25">
      <c r="A19" s="34">
        <v>4</v>
      </c>
      <c r="B19" s="51" t="s">
        <v>52</v>
      </c>
      <c r="C19" s="57">
        <v>0</v>
      </c>
      <c r="D19" s="34"/>
      <c r="E19" s="53">
        <f t="shared" ref="E19:E87" si="3">C19*D19</f>
        <v>0</v>
      </c>
      <c r="F19" s="27">
        <v>10000</v>
      </c>
      <c r="G19" s="27">
        <v>0</v>
      </c>
      <c r="H19" s="27">
        <f t="shared" ref="H19:H48" si="4">SUM(F19:F19)</f>
        <v>10000</v>
      </c>
      <c r="I19" s="23" t="s">
        <v>54</v>
      </c>
      <c r="J19" s="42" t="s">
        <v>22</v>
      </c>
    </row>
    <row r="20" spans="1:10" ht="21" customHeight="1" x14ac:dyDescent="0.25">
      <c r="A20" s="35"/>
      <c r="B20" s="52"/>
      <c r="C20" s="58"/>
      <c r="D20" s="35"/>
      <c r="E20" s="54"/>
      <c r="F20" s="27">
        <v>13100</v>
      </c>
      <c r="G20" s="27">
        <v>0</v>
      </c>
      <c r="H20" s="27">
        <f t="shared" si="4"/>
        <v>13100</v>
      </c>
      <c r="I20" s="23" t="s">
        <v>54</v>
      </c>
      <c r="J20" s="43"/>
    </row>
    <row r="21" spans="1:10" ht="21" customHeight="1" x14ac:dyDescent="0.25">
      <c r="A21" s="35"/>
      <c r="B21" s="52"/>
      <c r="C21" s="58"/>
      <c r="D21" s="35"/>
      <c r="E21" s="54"/>
      <c r="F21" s="27">
        <v>13950</v>
      </c>
      <c r="G21" s="27">
        <v>0</v>
      </c>
      <c r="H21" s="27">
        <f t="shared" si="4"/>
        <v>13950</v>
      </c>
      <c r="I21" s="20" t="s">
        <v>55</v>
      </c>
      <c r="J21" s="43"/>
    </row>
    <row r="22" spans="1:10" ht="21" customHeight="1" x14ac:dyDescent="0.25">
      <c r="A22" s="35"/>
      <c r="B22" s="52"/>
      <c r="C22" s="58"/>
      <c r="D22" s="35"/>
      <c r="E22" s="54"/>
      <c r="F22" s="27">
        <v>1240</v>
      </c>
      <c r="G22" s="27">
        <v>0</v>
      </c>
      <c r="H22" s="27">
        <f t="shared" si="4"/>
        <v>1240</v>
      </c>
      <c r="I22" s="20" t="s">
        <v>55</v>
      </c>
      <c r="J22" s="43"/>
    </row>
    <row r="23" spans="1:10" ht="21" customHeight="1" x14ac:dyDescent="0.25">
      <c r="A23" s="35"/>
      <c r="B23" s="52"/>
      <c r="C23" s="58"/>
      <c r="D23" s="35"/>
      <c r="E23" s="54"/>
      <c r="F23" s="27">
        <v>3410</v>
      </c>
      <c r="G23" s="27">
        <v>0</v>
      </c>
      <c r="H23" s="27">
        <f t="shared" si="4"/>
        <v>3410</v>
      </c>
      <c r="I23" s="20" t="s">
        <v>55</v>
      </c>
      <c r="J23" s="43"/>
    </row>
    <row r="24" spans="1:10" ht="21" customHeight="1" x14ac:dyDescent="0.25">
      <c r="A24" s="35"/>
      <c r="B24" s="52"/>
      <c r="C24" s="58"/>
      <c r="D24" s="35"/>
      <c r="E24" s="54"/>
      <c r="F24" s="27">
        <v>600</v>
      </c>
      <c r="G24" s="27">
        <v>0</v>
      </c>
      <c r="H24" s="27">
        <f t="shared" si="4"/>
        <v>600</v>
      </c>
      <c r="I24" s="20" t="s">
        <v>56</v>
      </c>
      <c r="J24" s="43"/>
    </row>
    <row r="25" spans="1:10" ht="21" customHeight="1" x14ac:dyDescent="0.25">
      <c r="A25" s="35"/>
      <c r="B25" s="52"/>
      <c r="C25" s="58"/>
      <c r="D25" s="35"/>
      <c r="E25" s="54"/>
      <c r="F25" s="27">
        <v>5125</v>
      </c>
      <c r="G25" s="27">
        <v>0</v>
      </c>
      <c r="H25" s="27">
        <f t="shared" si="4"/>
        <v>5125</v>
      </c>
      <c r="I25" s="20" t="s">
        <v>56</v>
      </c>
      <c r="J25" s="43"/>
    </row>
    <row r="26" spans="1:10" ht="21" customHeight="1" x14ac:dyDescent="0.25">
      <c r="A26" s="35"/>
      <c r="B26" s="52"/>
      <c r="C26" s="58"/>
      <c r="D26" s="35"/>
      <c r="E26" s="54"/>
      <c r="F26" s="27">
        <v>6925</v>
      </c>
      <c r="G26" s="27">
        <v>0</v>
      </c>
      <c r="H26" s="27">
        <f t="shared" si="4"/>
        <v>6925</v>
      </c>
      <c r="I26" s="20" t="s">
        <v>56</v>
      </c>
      <c r="J26" s="43"/>
    </row>
    <row r="27" spans="1:10" ht="21" customHeight="1" x14ac:dyDescent="0.25">
      <c r="A27" s="35"/>
      <c r="B27" s="52"/>
      <c r="C27" s="58"/>
      <c r="D27" s="35"/>
      <c r="E27" s="54"/>
      <c r="F27" s="27">
        <v>39.799999999999997</v>
      </c>
      <c r="G27" s="27">
        <v>0</v>
      </c>
      <c r="H27" s="27">
        <f t="shared" si="4"/>
        <v>39.799999999999997</v>
      </c>
      <c r="I27" s="20" t="s">
        <v>57</v>
      </c>
      <c r="J27" s="43"/>
    </row>
    <row r="28" spans="1:10" ht="21" customHeight="1" x14ac:dyDescent="0.25">
      <c r="A28" s="35"/>
      <c r="B28" s="52"/>
      <c r="C28" s="58"/>
      <c r="D28" s="35"/>
      <c r="E28" s="54"/>
      <c r="F28" s="27">
        <v>1008.3</v>
      </c>
      <c r="G28" s="27">
        <v>0</v>
      </c>
      <c r="H28" s="27">
        <f t="shared" si="4"/>
        <v>1008.3</v>
      </c>
      <c r="I28" s="20" t="s">
        <v>57</v>
      </c>
      <c r="J28" s="43"/>
    </row>
    <row r="29" spans="1:10" ht="21" customHeight="1" x14ac:dyDescent="0.25">
      <c r="A29" s="35"/>
      <c r="B29" s="52"/>
      <c r="C29" s="58"/>
      <c r="D29" s="35"/>
      <c r="E29" s="54"/>
      <c r="F29" s="27">
        <v>5096.7</v>
      </c>
      <c r="G29" s="27">
        <v>0</v>
      </c>
      <c r="H29" s="27">
        <f t="shared" si="4"/>
        <v>5096.7</v>
      </c>
      <c r="I29" s="20" t="s">
        <v>57</v>
      </c>
      <c r="J29" s="43"/>
    </row>
    <row r="30" spans="1:10" ht="21" customHeight="1" x14ac:dyDescent="0.25">
      <c r="A30" s="35"/>
      <c r="B30" s="52"/>
      <c r="C30" s="58"/>
      <c r="D30" s="35"/>
      <c r="E30" s="54"/>
      <c r="F30" s="27">
        <v>4400</v>
      </c>
      <c r="G30" s="27">
        <v>0</v>
      </c>
      <c r="H30" s="27">
        <f t="shared" si="4"/>
        <v>4400</v>
      </c>
      <c r="I30" s="20" t="s">
        <v>57</v>
      </c>
      <c r="J30" s="43"/>
    </row>
    <row r="31" spans="1:10" ht="21" customHeight="1" x14ac:dyDescent="0.25">
      <c r="A31" s="35"/>
      <c r="B31" s="52"/>
      <c r="C31" s="58"/>
      <c r="D31" s="35"/>
      <c r="E31" s="54"/>
      <c r="F31" s="27">
        <v>2220.9</v>
      </c>
      <c r="G31" s="27">
        <v>0</v>
      </c>
      <c r="H31" s="27">
        <v>2207.9</v>
      </c>
      <c r="I31" s="20" t="s">
        <v>58</v>
      </c>
      <c r="J31" s="43"/>
    </row>
    <row r="32" spans="1:10" ht="21" customHeight="1" x14ac:dyDescent="0.25">
      <c r="A32" s="35"/>
      <c r="B32" s="52"/>
      <c r="C32" s="58"/>
      <c r="D32" s="35"/>
      <c r="E32" s="54"/>
      <c r="F32" s="27">
        <v>29.1</v>
      </c>
      <c r="G32" s="27">
        <v>0</v>
      </c>
      <c r="H32" s="27">
        <f t="shared" si="4"/>
        <v>29.1</v>
      </c>
      <c r="I32" s="49" t="s">
        <v>66</v>
      </c>
      <c r="J32" s="43"/>
    </row>
    <row r="33" spans="1:10" ht="21" customHeight="1" x14ac:dyDescent="0.25">
      <c r="A33" s="35"/>
      <c r="B33" s="52"/>
      <c r="C33" s="58"/>
      <c r="D33" s="35"/>
      <c r="E33" s="54"/>
      <c r="F33" s="27">
        <v>29</v>
      </c>
      <c r="G33" s="27">
        <v>0</v>
      </c>
      <c r="H33" s="27">
        <f t="shared" si="4"/>
        <v>29</v>
      </c>
      <c r="I33" s="61"/>
      <c r="J33" s="43"/>
    </row>
    <row r="34" spans="1:10" ht="21" customHeight="1" x14ac:dyDescent="0.25">
      <c r="A34" s="35"/>
      <c r="B34" s="52"/>
      <c r="C34" s="58"/>
      <c r="D34" s="35"/>
      <c r="E34" s="54"/>
      <c r="F34" s="27">
        <v>65.3</v>
      </c>
      <c r="G34" s="27">
        <v>0</v>
      </c>
      <c r="H34" s="27">
        <f t="shared" si="4"/>
        <v>65.3</v>
      </c>
      <c r="I34" s="61"/>
      <c r="J34" s="43"/>
    </row>
    <row r="35" spans="1:10" ht="21" customHeight="1" x14ac:dyDescent="0.25">
      <c r="A35" s="35"/>
      <c r="B35" s="52"/>
      <c r="C35" s="58"/>
      <c r="D35" s="35"/>
      <c r="E35" s="54"/>
      <c r="F35" s="27">
        <v>3742</v>
      </c>
      <c r="G35" s="27">
        <v>0</v>
      </c>
      <c r="H35" s="27">
        <f t="shared" si="4"/>
        <v>3742</v>
      </c>
      <c r="I35" s="20" t="s">
        <v>71</v>
      </c>
      <c r="J35" s="43"/>
    </row>
    <row r="36" spans="1:10" ht="21" customHeight="1" x14ac:dyDescent="0.25">
      <c r="A36" s="35"/>
      <c r="B36" s="52"/>
      <c r="C36" s="58"/>
      <c r="D36" s="35"/>
      <c r="E36" s="54"/>
      <c r="F36" s="27">
        <v>223.8</v>
      </c>
      <c r="G36" s="27">
        <v>0</v>
      </c>
      <c r="H36" s="27">
        <f t="shared" si="4"/>
        <v>223.8</v>
      </c>
      <c r="I36" s="20" t="s">
        <v>79</v>
      </c>
      <c r="J36" s="43"/>
    </row>
    <row r="37" spans="1:10" ht="21" customHeight="1" x14ac:dyDescent="0.25">
      <c r="A37" s="35"/>
      <c r="B37" s="52"/>
      <c r="C37" s="58"/>
      <c r="D37" s="35"/>
      <c r="E37" s="54"/>
      <c r="F37" s="27">
        <v>26</v>
      </c>
      <c r="G37" s="27">
        <v>0</v>
      </c>
      <c r="H37" s="27">
        <f t="shared" si="4"/>
        <v>26</v>
      </c>
      <c r="I37" s="20" t="s">
        <v>80</v>
      </c>
      <c r="J37" s="43"/>
    </row>
    <row r="38" spans="1:10" ht="21" customHeight="1" x14ac:dyDescent="0.25">
      <c r="A38" s="35"/>
      <c r="B38" s="52"/>
      <c r="C38" s="58"/>
      <c r="D38" s="35"/>
      <c r="E38" s="54"/>
      <c r="F38" s="27">
        <v>161.6</v>
      </c>
      <c r="G38" s="27">
        <v>0</v>
      </c>
      <c r="H38" s="27">
        <f t="shared" si="4"/>
        <v>161.6</v>
      </c>
      <c r="I38" s="20" t="s">
        <v>81</v>
      </c>
      <c r="J38" s="43"/>
    </row>
    <row r="39" spans="1:10" ht="21" customHeight="1" x14ac:dyDescent="0.25">
      <c r="A39" s="35"/>
      <c r="B39" s="52"/>
      <c r="C39" s="58"/>
      <c r="D39" s="35"/>
      <c r="E39" s="54"/>
      <c r="F39" s="27">
        <v>480.1</v>
      </c>
      <c r="G39" s="27">
        <v>0</v>
      </c>
      <c r="H39" s="27">
        <f t="shared" si="4"/>
        <v>480.1</v>
      </c>
      <c r="I39" s="49" t="s">
        <v>82</v>
      </c>
      <c r="J39" s="43"/>
    </row>
    <row r="40" spans="1:10" ht="21" customHeight="1" x14ac:dyDescent="0.25">
      <c r="A40" s="35"/>
      <c r="B40" s="52"/>
      <c r="C40" s="58"/>
      <c r="D40" s="35"/>
      <c r="E40" s="54"/>
      <c r="F40" s="27">
        <v>15</v>
      </c>
      <c r="G40" s="27">
        <v>0</v>
      </c>
      <c r="H40" s="27">
        <f t="shared" si="4"/>
        <v>15</v>
      </c>
      <c r="I40" s="50"/>
      <c r="J40" s="43"/>
    </row>
    <row r="41" spans="1:10" ht="21" customHeight="1" x14ac:dyDescent="0.25">
      <c r="A41" s="35"/>
      <c r="B41" s="52"/>
      <c r="C41" s="58"/>
      <c r="D41" s="35"/>
      <c r="E41" s="54"/>
      <c r="F41" s="27">
        <v>403.1</v>
      </c>
      <c r="G41" s="27">
        <v>0</v>
      </c>
      <c r="H41" s="27">
        <f t="shared" si="4"/>
        <v>403.1</v>
      </c>
      <c r="I41" s="20" t="s">
        <v>83</v>
      </c>
      <c r="J41" s="43"/>
    </row>
    <row r="42" spans="1:10" ht="21" customHeight="1" x14ac:dyDescent="0.25">
      <c r="A42" s="35"/>
      <c r="B42" s="52"/>
      <c r="C42" s="58"/>
      <c r="D42" s="35"/>
      <c r="E42" s="54"/>
      <c r="F42" s="27">
        <v>554</v>
      </c>
      <c r="G42" s="27">
        <v>0</v>
      </c>
      <c r="H42" s="27">
        <f t="shared" si="4"/>
        <v>554</v>
      </c>
      <c r="I42" s="20" t="s">
        <v>84</v>
      </c>
      <c r="J42" s="43"/>
    </row>
    <row r="43" spans="1:10" ht="21" customHeight="1" x14ac:dyDescent="0.25">
      <c r="A43" s="35"/>
      <c r="B43" s="52"/>
      <c r="C43" s="58"/>
      <c r="D43" s="35"/>
      <c r="E43" s="54"/>
      <c r="F43" s="27">
        <v>419.6</v>
      </c>
      <c r="G43" s="27">
        <v>0</v>
      </c>
      <c r="H43" s="27">
        <f t="shared" si="4"/>
        <v>419.6</v>
      </c>
      <c r="I43" s="20" t="s">
        <v>87</v>
      </c>
      <c r="J43" s="43"/>
    </row>
    <row r="44" spans="1:10" ht="21" customHeight="1" x14ac:dyDescent="0.25">
      <c r="A44" s="35"/>
      <c r="B44" s="52"/>
      <c r="C44" s="58"/>
      <c r="D44" s="35"/>
      <c r="E44" s="54"/>
      <c r="F44" s="27">
        <v>94.9</v>
      </c>
      <c r="G44" s="27">
        <v>0</v>
      </c>
      <c r="H44" s="27">
        <f t="shared" si="4"/>
        <v>94.9</v>
      </c>
      <c r="I44" s="20" t="s">
        <v>87</v>
      </c>
      <c r="J44" s="43"/>
    </row>
    <row r="45" spans="1:10" ht="21" customHeight="1" x14ac:dyDescent="0.25">
      <c r="A45" s="35"/>
      <c r="B45" s="52"/>
      <c r="C45" s="58"/>
      <c r="D45" s="35"/>
      <c r="E45" s="54"/>
      <c r="F45" s="27">
        <v>469</v>
      </c>
      <c r="G45" s="27">
        <v>0</v>
      </c>
      <c r="H45" s="27">
        <f t="shared" si="4"/>
        <v>469</v>
      </c>
      <c r="I45" s="20" t="s">
        <v>86</v>
      </c>
      <c r="J45" s="43"/>
    </row>
    <row r="46" spans="1:10" ht="21" customHeight="1" x14ac:dyDescent="0.25">
      <c r="A46" s="35"/>
      <c r="B46" s="52"/>
      <c r="C46" s="58"/>
      <c r="D46" s="35"/>
      <c r="E46" s="54"/>
      <c r="F46" s="27">
        <v>386.75</v>
      </c>
      <c r="G46" s="27">
        <v>0</v>
      </c>
      <c r="H46" s="27">
        <f t="shared" si="4"/>
        <v>386.75</v>
      </c>
      <c r="I46" s="20" t="s">
        <v>85</v>
      </c>
      <c r="J46" s="43"/>
    </row>
    <row r="47" spans="1:10" ht="21" customHeight="1" x14ac:dyDescent="0.25">
      <c r="A47" s="35"/>
      <c r="B47" s="52"/>
      <c r="C47" s="58"/>
      <c r="D47" s="35"/>
      <c r="E47" s="54"/>
      <c r="F47" s="27">
        <v>401.7</v>
      </c>
      <c r="G47" s="27">
        <v>0</v>
      </c>
      <c r="H47" s="27">
        <f t="shared" si="4"/>
        <v>401.7</v>
      </c>
      <c r="I47" s="20" t="s">
        <v>87</v>
      </c>
      <c r="J47" s="43"/>
    </row>
    <row r="48" spans="1:10" ht="21" customHeight="1" x14ac:dyDescent="0.25">
      <c r="A48" s="35"/>
      <c r="B48" s="52"/>
      <c r="C48" s="58"/>
      <c r="D48" s="35"/>
      <c r="E48" s="54"/>
      <c r="F48" s="27">
        <v>149.4</v>
      </c>
      <c r="G48" s="27">
        <v>0</v>
      </c>
      <c r="H48" s="27">
        <f t="shared" si="4"/>
        <v>149.4</v>
      </c>
      <c r="I48" s="20" t="s">
        <v>87</v>
      </c>
      <c r="J48" s="43"/>
    </row>
    <row r="49" spans="1:10" ht="21" customHeight="1" x14ac:dyDescent="0.25">
      <c r="A49" s="35"/>
      <c r="B49" s="52"/>
      <c r="C49" s="58"/>
      <c r="D49" s="35"/>
      <c r="E49" s="54"/>
      <c r="F49" s="27">
        <v>0</v>
      </c>
      <c r="G49" s="27">
        <v>0</v>
      </c>
      <c r="H49" s="27">
        <v>274</v>
      </c>
      <c r="I49" s="20" t="s">
        <v>87</v>
      </c>
      <c r="J49" s="43"/>
    </row>
    <row r="50" spans="1:10" ht="21" customHeight="1" x14ac:dyDescent="0.25">
      <c r="A50" s="55"/>
      <c r="B50" s="56"/>
      <c r="C50" s="59"/>
      <c r="D50" s="55"/>
      <c r="E50" s="60"/>
      <c r="F50" s="27">
        <v>0</v>
      </c>
      <c r="G50" s="27">
        <v>0</v>
      </c>
      <c r="H50" s="27">
        <v>89</v>
      </c>
      <c r="I50" s="20" t="s">
        <v>87</v>
      </c>
      <c r="J50" s="43"/>
    </row>
    <row r="51" spans="1:10" s="1" customFormat="1" ht="21" customHeight="1" x14ac:dyDescent="0.25">
      <c r="A51" s="9"/>
      <c r="B51" s="10" t="s">
        <v>23</v>
      </c>
      <c r="C51" s="11">
        <f>SUM(C19)</f>
        <v>0</v>
      </c>
      <c r="D51" s="11">
        <f>SUM(D19)</f>
        <v>0</v>
      </c>
      <c r="E51" s="11">
        <f>SUM(E19)</f>
        <v>0</v>
      </c>
      <c r="F51" s="11">
        <f>SUM(F19:F50)</f>
        <v>74766.050000000017</v>
      </c>
      <c r="G51" s="11">
        <v>0</v>
      </c>
      <c r="H51" s="11">
        <f>SUM(H19:H50)</f>
        <v>75116.050000000017</v>
      </c>
      <c r="I51" s="14"/>
      <c r="J51" s="44"/>
    </row>
    <row r="52" spans="1:10" ht="21" customHeight="1" x14ac:dyDescent="0.25">
      <c r="A52" s="34">
        <v>5</v>
      </c>
      <c r="B52" s="51" t="s">
        <v>24</v>
      </c>
      <c r="C52" s="51">
        <v>0</v>
      </c>
      <c r="D52" s="34"/>
      <c r="E52" s="53">
        <v>0</v>
      </c>
      <c r="F52" s="27">
        <v>130</v>
      </c>
      <c r="G52" s="27">
        <v>0</v>
      </c>
      <c r="H52" s="27">
        <v>130</v>
      </c>
      <c r="I52" s="20" t="s">
        <v>59</v>
      </c>
      <c r="J52" s="46" t="s">
        <v>25</v>
      </c>
    </row>
    <row r="53" spans="1:10" ht="21" customHeight="1" x14ac:dyDescent="0.25">
      <c r="A53" s="35"/>
      <c r="B53" s="52"/>
      <c r="C53" s="52"/>
      <c r="D53" s="35"/>
      <c r="E53" s="54"/>
      <c r="F53" s="27">
        <v>44</v>
      </c>
      <c r="G53" s="27">
        <v>0</v>
      </c>
      <c r="H53" s="27">
        <v>44</v>
      </c>
      <c r="I53" s="20" t="s">
        <v>60</v>
      </c>
      <c r="J53" s="47"/>
    </row>
    <row r="54" spans="1:10" ht="21" customHeight="1" x14ac:dyDescent="0.25">
      <c r="A54" s="35"/>
      <c r="B54" s="52"/>
      <c r="C54" s="52"/>
      <c r="D54" s="35"/>
      <c r="E54" s="54"/>
      <c r="F54" s="27">
        <v>1632.66</v>
      </c>
      <c r="G54" s="27">
        <v>0</v>
      </c>
      <c r="H54" s="27">
        <v>1632.66</v>
      </c>
      <c r="I54" s="20" t="s">
        <v>61</v>
      </c>
      <c r="J54" s="47"/>
    </row>
    <row r="55" spans="1:10" ht="21" customHeight="1" x14ac:dyDescent="0.25">
      <c r="A55" s="35"/>
      <c r="B55" s="52"/>
      <c r="C55" s="52"/>
      <c r="D55" s="35"/>
      <c r="E55" s="54"/>
      <c r="F55" s="27">
        <v>377</v>
      </c>
      <c r="G55" s="27">
        <v>0</v>
      </c>
      <c r="H55" s="27">
        <v>377</v>
      </c>
      <c r="I55" s="20" t="s">
        <v>62</v>
      </c>
      <c r="J55" s="47"/>
    </row>
    <row r="56" spans="1:10" ht="21" customHeight="1" x14ac:dyDescent="0.25">
      <c r="A56" s="35"/>
      <c r="B56" s="52"/>
      <c r="C56" s="52"/>
      <c r="D56" s="35"/>
      <c r="E56" s="54"/>
      <c r="F56" s="27">
        <v>10.9</v>
      </c>
      <c r="G56" s="27">
        <v>0</v>
      </c>
      <c r="H56" s="27">
        <v>10.9</v>
      </c>
      <c r="I56" s="20" t="s">
        <v>62</v>
      </c>
      <c r="J56" s="47"/>
    </row>
    <row r="57" spans="1:10" ht="21" customHeight="1" x14ac:dyDescent="0.25">
      <c r="A57" s="35"/>
      <c r="B57" s="52"/>
      <c r="C57" s="52"/>
      <c r="D57" s="35"/>
      <c r="E57" s="54"/>
      <c r="F57" s="27">
        <v>59.9</v>
      </c>
      <c r="G57" s="27">
        <v>0</v>
      </c>
      <c r="H57" s="27">
        <v>59.9</v>
      </c>
      <c r="I57" s="20" t="s">
        <v>64</v>
      </c>
      <c r="J57" s="47"/>
    </row>
    <row r="58" spans="1:10" ht="21" customHeight="1" x14ac:dyDescent="0.25">
      <c r="A58" s="35"/>
      <c r="B58" s="52"/>
      <c r="C58" s="52"/>
      <c r="D58" s="35"/>
      <c r="E58" s="54"/>
      <c r="F58" s="27">
        <v>16.2</v>
      </c>
      <c r="G58" s="27">
        <v>0</v>
      </c>
      <c r="H58" s="27">
        <f t="shared" ref="H58:H65" si="5">SUM(F58:F58)</f>
        <v>16.2</v>
      </c>
      <c r="I58" s="20" t="s">
        <v>65</v>
      </c>
      <c r="J58" s="47"/>
    </row>
    <row r="59" spans="1:10" ht="21" customHeight="1" x14ac:dyDescent="0.25">
      <c r="A59" s="35"/>
      <c r="B59" s="52"/>
      <c r="C59" s="52"/>
      <c r="D59" s="35"/>
      <c r="E59" s="54"/>
      <c r="F59" s="27">
        <v>32.200000000000003</v>
      </c>
      <c r="G59" s="27">
        <v>0</v>
      </c>
      <c r="H59" s="27">
        <f t="shared" si="5"/>
        <v>32.200000000000003</v>
      </c>
      <c r="I59" s="20" t="s">
        <v>69</v>
      </c>
      <c r="J59" s="47"/>
    </row>
    <row r="60" spans="1:10" ht="21" customHeight="1" x14ac:dyDescent="0.25">
      <c r="A60" s="35"/>
      <c r="B60" s="52"/>
      <c r="C60" s="52"/>
      <c r="D60" s="35"/>
      <c r="E60" s="54"/>
      <c r="F60" s="21">
        <v>1024</v>
      </c>
      <c r="G60" s="27">
        <v>0</v>
      </c>
      <c r="H60" s="27">
        <f t="shared" si="5"/>
        <v>1024</v>
      </c>
      <c r="I60" s="20" t="s">
        <v>70</v>
      </c>
      <c r="J60" s="47"/>
    </row>
    <row r="61" spans="1:10" ht="21" customHeight="1" x14ac:dyDescent="0.25">
      <c r="A61" s="35"/>
      <c r="B61" s="52"/>
      <c r="C61" s="52"/>
      <c r="D61" s="35"/>
      <c r="E61" s="54"/>
      <c r="F61" s="27">
        <v>880</v>
      </c>
      <c r="G61" s="27">
        <v>0</v>
      </c>
      <c r="H61" s="27">
        <f t="shared" si="5"/>
        <v>880</v>
      </c>
      <c r="I61" s="49" t="s">
        <v>72</v>
      </c>
      <c r="J61" s="47"/>
    </row>
    <row r="62" spans="1:10" ht="21" customHeight="1" x14ac:dyDescent="0.25">
      <c r="A62" s="35"/>
      <c r="B62" s="52"/>
      <c r="C62" s="52"/>
      <c r="D62" s="35"/>
      <c r="E62" s="54"/>
      <c r="F62" s="27">
        <v>85</v>
      </c>
      <c r="G62" s="27">
        <v>0</v>
      </c>
      <c r="H62" s="27">
        <f t="shared" si="5"/>
        <v>85</v>
      </c>
      <c r="I62" s="50"/>
      <c r="J62" s="47"/>
    </row>
    <row r="63" spans="1:10" ht="21" customHeight="1" x14ac:dyDescent="0.25">
      <c r="A63" s="35"/>
      <c r="B63" s="52"/>
      <c r="C63" s="52"/>
      <c r="D63" s="35"/>
      <c r="E63" s="54"/>
      <c r="F63" s="27">
        <v>359.4</v>
      </c>
      <c r="G63" s="27">
        <v>0</v>
      </c>
      <c r="H63" s="27">
        <f t="shared" si="5"/>
        <v>359.4</v>
      </c>
      <c r="I63" s="24" t="s">
        <v>75</v>
      </c>
      <c r="J63" s="47"/>
    </row>
    <row r="64" spans="1:10" ht="21" customHeight="1" x14ac:dyDescent="0.25">
      <c r="A64" s="35"/>
      <c r="B64" s="52"/>
      <c r="C64" s="52"/>
      <c r="D64" s="35"/>
      <c r="E64" s="54"/>
      <c r="F64" s="27">
        <v>208</v>
      </c>
      <c r="G64" s="27">
        <v>0</v>
      </c>
      <c r="H64" s="27">
        <f t="shared" si="5"/>
        <v>208</v>
      </c>
      <c r="I64" s="24" t="s">
        <v>88</v>
      </c>
      <c r="J64" s="47"/>
    </row>
    <row r="65" spans="1:10" ht="22.5" customHeight="1" x14ac:dyDescent="0.25">
      <c r="A65" s="35"/>
      <c r="B65" s="52"/>
      <c r="C65" s="52"/>
      <c r="D65" s="35"/>
      <c r="E65" s="54"/>
      <c r="F65" s="27">
        <v>30</v>
      </c>
      <c r="G65" s="27">
        <v>0</v>
      </c>
      <c r="H65" s="27">
        <f t="shared" si="5"/>
        <v>30</v>
      </c>
      <c r="I65" s="20" t="s">
        <v>77</v>
      </c>
      <c r="J65" s="47"/>
    </row>
    <row r="66" spans="1:10" s="1" customFormat="1" ht="21" customHeight="1" x14ac:dyDescent="0.25">
      <c r="A66" s="9"/>
      <c r="B66" s="10" t="s">
        <v>26</v>
      </c>
      <c r="C66" s="11">
        <f>SUM(C52)</f>
        <v>0</v>
      </c>
      <c r="D66" s="11">
        <f>SUM(D52)</f>
        <v>0</v>
      </c>
      <c r="E66" s="11">
        <f>SUM(E52)</f>
        <v>0</v>
      </c>
      <c r="F66" s="11">
        <f>SUM(F52:F65)</f>
        <v>4889.2599999999993</v>
      </c>
      <c r="G66" s="11">
        <f>SUM(G52:G65)</f>
        <v>0</v>
      </c>
      <c r="H66" s="11">
        <f>SUM(H52:H65)</f>
        <v>4889.2599999999993</v>
      </c>
      <c r="I66" s="14"/>
      <c r="J66" s="48"/>
    </row>
    <row r="67" spans="1:10" ht="21" customHeight="1" x14ac:dyDescent="0.25">
      <c r="A67" s="45">
        <v>6</v>
      </c>
      <c r="B67" s="36" t="s">
        <v>27</v>
      </c>
      <c r="C67" s="37">
        <v>0</v>
      </c>
      <c r="D67" s="38"/>
      <c r="E67" s="37">
        <f t="shared" si="3"/>
        <v>0</v>
      </c>
      <c r="F67" s="27">
        <v>0</v>
      </c>
      <c r="G67" s="27">
        <v>0</v>
      </c>
      <c r="H67" s="27">
        <f t="shared" ref="H67:H85" si="6">F67+G67</f>
        <v>0</v>
      </c>
      <c r="I67" s="20"/>
      <c r="J67" s="46" t="s">
        <v>28</v>
      </c>
    </row>
    <row r="68" spans="1:10" ht="21" customHeight="1" x14ac:dyDescent="0.25">
      <c r="A68" s="45"/>
      <c r="B68" s="36"/>
      <c r="C68" s="37"/>
      <c r="D68" s="38"/>
      <c r="E68" s="37"/>
      <c r="F68" s="27">
        <v>0</v>
      </c>
      <c r="G68" s="27">
        <v>0</v>
      </c>
      <c r="H68" s="27">
        <f t="shared" si="6"/>
        <v>0</v>
      </c>
      <c r="I68" s="13"/>
      <c r="J68" s="43"/>
    </row>
    <row r="69" spans="1:10" ht="21" customHeight="1" x14ac:dyDescent="0.25">
      <c r="A69" s="45"/>
      <c r="B69" s="36"/>
      <c r="C69" s="37"/>
      <c r="D69" s="38"/>
      <c r="E69" s="37"/>
      <c r="F69" s="27">
        <v>0</v>
      </c>
      <c r="G69" s="27">
        <v>0</v>
      </c>
      <c r="H69" s="27">
        <f t="shared" si="6"/>
        <v>0</v>
      </c>
      <c r="I69" s="13"/>
      <c r="J69" s="43"/>
    </row>
    <row r="70" spans="1:10" ht="21" customHeight="1" x14ac:dyDescent="0.25">
      <c r="A70" s="45"/>
      <c r="B70" s="36"/>
      <c r="C70" s="37"/>
      <c r="D70" s="38"/>
      <c r="E70" s="37"/>
      <c r="F70" s="27">
        <v>0</v>
      </c>
      <c r="G70" s="27">
        <v>0</v>
      </c>
      <c r="H70" s="27">
        <f t="shared" si="6"/>
        <v>0</v>
      </c>
      <c r="I70" s="13"/>
      <c r="J70" s="43"/>
    </row>
    <row r="71" spans="1:10" s="1" customFormat="1" ht="21" customHeight="1" x14ac:dyDescent="0.25">
      <c r="A71" s="9"/>
      <c r="B71" s="10" t="s">
        <v>29</v>
      </c>
      <c r="C71" s="11">
        <f>SUM(C67)</f>
        <v>0</v>
      </c>
      <c r="D71" s="11">
        <f t="shared" ref="D71:E71" si="7">SUM(D67)</f>
        <v>0</v>
      </c>
      <c r="E71" s="11">
        <f t="shared" si="7"/>
        <v>0</v>
      </c>
      <c r="F71" s="11">
        <f>SUM(F67:F70)</f>
        <v>0</v>
      </c>
      <c r="G71" s="11">
        <f t="shared" ref="G71:H71" si="8">SUM(G67:G70)</f>
        <v>0</v>
      </c>
      <c r="H71" s="11">
        <f t="shared" si="8"/>
        <v>0</v>
      </c>
      <c r="I71" s="14"/>
      <c r="J71" s="44"/>
    </row>
    <row r="72" spans="1:10" ht="21" customHeight="1" x14ac:dyDescent="0.25">
      <c r="A72" s="45">
        <v>7</v>
      </c>
      <c r="B72" s="36" t="s">
        <v>30</v>
      </c>
      <c r="C72" s="37">
        <v>0</v>
      </c>
      <c r="D72" s="38"/>
      <c r="E72" s="37">
        <f t="shared" si="3"/>
        <v>0</v>
      </c>
      <c r="F72" s="27">
        <v>0</v>
      </c>
      <c r="G72" s="27">
        <v>0</v>
      </c>
      <c r="H72" s="27">
        <f t="shared" si="6"/>
        <v>0</v>
      </c>
      <c r="I72" s="13"/>
      <c r="J72" s="39"/>
    </row>
    <row r="73" spans="1:10" ht="21" customHeight="1" x14ac:dyDescent="0.25">
      <c r="A73" s="45"/>
      <c r="B73" s="36"/>
      <c r="C73" s="37"/>
      <c r="D73" s="38"/>
      <c r="E73" s="37"/>
      <c r="F73" s="27">
        <v>0</v>
      </c>
      <c r="G73" s="27">
        <v>0</v>
      </c>
      <c r="H73" s="27">
        <f t="shared" si="6"/>
        <v>0</v>
      </c>
      <c r="I73" s="13"/>
      <c r="J73" s="40"/>
    </row>
    <row r="74" spans="1:10" ht="21" customHeight="1" x14ac:dyDescent="0.25">
      <c r="A74" s="45"/>
      <c r="B74" s="36"/>
      <c r="C74" s="37"/>
      <c r="D74" s="38"/>
      <c r="E74" s="37"/>
      <c r="F74" s="27">
        <v>0</v>
      </c>
      <c r="G74" s="27">
        <v>0</v>
      </c>
      <c r="H74" s="27">
        <f t="shared" si="6"/>
        <v>0</v>
      </c>
      <c r="I74" s="13"/>
      <c r="J74" s="40"/>
    </row>
    <row r="75" spans="1:10" ht="21" customHeight="1" x14ac:dyDescent="0.25">
      <c r="A75" s="45"/>
      <c r="B75" s="36"/>
      <c r="C75" s="37"/>
      <c r="D75" s="38"/>
      <c r="E75" s="37"/>
      <c r="F75" s="27">
        <v>0</v>
      </c>
      <c r="G75" s="27">
        <v>0</v>
      </c>
      <c r="H75" s="27">
        <f t="shared" si="6"/>
        <v>0</v>
      </c>
      <c r="I75" s="13"/>
      <c r="J75" s="40"/>
    </row>
    <row r="76" spans="1:10" s="1" customFormat="1" ht="21" customHeight="1" x14ac:dyDescent="0.25">
      <c r="A76" s="9"/>
      <c r="B76" s="10" t="s">
        <v>31</v>
      </c>
      <c r="C76" s="11">
        <f>SUM(C72)</f>
        <v>0</v>
      </c>
      <c r="D76" s="11">
        <f t="shared" ref="D76:E76" si="9">SUM(D72)</f>
        <v>0</v>
      </c>
      <c r="E76" s="11">
        <f t="shared" si="9"/>
        <v>0</v>
      </c>
      <c r="F76" s="11">
        <f>SUM(F72:F75)</f>
        <v>0</v>
      </c>
      <c r="G76" s="11">
        <f t="shared" ref="G76:H76" si="10">SUM(G72:G75)</f>
        <v>0</v>
      </c>
      <c r="H76" s="11">
        <f t="shared" si="10"/>
        <v>0</v>
      </c>
      <c r="I76" s="14"/>
      <c r="J76" s="41"/>
    </row>
    <row r="77" spans="1:10" ht="21" customHeight="1" x14ac:dyDescent="0.25">
      <c r="A77" s="45">
        <v>8</v>
      </c>
      <c r="B77" s="36" t="s">
        <v>32</v>
      </c>
      <c r="C77" s="37">
        <v>0</v>
      </c>
      <c r="D77" s="38"/>
      <c r="E77" s="37">
        <f t="shared" si="3"/>
        <v>0</v>
      </c>
      <c r="F77" s="27">
        <v>70.5</v>
      </c>
      <c r="G77" s="27">
        <v>0</v>
      </c>
      <c r="H77" s="27">
        <f t="shared" si="6"/>
        <v>70.5</v>
      </c>
      <c r="I77" s="49" t="s">
        <v>67</v>
      </c>
      <c r="J77" s="42" t="s">
        <v>33</v>
      </c>
    </row>
    <row r="78" spans="1:10" ht="21" customHeight="1" x14ac:dyDescent="0.25">
      <c r="A78" s="45"/>
      <c r="B78" s="36"/>
      <c r="C78" s="37"/>
      <c r="D78" s="38"/>
      <c r="E78" s="37"/>
      <c r="F78" s="27">
        <v>69.5</v>
      </c>
      <c r="G78" s="27">
        <v>0</v>
      </c>
      <c r="H78" s="27">
        <f t="shared" si="6"/>
        <v>69.5</v>
      </c>
      <c r="I78" s="50"/>
      <c r="J78" s="43"/>
    </row>
    <row r="79" spans="1:10" ht="21" customHeight="1" x14ac:dyDescent="0.25">
      <c r="A79" s="45"/>
      <c r="B79" s="36"/>
      <c r="C79" s="37"/>
      <c r="D79" s="38"/>
      <c r="E79" s="37"/>
      <c r="F79" s="27">
        <v>58.3</v>
      </c>
      <c r="G79" s="27">
        <v>0</v>
      </c>
      <c r="H79" s="27">
        <f t="shared" si="6"/>
        <v>58.3</v>
      </c>
      <c r="I79" s="20" t="s">
        <v>68</v>
      </c>
      <c r="J79" s="43"/>
    </row>
    <row r="80" spans="1:10" ht="21" customHeight="1" x14ac:dyDescent="0.25">
      <c r="A80" s="45"/>
      <c r="B80" s="36"/>
      <c r="C80" s="37"/>
      <c r="D80" s="38"/>
      <c r="E80" s="37"/>
      <c r="F80" s="27">
        <v>0</v>
      </c>
      <c r="G80" s="27">
        <v>0</v>
      </c>
      <c r="H80" s="27">
        <f t="shared" si="6"/>
        <v>0</v>
      </c>
      <c r="I80" s="13"/>
      <c r="J80" s="43"/>
    </row>
    <row r="81" spans="1:10" ht="21" customHeight="1" x14ac:dyDescent="0.25">
      <c r="A81" s="45"/>
      <c r="B81" s="36"/>
      <c r="C81" s="37"/>
      <c r="D81" s="38"/>
      <c r="E81" s="37"/>
      <c r="F81" s="27">
        <v>0</v>
      </c>
      <c r="G81" s="27">
        <v>0</v>
      </c>
      <c r="H81" s="27">
        <f t="shared" si="6"/>
        <v>0</v>
      </c>
      <c r="I81" s="13"/>
      <c r="J81" s="43"/>
    </row>
    <row r="82" spans="1:10" s="1" customFormat="1" ht="21" customHeight="1" x14ac:dyDescent="0.25">
      <c r="A82" s="9"/>
      <c r="B82" s="10" t="s">
        <v>34</v>
      </c>
      <c r="C82" s="11">
        <f>SUM(C77)</f>
        <v>0</v>
      </c>
      <c r="D82" s="11">
        <f t="shared" ref="D82:E82" si="11">SUM(D77)</f>
        <v>0</v>
      </c>
      <c r="E82" s="11">
        <f t="shared" si="11"/>
        <v>0</v>
      </c>
      <c r="F82" s="11">
        <f>SUM(F77:F81)</f>
        <v>198.3</v>
      </c>
      <c r="G82" s="11">
        <f t="shared" ref="G82" si="12">SUM(G77:G81)</f>
        <v>0</v>
      </c>
      <c r="H82" s="11">
        <f>SUM(H77:H81)</f>
        <v>198.3</v>
      </c>
      <c r="I82" s="14"/>
      <c r="J82" s="44"/>
    </row>
    <row r="83" spans="1:10" ht="21" customHeight="1" x14ac:dyDescent="0.25">
      <c r="A83" s="45">
        <v>9</v>
      </c>
      <c r="B83" s="36" t="s">
        <v>35</v>
      </c>
      <c r="C83" s="37">
        <v>0</v>
      </c>
      <c r="D83" s="38"/>
      <c r="E83" s="37">
        <f t="shared" si="3"/>
        <v>0</v>
      </c>
      <c r="F83" s="27">
        <v>0</v>
      </c>
      <c r="G83" s="27">
        <v>0</v>
      </c>
      <c r="H83" s="27">
        <f t="shared" si="6"/>
        <v>0</v>
      </c>
      <c r="I83" s="20">
        <v>0</v>
      </c>
      <c r="J83" s="46" t="s">
        <v>36</v>
      </c>
    </row>
    <row r="84" spans="1:10" ht="21" customHeight="1" x14ac:dyDescent="0.25">
      <c r="A84" s="45"/>
      <c r="B84" s="36"/>
      <c r="C84" s="37"/>
      <c r="D84" s="38"/>
      <c r="E84" s="37"/>
      <c r="F84" s="27">
        <v>0</v>
      </c>
      <c r="G84" s="27">
        <v>0</v>
      </c>
      <c r="H84" s="27">
        <f t="shared" si="6"/>
        <v>0</v>
      </c>
      <c r="I84" s="13"/>
      <c r="J84" s="47"/>
    </row>
    <row r="85" spans="1:10" ht="21" customHeight="1" x14ac:dyDescent="0.25">
      <c r="A85" s="45"/>
      <c r="B85" s="36"/>
      <c r="C85" s="37"/>
      <c r="D85" s="38"/>
      <c r="E85" s="37"/>
      <c r="F85" s="27">
        <v>0</v>
      </c>
      <c r="G85" s="27">
        <v>0</v>
      </c>
      <c r="H85" s="27">
        <f t="shared" si="6"/>
        <v>0</v>
      </c>
      <c r="I85" s="13"/>
      <c r="J85" s="47"/>
    </row>
    <row r="86" spans="1:10" s="1" customFormat="1" ht="21" customHeight="1" x14ac:dyDescent="0.25">
      <c r="A86" s="9"/>
      <c r="B86" s="10" t="s">
        <v>37</v>
      </c>
      <c r="C86" s="11">
        <f>SUM(C83)</f>
        <v>0</v>
      </c>
      <c r="D86" s="11">
        <f t="shared" ref="D86:E86" si="13">SUM(D83)</f>
        <v>0</v>
      </c>
      <c r="E86" s="11">
        <f t="shared" si="13"/>
        <v>0</v>
      </c>
      <c r="F86" s="11">
        <f>SUM(F83:F85)</f>
        <v>0</v>
      </c>
      <c r="G86" s="11">
        <f t="shared" ref="G86:H86" si="14">SUM(G83:G85)</f>
        <v>0</v>
      </c>
      <c r="H86" s="11">
        <f t="shared" si="14"/>
        <v>0</v>
      </c>
      <c r="I86" s="14"/>
      <c r="J86" s="48"/>
    </row>
    <row r="87" spans="1:10" ht="21" customHeight="1" x14ac:dyDescent="0.25">
      <c r="A87" s="34">
        <v>10</v>
      </c>
      <c r="B87" s="36" t="s">
        <v>38</v>
      </c>
      <c r="C87" s="37">
        <v>0</v>
      </c>
      <c r="D87" s="38"/>
      <c r="E87" s="37">
        <f t="shared" si="3"/>
        <v>0</v>
      </c>
      <c r="F87" s="27">
        <v>60</v>
      </c>
      <c r="G87" s="27">
        <v>0</v>
      </c>
      <c r="H87" s="27">
        <f t="shared" ref="H87:H90" si="15">F87+G87</f>
        <v>60</v>
      </c>
      <c r="I87" s="20" t="s">
        <v>73</v>
      </c>
      <c r="J87" s="39"/>
    </row>
    <row r="88" spans="1:10" ht="21" customHeight="1" x14ac:dyDescent="0.25">
      <c r="A88" s="35"/>
      <c r="B88" s="36"/>
      <c r="C88" s="37"/>
      <c r="D88" s="38"/>
      <c r="E88" s="37"/>
      <c r="F88" s="27">
        <v>132</v>
      </c>
      <c r="G88" s="27">
        <v>0</v>
      </c>
      <c r="H88" s="27">
        <f t="shared" si="15"/>
        <v>132</v>
      </c>
      <c r="I88" s="20" t="s">
        <v>74</v>
      </c>
      <c r="J88" s="40"/>
    </row>
    <row r="89" spans="1:10" ht="21" customHeight="1" x14ac:dyDescent="0.25">
      <c r="A89" s="35"/>
      <c r="B89" s="36"/>
      <c r="C89" s="37"/>
      <c r="D89" s="38"/>
      <c r="E89" s="37"/>
      <c r="F89" s="27">
        <v>450</v>
      </c>
      <c r="G89" s="27">
        <v>0</v>
      </c>
      <c r="H89" s="27">
        <f t="shared" si="15"/>
        <v>450</v>
      </c>
      <c r="I89" s="20" t="s">
        <v>76</v>
      </c>
      <c r="J89" s="40"/>
    </row>
    <row r="90" spans="1:10" ht="21" customHeight="1" x14ac:dyDescent="0.25">
      <c r="A90" s="35"/>
      <c r="B90" s="36"/>
      <c r="C90" s="37"/>
      <c r="D90" s="38"/>
      <c r="E90" s="37"/>
      <c r="F90" s="27">
        <v>0</v>
      </c>
      <c r="G90" s="27">
        <v>0</v>
      </c>
      <c r="H90" s="27">
        <f t="shared" si="15"/>
        <v>0</v>
      </c>
      <c r="I90" s="20"/>
      <c r="J90" s="40"/>
    </row>
    <row r="91" spans="1:10" s="1" customFormat="1" ht="21" customHeight="1" x14ac:dyDescent="0.25">
      <c r="A91" s="9"/>
      <c r="B91" s="10" t="s">
        <v>39</v>
      </c>
      <c r="C91" s="11">
        <f>SUM(C87)</f>
        <v>0</v>
      </c>
      <c r="D91" s="11">
        <f t="shared" ref="D91:E91" si="16">SUM(D87)</f>
        <v>0</v>
      </c>
      <c r="E91" s="11">
        <f t="shared" si="16"/>
        <v>0</v>
      </c>
      <c r="F91" s="11">
        <f>SUM(F87:F90)</f>
        <v>642</v>
      </c>
      <c r="G91" s="11">
        <f>SUM(G87:G90)</f>
        <v>0</v>
      </c>
      <c r="H91" s="11">
        <f>SUM(H87:H90)</f>
        <v>642</v>
      </c>
      <c r="I91" s="14"/>
      <c r="J91" s="41"/>
    </row>
    <row r="92" spans="1:10" ht="21" customHeight="1" x14ac:dyDescent="0.25">
      <c r="A92" s="9"/>
      <c r="B92" s="10" t="s">
        <v>40</v>
      </c>
      <c r="C92" s="11">
        <f t="shared" ref="C92:H92" si="17">SUM(C91,C86,C82,C76,C71,C66,C51,C18,C14,C11)</f>
        <v>0</v>
      </c>
      <c r="D92" s="11">
        <f t="shared" si="17"/>
        <v>0</v>
      </c>
      <c r="E92" s="11">
        <f t="shared" si="17"/>
        <v>0</v>
      </c>
      <c r="F92" s="11">
        <f t="shared" si="17"/>
        <v>80495.610000000015</v>
      </c>
      <c r="G92" s="11">
        <f t="shared" si="17"/>
        <v>0</v>
      </c>
      <c r="H92" s="11">
        <f t="shared" si="17"/>
        <v>80845.610000000015</v>
      </c>
      <c r="I92" s="14"/>
      <c r="J92" s="15"/>
    </row>
    <row r="96" spans="1:10" ht="21" customHeight="1" x14ac:dyDescent="0.25">
      <c r="A96" s="29" t="s">
        <v>41</v>
      </c>
      <c r="B96" s="30"/>
      <c r="C96" s="31" t="s">
        <v>42</v>
      </c>
      <c r="D96" s="31"/>
      <c r="E96" s="31" t="s">
        <v>43</v>
      </c>
      <c r="F96" s="31"/>
      <c r="G96" s="31" t="s">
        <v>44</v>
      </c>
      <c r="H96" s="31"/>
      <c r="I96" s="16" t="s">
        <v>45</v>
      </c>
    </row>
    <row r="97" spans="1:9" ht="21" customHeight="1" x14ac:dyDescent="0.25">
      <c r="A97" s="32">
        <f>C92</f>
        <v>0</v>
      </c>
      <c r="B97" s="33"/>
      <c r="C97" s="33">
        <f>H92</f>
        <v>80845.610000000015</v>
      </c>
      <c r="D97" s="33"/>
      <c r="E97" s="33">
        <f>F92</f>
        <v>80495.610000000015</v>
      </c>
      <c r="F97" s="33"/>
      <c r="G97" s="33">
        <f>G92</f>
        <v>0</v>
      </c>
      <c r="H97" s="33"/>
      <c r="I97" s="17">
        <f>A97-C97</f>
        <v>-80845.610000000015</v>
      </c>
    </row>
    <row r="99" spans="1:9" ht="21" customHeight="1" x14ac:dyDescent="0.25">
      <c r="A99" s="18" t="s">
        <v>46</v>
      </c>
      <c r="B99" s="1"/>
      <c r="C99" s="19" t="s">
        <v>47</v>
      </c>
      <c r="D99" s="18"/>
      <c r="E99" s="18" t="s">
        <v>48</v>
      </c>
      <c r="F99" s="18"/>
      <c r="G99" s="18" t="s">
        <v>49</v>
      </c>
      <c r="H99" s="18"/>
      <c r="I99" s="1"/>
    </row>
    <row r="101" spans="1:9" ht="21" customHeight="1" x14ac:dyDescent="0.25">
      <c r="F101" t="s">
        <v>53</v>
      </c>
    </row>
  </sheetData>
  <mergeCells count="80">
    <mergeCell ref="J8:J11"/>
    <mergeCell ref="C2:H2"/>
    <mergeCell ref="H4:I5"/>
    <mergeCell ref="J4:J5"/>
    <mergeCell ref="A6:A7"/>
    <mergeCell ref="B6:B7"/>
    <mergeCell ref="C6:E6"/>
    <mergeCell ref="F6:I6"/>
    <mergeCell ref="J6:J7"/>
    <mergeCell ref="A8:A10"/>
    <mergeCell ref="B8:B10"/>
    <mergeCell ref="C8:C10"/>
    <mergeCell ref="D8:D10"/>
    <mergeCell ref="E8:E10"/>
    <mergeCell ref="J15:J18"/>
    <mergeCell ref="A12:A13"/>
    <mergeCell ref="B12:B13"/>
    <mergeCell ref="C12:C13"/>
    <mergeCell ref="D12:D13"/>
    <mergeCell ref="E12:E13"/>
    <mergeCell ref="J12:J14"/>
    <mergeCell ref="A15:A17"/>
    <mergeCell ref="B15:B17"/>
    <mergeCell ref="C15:C17"/>
    <mergeCell ref="D15:D17"/>
    <mergeCell ref="E15:E17"/>
    <mergeCell ref="J52:J66"/>
    <mergeCell ref="I61:I62"/>
    <mergeCell ref="A19:A50"/>
    <mergeCell ref="B19:B50"/>
    <mergeCell ref="C19:C50"/>
    <mergeCell ref="D19:D50"/>
    <mergeCell ref="E19:E50"/>
    <mergeCell ref="J19:J51"/>
    <mergeCell ref="I32:I34"/>
    <mergeCell ref="I39:I40"/>
    <mergeCell ref="A52:A65"/>
    <mergeCell ref="B52:B65"/>
    <mergeCell ref="C52:C65"/>
    <mergeCell ref="D52:D65"/>
    <mergeCell ref="E52:E65"/>
    <mergeCell ref="J72:J76"/>
    <mergeCell ref="A67:A70"/>
    <mergeCell ref="B67:B70"/>
    <mergeCell ref="C67:C70"/>
    <mergeCell ref="D67:D70"/>
    <mergeCell ref="E67:E70"/>
    <mergeCell ref="J67:J71"/>
    <mergeCell ref="A72:A75"/>
    <mergeCell ref="B72:B75"/>
    <mergeCell ref="C72:C75"/>
    <mergeCell ref="D72:D75"/>
    <mergeCell ref="E72:E75"/>
    <mergeCell ref="J87:J91"/>
    <mergeCell ref="J77:J82"/>
    <mergeCell ref="A83:A85"/>
    <mergeCell ref="B83:B85"/>
    <mergeCell ref="C83:C85"/>
    <mergeCell ref="D83:D85"/>
    <mergeCell ref="E83:E85"/>
    <mergeCell ref="J83:J86"/>
    <mergeCell ref="A77:A81"/>
    <mergeCell ref="B77:B81"/>
    <mergeCell ref="C77:C81"/>
    <mergeCell ref="D77:D81"/>
    <mergeCell ref="E77:E81"/>
    <mergeCell ref="I77:I78"/>
    <mergeCell ref="A87:A90"/>
    <mergeCell ref="B87:B90"/>
    <mergeCell ref="C87:C90"/>
    <mergeCell ref="D87:D90"/>
    <mergeCell ref="E87:E90"/>
    <mergeCell ref="A96:B96"/>
    <mergeCell ref="C96:D96"/>
    <mergeCell ref="E96:F96"/>
    <mergeCell ref="G96:H96"/>
    <mergeCell ref="A97:B97"/>
    <mergeCell ref="C97:D97"/>
    <mergeCell ref="E97:F97"/>
    <mergeCell ref="G97:H97"/>
  </mergeCells>
  <phoneticPr fontId="9" type="noConversion"/>
  <pageMargins left="0.69930555555555596" right="0.69930555555555596" top="0.75" bottom="0.75" header="0.3" footer="0.3"/>
  <pageSetup paperSize="9" scale="53" fitToHeight="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zoomScale="80" zoomScaleNormal="80" workbookViewId="0">
      <selection activeCell="N6" sqref="N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62" t="s">
        <v>0</v>
      </c>
      <c r="D2" s="62"/>
      <c r="E2" s="62"/>
      <c r="F2" s="62"/>
      <c r="G2" s="62"/>
      <c r="H2" s="62"/>
      <c r="I2" s="12"/>
      <c r="J2" s="12"/>
      <c r="K2" s="12"/>
      <c r="L2" s="12"/>
    </row>
    <row r="4" spans="1:12" ht="21" customHeight="1" x14ac:dyDescent="0.25">
      <c r="H4" s="63" t="s">
        <v>89</v>
      </c>
      <c r="I4" s="63"/>
      <c r="J4" s="63" t="s">
        <v>51</v>
      </c>
    </row>
    <row r="5" spans="1:12" ht="21" customHeight="1" x14ac:dyDescent="0.25">
      <c r="H5" s="64"/>
      <c r="I5" s="64"/>
      <c r="J5" s="64"/>
    </row>
    <row r="6" spans="1:12" ht="21" customHeight="1" x14ac:dyDescent="0.25">
      <c r="A6" s="65" t="s">
        <v>1</v>
      </c>
      <c r="B6" s="66" t="s">
        <v>2</v>
      </c>
      <c r="C6" s="67" t="s">
        <v>3</v>
      </c>
      <c r="D6" s="67"/>
      <c r="E6" s="67"/>
      <c r="F6" s="68" t="s">
        <v>4</v>
      </c>
      <c r="G6" s="68"/>
      <c r="H6" s="68"/>
      <c r="I6" s="68"/>
      <c r="J6" s="66" t="s">
        <v>5</v>
      </c>
    </row>
    <row r="7" spans="1:12" ht="21" customHeight="1" x14ac:dyDescent="0.25">
      <c r="A7" s="65"/>
      <c r="B7" s="6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66"/>
    </row>
    <row r="8" spans="1:12" ht="21" customHeight="1" x14ac:dyDescent="0.25">
      <c r="A8" s="45">
        <v>1</v>
      </c>
      <c r="B8" s="36" t="s">
        <v>13</v>
      </c>
      <c r="C8" s="37">
        <v>0</v>
      </c>
      <c r="D8" s="38"/>
      <c r="E8" s="37">
        <f>C8*D8</f>
        <v>0</v>
      </c>
      <c r="F8" s="8"/>
      <c r="G8" s="8">
        <v>0</v>
      </c>
      <c r="H8" s="8"/>
      <c r="I8" s="20"/>
      <c r="J8" s="46" t="s">
        <v>14</v>
      </c>
    </row>
    <row r="9" spans="1:12" ht="21" customHeight="1" x14ac:dyDescent="0.25">
      <c r="A9" s="45"/>
      <c r="B9" s="36"/>
      <c r="C9" s="37"/>
      <c r="D9" s="38"/>
      <c r="E9" s="37"/>
      <c r="F9" s="8">
        <v>0</v>
      </c>
      <c r="G9" s="8">
        <v>0</v>
      </c>
      <c r="H9" s="8">
        <f t="shared" ref="H9:H10" si="0">F9+G9</f>
        <v>0</v>
      </c>
      <c r="I9" s="20"/>
      <c r="J9" s="47"/>
    </row>
    <row r="10" spans="1:12" ht="21" customHeight="1" x14ac:dyDescent="0.25">
      <c r="A10" s="45"/>
      <c r="B10" s="36"/>
      <c r="C10" s="37"/>
      <c r="D10" s="38"/>
      <c r="E10" s="37"/>
      <c r="F10" s="8">
        <v>0</v>
      </c>
      <c r="G10" s="8">
        <v>0</v>
      </c>
      <c r="H10" s="8">
        <f t="shared" si="0"/>
        <v>0</v>
      </c>
      <c r="I10" s="13"/>
      <c r="J10" s="47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8"/>
    </row>
    <row r="12" spans="1:12" ht="21" customHeight="1" x14ac:dyDescent="0.25">
      <c r="A12" s="34">
        <v>2</v>
      </c>
      <c r="B12" s="51" t="s">
        <v>16</v>
      </c>
      <c r="C12" s="57">
        <v>0</v>
      </c>
      <c r="D12" s="34"/>
      <c r="E12" s="57">
        <v>0</v>
      </c>
      <c r="F12" s="21">
        <v>0</v>
      </c>
      <c r="G12" s="8">
        <v>0</v>
      </c>
      <c r="H12" s="8">
        <f>F12+G12</f>
        <v>0</v>
      </c>
      <c r="I12" s="13"/>
      <c r="J12" s="46" t="s">
        <v>17</v>
      </c>
    </row>
    <row r="13" spans="1:12" ht="21" customHeight="1" x14ac:dyDescent="0.25">
      <c r="A13" s="55"/>
      <c r="B13" s="56"/>
      <c r="C13" s="59"/>
      <c r="D13" s="55"/>
      <c r="E13" s="59"/>
      <c r="F13" s="21">
        <v>0</v>
      </c>
      <c r="G13" s="8">
        <v>0</v>
      </c>
      <c r="H13" s="8">
        <f t="shared" ref="H13" si="1">F13+G13</f>
        <v>0</v>
      </c>
      <c r="I13" s="13"/>
      <c r="J13" s="47"/>
    </row>
    <row r="14" spans="1:12" s="1" customFormat="1" ht="21" customHeight="1" x14ac:dyDescent="0.25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48"/>
    </row>
    <row r="15" spans="1:12" ht="21" customHeight="1" x14ac:dyDescent="0.25">
      <c r="A15" s="45">
        <v>3</v>
      </c>
      <c r="B15" s="36" t="s">
        <v>19</v>
      </c>
      <c r="C15" s="37">
        <v>0</v>
      </c>
      <c r="D15" s="38"/>
      <c r="E15" s="37">
        <f>C15*D15</f>
        <v>0</v>
      </c>
      <c r="F15" s="8">
        <v>0</v>
      </c>
      <c r="G15" s="8">
        <v>0</v>
      </c>
      <c r="H15" s="8">
        <f>G15+F15</f>
        <v>0</v>
      </c>
      <c r="I15" s="13"/>
      <c r="J15" s="42" t="s">
        <v>20</v>
      </c>
    </row>
    <row r="16" spans="1:12" ht="21" customHeight="1" x14ac:dyDescent="0.25">
      <c r="A16" s="45"/>
      <c r="B16" s="36"/>
      <c r="C16" s="37"/>
      <c r="D16" s="38"/>
      <c r="E16" s="37"/>
      <c r="F16" s="8">
        <v>0</v>
      </c>
      <c r="G16" s="8">
        <v>0</v>
      </c>
      <c r="H16" s="8">
        <f t="shared" ref="H16" si="2">F16</f>
        <v>0</v>
      </c>
      <c r="I16" s="13"/>
      <c r="J16" s="43"/>
    </row>
    <row r="17" spans="1:10" ht="21" customHeight="1" x14ac:dyDescent="0.25">
      <c r="A17" s="45"/>
      <c r="B17" s="36"/>
      <c r="C17" s="37"/>
      <c r="D17" s="38"/>
      <c r="E17" s="37"/>
      <c r="F17" s="8">
        <v>0</v>
      </c>
      <c r="G17" s="8">
        <v>0</v>
      </c>
      <c r="H17" s="8">
        <f>F17+G17</f>
        <v>0</v>
      </c>
      <c r="I17" s="13"/>
      <c r="J17" s="43"/>
    </row>
    <row r="18" spans="1:10" s="1" customFormat="1" ht="21" customHeight="1" x14ac:dyDescent="0.25">
      <c r="A18" s="9"/>
      <c r="B18" s="10" t="s">
        <v>21</v>
      </c>
      <c r="C18" s="11">
        <f>SUM(C15)</f>
        <v>0</v>
      </c>
      <c r="D18" s="11">
        <f>SUM(D15)</f>
        <v>0</v>
      </c>
      <c r="E18" s="11">
        <f>SUM(E15)</f>
        <v>0</v>
      </c>
      <c r="F18" s="11">
        <f>SUM(F15:F17)</f>
        <v>0</v>
      </c>
      <c r="G18" s="11">
        <f>SUM(G15:G17)</f>
        <v>0</v>
      </c>
      <c r="H18" s="11">
        <f>SUM(H15:H17)</f>
        <v>0</v>
      </c>
      <c r="I18" s="14"/>
      <c r="J18" s="44"/>
    </row>
    <row r="19" spans="1:10" ht="21" customHeight="1" x14ac:dyDescent="0.25">
      <c r="A19" s="34">
        <v>4</v>
      </c>
      <c r="B19" s="51" t="s">
        <v>52</v>
      </c>
      <c r="C19" s="57">
        <v>0</v>
      </c>
      <c r="D19" s="34"/>
      <c r="E19" s="53">
        <f t="shared" ref="E19:E45" si="3">C19*D19</f>
        <v>0</v>
      </c>
      <c r="F19" s="22">
        <v>0</v>
      </c>
      <c r="G19" s="22">
        <v>0</v>
      </c>
      <c r="H19" s="22">
        <f t="shared" ref="H19:H21" si="4">SUM(F19:F19)</f>
        <v>0</v>
      </c>
      <c r="I19" s="23"/>
      <c r="J19" s="42" t="s">
        <v>22</v>
      </c>
    </row>
    <row r="20" spans="1:10" ht="21" customHeight="1" x14ac:dyDescent="0.25">
      <c r="A20" s="35"/>
      <c r="B20" s="52"/>
      <c r="C20" s="58"/>
      <c r="D20" s="35"/>
      <c r="E20" s="54"/>
      <c r="F20" s="22">
        <v>179.9</v>
      </c>
      <c r="G20" s="22">
        <v>0</v>
      </c>
      <c r="H20" s="22">
        <f t="shared" si="4"/>
        <v>179.9</v>
      </c>
      <c r="I20" s="20" t="s">
        <v>78</v>
      </c>
      <c r="J20" s="43"/>
    </row>
    <row r="21" spans="1:10" ht="21" customHeight="1" x14ac:dyDescent="0.25">
      <c r="A21" s="35"/>
      <c r="B21" s="52"/>
      <c r="C21" s="58"/>
      <c r="D21" s="35"/>
      <c r="E21" s="54"/>
      <c r="F21" s="22">
        <v>504.99</v>
      </c>
      <c r="G21" s="22">
        <v>0</v>
      </c>
      <c r="H21" s="22">
        <f t="shared" si="4"/>
        <v>504.99</v>
      </c>
      <c r="I21" s="20" t="s">
        <v>78</v>
      </c>
      <c r="J21" s="43"/>
    </row>
    <row r="22" spans="1:10" s="1" customFormat="1" ht="21" customHeight="1" x14ac:dyDescent="0.25">
      <c r="A22" s="9"/>
      <c r="B22" s="10" t="s">
        <v>23</v>
      </c>
      <c r="C22" s="11">
        <f>SUM(C19)</f>
        <v>0</v>
      </c>
      <c r="D22" s="11">
        <f>SUM(D19)</f>
        <v>0</v>
      </c>
      <c r="E22" s="11">
        <f>SUM(E19)</f>
        <v>0</v>
      </c>
      <c r="F22" s="11">
        <f>SUM(F19:F21)</f>
        <v>684.89</v>
      </c>
      <c r="G22" s="11">
        <v>0</v>
      </c>
      <c r="H22" s="11">
        <f>SUM(H19:H21)</f>
        <v>684.89</v>
      </c>
      <c r="I22" s="14"/>
      <c r="J22" s="44"/>
    </row>
    <row r="23" spans="1:10" ht="21" customHeight="1" x14ac:dyDescent="0.25">
      <c r="A23" s="34">
        <v>5</v>
      </c>
      <c r="B23" s="51" t="s">
        <v>24</v>
      </c>
      <c r="C23" s="51">
        <v>0</v>
      </c>
      <c r="D23" s="34"/>
      <c r="E23" s="53">
        <v>0</v>
      </c>
      <c r="F23" s="22">
        <v>0</v>
      </c>
      <c r="G23" s="22">
        <v>0</v>
      </c>
      <c r="H23" s="22">
        <v>0</v>
      </c>
      <c r="I23" s="20"/>
      <c r="J23" s="46" t="s">
        <v>25</v>
      </c>
    </row>
    <row r="24" spans="1:10" ht="21" customHeight="1" x14ac:dyDescent="0.25">
      <c r="A24" s="35"/>
      <c r="B24" s="52"/>
      <c r="C24" s="52"/>
      <c r="D24" s="35"/>
      <c r="E24" s="54"/>
      <c r="F24" s="22">
        <v>466.2</v>
      </c>
      <c r="G24" s="22">
        <v>0</v>
      </c>
      <c r="H24" s="22">
        <v>466.2</v>
      </c>
      <c r="I24" s="13" t="s">
        <v>60</v>
      </c>
      <c r="J24" s="47"/>
    </row>
    <row r="25" spans="1:10" ht="21" customHeight="1" x14ac:dyDescent="0.25">
      <c r="A25" s="35"/>
      <c r="B25" s="52"/>
      <c r="C25" s="52"/>
      <c r="D25" s="35"/>
      <c r="E25" s="54"/>
      <c r="F25" s="22">
        <v>1676.38</v>
      </c>
      <c r="G25" s="22">
        <v>0</v>
      </c>
      <c r="H25" s="22">
        <v>1676.38</v>
      </c>
      <c r="I25" s="20" t="s">
        <v>63</v>
      </c>
      <c r="J25" s="47"/>
    </row>
    <row r="26" spans="1:10" s="1" customFormat="1" ht="21" customHeight="1" x14ac:dyDescent="0.25">
      <c r="A26" s="9"/>
      <c r="B26" s="10" t="s">
        <v>26</v>
      </c>
      <c r="C26" s="11">
        <f>SUM(C23)</f>
        <v>0</v>
      </c>
      <c r="D26" s="11">
        <f>SUM(D23)</f>
        <v>0</v>
      </c>
      <c r="E26" s="11">
        <f>SUM(E23)</f>
        <v>0</v>
      </c>
      <c r="F26" s="11">
        <f>SUM(F23:F25)</f>
        <v>2142.58</v>
      </c>
      <c r="G26" s="11">
        <f>SUM(G23:G25)</f>
        <v>0</v>
      </c>
      <c r="H26" s="11">
        <f>SUM(H23:H25)</f>
        <v>2142.58</v>
      </c>
      <c r="I26" s="14"/>
      <c r="J26" s="48"/>
    </row>
    <row r="27" spans="1:10" ht="21" customHeight="1" x14ac:dyDescent="0.25">
      <c r="A27" s="45">
        <v>6</v>
      </c>
      <c r="B27" s="36" t="s">
        <v>27</v>
      </c>
      <c r="C27" s="37">
        <v>0</v>
      </c>
      <c r="D27" s="38"/>
      <c r="E27" s="37">
        <f t="shared" si="3"/>
        <v>0</v>
      </c>
      <c r="F27" s="8">
        <v>0</v>
      </c>
      <c r="G27" s="8">
        <v>0</v>
      </c>
      <c r="H27" s="8">
        <f t="shared" ref="H27:H43" si="5">F27+G27</f>
        <v>0</v>
      </c>
      <c r="I27" s="20"/>
      <c r="J27" s="46" t="s">
        <v>28</v>
      </c>
    </row>
    <row r="28" spans="1:10" ht="21" customHeight="1" x14ac:dyDescent="0.25">
      <c r="A28" s="45"/>
      <c r="B28" s="36"/>
      <c r="C28" s="37"/>
      <c r="D28" s="38"/>
      <c r="E28" s="37"/>
      <c r="F28" s="8">
        <v>0</v>
      </c>
      <c r="G28" s="8">
        <v>0</v>
      </c>
      <c r="H28" s="8">
        <f t="shared" si="5"/>
        <v>0</v>
      </c>
      <c r="I28" s="13"/>
      <c r="J28" s="43"/>
    </row>
    <row r="29" spans="1:10" ht="21" customHeight="1" x14ac:dyDescent="0.25">
      <c r="A29" s="45"/>
      <c r="B29" s="36"/>
      <c r="C29" s="37"/>
      <c r="D29" s="38"/>
      <c r="E29" s="37"/>
      <c r="F29" s="8">
        <v>0</v>
      </c>
      <c r="G29" s="8">
        <v>0</v>
      </c>
      <c r="H29" s="8">
        <f t="shared" si="5"/>
        <v>0</v>
      </c>
      <c r="I29" s="13"/>
      <c r="J29" s="43"/>
    </row>
    <row r="30" spans="1:10" ht="21" customHeight="1" x14ac:dyDescent="0.25">
      <c r="A30" s="45"/>
      <c r="B30" s="36"/>
      <c r="C30" s="37"/>
      <c r="D30" s="38"/>
      <c r="E30" s="37"/>
      <c r="F30" s="8">
        <v>0</v>
      </c>
      <c r="G30" s="8">
        <v>0</v>
      </c>
      <c r="H30" s="8">
        <f t="shared" si="5"/>
        <v>0</v>
      </c>
      <c r="I30" s="13"/>
      <c r="J30" s="43"/>
    </row>
    <row r="31" spans="1:10" s="1" customFormat="1" ht="21" customHeight="1" x14ac:dyDescent="0.25">
      <c r="A31" s="9"/>
      <c r="B31" s="10" t="s">
        <v>29</v>
      </c>
      <c r="C31" s="11">
        <f>SUM(C27)</f>
        <v>0</v>
      </c>
      <c r="D31" s="11">
        <f t="shared" ref="D31:E31" si="6">SUM(D27)</f>
        <v>0</v>
      </c>
      <c r="E31" s="11">
        <f t="shared" si="6"/>
        <v>0</v>
      </c>
      <c r="F31" s="11">
        <f>SUM(F27:F30)</f>
        <v>0</v>
      </c>
      <c r="G31" s="11">
        <f t="shared" ref="G31:H31" si="7">SUM(G27:G30)</f>
        <v>0</v>
      </c>
      <c r="H31" s="11">
        <f t="shared" si="7"/>
        <v>0</v>
      </c>
      <c r="I31" s="14"/>
      <c r="J31" s="44"/>
    </row>
    <row r="32" spans="1:10" ht="21" customHeight="1" x14ac:dyDescent="0.25">
      <c r="A32" s="45">
        <v>7</v>
      </c>
      <c r="B32" s="36" t="s">
        <v>30</v>
      </c>
      <c r="C32" s="37">
        <v>0</v>
      </c>
      <c r="D32" s="38"/>
      <c r="E32" s="37">
        <f t="shared" si="3"/>
        <v>0</v>
      </c>
      <c r="F32" s="8">
        <v>0</v>
      </c>
      <c r="G32" s="8">
        <v>0</v>
      </c>
      <c r="H32" s="8">
        <f t="shared" si="5"/>
        <v>0</v>
      </c>
      <c r="I32" s="13"/>
      <c r="J32" s="39"/>
    </row>
    <row r="33" spans="1:10" ht="21" customHeight="1" x14ac:dyDescent="0.25">
      <c r="A33" s="45"/>
      <c r="B33" s="36"/>
      <c r="C33" s="37"/>
      <c r="D33" s="38"/>
      <c r="E33" s="37"/>
      <c r="F33" s="8">
        <v>0</v>
      </c>
      <c r="G33" s="8">
        <v>0</v>
      </c>
      <c r="H33" s="8">
        <f t="shared" si="5"/>
        <v>0</v>
      </c>
      <c r="I33" s="13"/>
      <c r="J33" s="40"/>
    </row>
    <row r="34" spans="1:10" ht="21" customHeight="1" x14ac:dyDescent="0.25">
      <c r="A34" s="45"/>
      <c r="B34" s="36"/>
      <c r="C34" s="37"/>
      <c r="D34" s="38"/>
      <c r="E34" s="37"/>
      <c r="F34" s="8">
        <v>0</v>
      </c>
      <c r="G34" s="8">
        <v>0</v>
      </c>
      <c r="H34" s="8">
        <f t="shared" si="5"/>
        <v>0</v>
      </c>
      <c r="I34" s="13"/>
      <c r="J34" s="40"/>
    </row>
    <row r="35" spans="1:10" ht="21" customHeight="1" x14ac:dyDescent="0.25">
      <c r="A35" s="45"/>
      <c r="B35" s="36"/>
      <c r="C35" s="37"/>
      <c r="D35" s="38"/>
      <c r="E35" s="37"/>
      <c r="F35" s="8">
        <v>0</v>
      </c>
      <c r="G35" s="8">
        <v>0</v>
      </c>
      <c r="H35" s="8">
        <f t="shared" si="5"/>
        <v>0</v>
      </c>
      <c r="I35" s="13"/>
      <c r="J35" s="40"/>
    </row>
    <row r="36" spans="1:10" s="1" customFormat="1" ht="21" customHeight="1" x14ac:dyDescent="0.25">
      <c r="A36" s="9"/>
      <c r="B36" s="10" t="s">
        <v>31</v>
      </c>
      <c r="C36" s="11">
        <f>SUM(C32)</f>
        <v>0</v>
      </c>
      <c r="D36" s="11">
        <f t="shared" ref="D36:E36" si="8">SUM(D32)</f>
        <v>0</v>
      </c>
      <c r="E36" s="11">
        <f t="shared" si="8"/>
        <v>0</v>
      </c>
      <c r="F36" s="11">
        <f>SUM(F32:F35)</f>
        <v>0</v>
      </c>
      <c r="G36" s="11">
        <f t="shared" ref="G36:H36" si="9">SUM(G32:G35)</f>
        <v>0</v>
      </c>
      <c r="H36" s="11">
        <f t="shared" si="9"/>
        <v>0</v>
      </c>
      <c r="I36" s="14"/>
      <c r="J36" s="41"/>
    </row>
    <row r="37" spans="1:10" ht="21" customHeight="1" x14ac:dyDescent="0.25">
      <c r="A37" s="45">
        <v>8</v>
      </c>
      <c r="B37" s="36" t="s">
        <v>32</v>
      </c>
      <c r="C37" s="37">
        <v>0</v>
      </c>
      <c r="D37" s="38"/>
      <c r="E37" s="37">
        <f t="shared" si="3"/>
        <v>0</v>
      </c>
      <c r="F37" s="8">
        <v>0</v>
      </c>
      <c r="G37" s="8">
        <v>0</v>
      </c>
      <c r="H37" s="8">
        <f t="shared" si="5"/>
        <v>0</v>
      </c>
      <c r="I37" s="28"/>
      <c r="J37" s="42" t="s">
        <v>33</v>
      </c>
    </row>
    <row r="38" spans="1:10" ht="21" customHeight="1" x14ac:dyDescent="0.25">
      <c r="A38" s="45"/>
      <c r="B38" s="36"/>
      <c r="C38" s="37"/>
      <c r="D38" s="38"/>
      <c r="E38" s="37"/>
      <c r="F38" s="22">
        <v>0</v>
      </c>
      <c r="G38" s="22">
        <v>0</v>
      </c>
      <c r="H38" s="22">
        <f t="shared" si="5"/>
        <v>0</v>
      </c>
      <c r="I38" s="13"/>
      <c r="J38" s="43"/>
    </row>
    <row r="39" spans="1:10" ht="21" customHeight="1" x14ac:dyDescent="0.25">
      <c r="A39" s="45"/>
      <c r="B39" s="36"/>
      <c r="C39" s="37"/>
      <c r="D39" s="38"/>
      <c r="E39" s="37"/>
      <c r="F39" s="8">
        <v>0</v>
      </c>
      <c r="G39" s="8">
        <v>0</v>
      </c>
      <c r="H39" s="8">
        <f t="shared" si="5"/>
        <v>0</v>
      </c>
      <c r="I39" s="13"/>
      <c r="J39" s="43"/>
    </row>
    <row r="40" spans="1:10" s="1" customFormat="1" ht="21" customHeight="1" x14ac:dyDescent="0.25">
      <c r="A40" s="9"/>
      <c r="B40" s="10" t="s">
        <v>34</v>
      </c>
      <c r="C40" s="11">
        <f>SUM(C37)</f>
        <v>0</v>
      </c>
      <c r="D40" s="11">
        <f>SUM(D37)</f>
        <v>0</v>
      </c>
      <c r="E40" s="11">
        <f>SUM(E37)</f>
        <v>0</v>
      </c>
      <c r="F40" s="11">
        <f>SUM(F37:F39)</f>
        <v>0</v>
      </c>
      <c r="G40" s="11">
        <f>SUM(G37:G39)</f>
        <v>0</v>
      </c>
      <c r="H40" s="11">
        <f>SUM(H37:H39)</f>
        <v>0</v>
      </c>
      <c r="I40" s="14"/>
      <c r="J40" s="44"/>
    </row>
    <row r="41" spans="1:10" ht="21" customHeight="1" x14ac:dyDescent="0.25">
      <c r="A41" s="45">
        <v>9</v>
      </c>
      <c r="B41" s="36" t="s">
        <v>35</v>
      </c>
      <c r="C41" s="37">
        <v>0</v>
      </c>
      <c r="D41" s="38"/>
      <c r="E41" s="37">
        <f t="shared" si="3"/>
        <v>0</v>
      </c>
      <c r="F41" s="8">
        <v>0</v>
      </c>
      <c r="G41" s="8">
        <v>0</v>
      </c>
      <c r="H41" s="8">
        <f t="shared" si="5"/>
        <v>0</v>
      </c>
      <c r="I41" s="20">
        <v>0</v>
      </c>
      <c r="J41" s="46" t="s">
        <v>36</v>
      </c>
    </row>
    <row r="42" spans="1:10" ht="21" customHeight="1" x14ac:dyDescent="0.25">
      <c r="A42" s="45"/>
      <c r="B42" s="36"/>
      <c r="C42" s="37"/>
      <c r="D42" s="38"/>
      <c r="E42" s="37"/>
      <c r="F42" s="8">
        <v>0</v>
      </c>
      <c r="G42" s="8">
        <v>0</v>
      </c>
      <c r="H42" s="8">
        <f t="shared" si="5"/>
        <v>0</v>
      </c>
      <c r="I42" s="13"/>
      <c r="J42" s="47"/>
    </row>
    <row r="43" spans="1:10" ht="21" customHeight="1" x14ac:dyDescent="0.25">
      <c r="A43" s="45"/>
      <c r="B43" s="36"/>
      <c r="C43" s="37"/>
      <c r="D43" s="38"/>
      <c r="E43" s="37"/>
      <c r="F43" s="8">
        <v>0</v>
      </c>
      <c r="G43" s="8">
        <v>0</v>
      </c>
      <c r="H43" s="8">
        <f t="shared" si="5"/>
        <v>0</v>
      </c>
      <c r="I43" s="13"/>
      <c r="J43" s="47"/>
    </row>
    <row r="44" spans="1:10" s="1" customFormat="1" ht="21" customHeight="1" x14ac:dyDescent="0.25">
      <c r="A44" s="9"/>
      <c r="B44" s="10" t="s">
        <v>37</v>
      </c>
      <c r="C44" s="11">
        <f>SUM(C41)</f>
        <v>0</v>
      </c>
      <c r="D44" s="11">
        <f t="shared" ref="D44:E44" si="10">SUM(D41)</f>
        <v>0</v>
      </c>
      <c r="E44" s="11">
        <f t="shared" si="10"/>
        <v>0</v>
      </c>
      <c r="F44" s="11">
        <f>SUM(F41:F43)</f>
        <v>0</v>
      </c>
      <c r="G44" s="11">
        <f t="shared" ref="G44:H44" si="11">SUM(G41:G43)</f>
        <v>0</v>
      </c>
      <c r="H44" s="11">
        <f t="shared" si="11"/>
        <v>0</v>
      </c>
      <c r="I44" s="14"/>
      <c r="J44" s="48"/>
    </row>
    <row r="45" spans="1:10" ht="21" customHeight="1" x14ac:dyDescent="0.25">
      <c r="A45" s="34">
        <v>10</v>
      </c>
      <c r="B45" s="51" t="s">
        <v>38</v>
      </c>
      <c r="C45" s="53">
        <v>0</v>
      </c>
      <c r="D45" s="69"/>
      <c r="E45" s="53">
        <f t="shared" si="3"/>
        <v>0</v>
      </c>
      <c r="F45" s="8">
        <v>0</v>
      </c>
      <c r="G45" s="8">
        <v>0</v>
      </c>
      <c r="H45" s="8">
        <f t="shared" ref="H45:H46" si="12">F45+G45</f>
        <v>0</v>
      </c>
      <c r="I45" s="20"/>
      <c r="J45" s="39"/>
    </row>
    <row r="46" spans="1:10" ht="21" customHeight="1" x14ac:dyDescent="0.25">
      <c r="A46" s="55"/>
      <c r="B46" s="56"/>
      <c r="C46" s="60"/>
      <c r="D46" s="70"/>
      <c r="E46" s="60"/>
      <c r="F46" s="8">
        <v>0</v>
      </c>
      <c r="G46" s="8">
        <v>0</v>
      </c>
      <c r="H46" s="8">
        <f t="shared" si="12"/>
        <v>0</v>
      </c>
      <c r="I46" s="20"/>
      <c r="J46" s="40"/>
    </row>
    <row r="47" spans="1:10" s="1" customFormat="1" ht="21" customHeight="1" x14ac:dyDescent="0.25">
      <c r="A47" s="9"/>
      <c r="B47" s="10" t="s">
        <v>39</v>
      </c>
      <c r="C47" s="11">
        <f>SUM(C45)</f>
        <v>0</v>
      </c>
      <c r="D47" s="11">
        <f>SUM(D45)</f>
        <v>0</v>
      </c>
      <c r="E47" s="11">
        <f>SUM(E45)</f>
        <v>0</v>
      </c>
      <c r="F47" s="11">
        <f>SUM(F45:F46)</f>
        <v>0</v>
      </c>
      <c r="G47" s="11">
        <f>SUM(G45:G46)</f>
        <v>0</v>
      </c>
      <c r="H47" s="11">
        <f>SUM(H45:H46)</f>
        <v>0</v>
      </c>
      <c r="I47" s="14"/>
      <c r="J47" s="41"/>
    </row>
    <row r="48" spans="1:10" ht="21" customHeight="1" x14ac:dyDescent="0.25">
      <c r="A48" s="9"/>
      <c r="B48" s="10" t="s">
        <v>40</v>
      </c>
      <c r="C48" s="11">
        <f t="shared" ref="C48:H48" si="13">SUM(C47,C44,C40,C36,C31,C26,C22,C18,C14,C11)</f>
        <v>0</v>
      </c>
      <c r="D48" s="11">
        <f t="shared" si="13"/>
        <v>0</v>
      </c>
      <c r="E48" s="11">
        <f t="shared" si="13"/>
        <v>0</v>
      </c>
      <c r="F48" s="11">
        <f t="shared" si="13"/>
        <v>2827.47</v>
      </c>
      <c r="G48" s="11">
        <f t="shared" si="13"/>
        <v>0</v>
      </c>
      <c r="H48" s="11">
        <f t="shared" si="13"/>
        <v>2827.47</v>
      </c>
      <c r="I48" s="14"/>
      <c r="J48" s="15"/>
    </row>
    <row r="52" spans="1:9" ht="21" customHeight="1" x14ac:dyDescent="0.25">
      <c r="A52" s="29" t="s">
        <v>41</v>
      </c>
      <c r="B52" s="30"/>
      <c r="C52" s="31" t="s">
        <v>42</v>
      </c>
      <c r="D52" s="31"/>
      <c r="E52" s="31" t="s">
        <v>43</v>
      </c>
      <c r="F52" s="31"/>
      <c r="G52" s="31" t="s">
        <v>44</v>
      </c>
      <c r="H52" s="31"/>
      <c r="I52" s="16" t="s">
        <v>45</v>
      </c>
    </row>
    <row r="53" spans="1:9" ht="21" customHeight="1" x14ac:dyDescent="0.25">
      <c r="A53" s="32">
        <f>C48</f>
        <v>0</v>
      </c>
      <c r="B53" s="33"/>
      <c r="C53" s="33">
        <f>H48</f>
        <v>2827.47</v>
      </c>
      <c r="D53" s="33"/>
      <c r="E53" s="33">
        <f>F48</f>
        <v>2827.47</v>
      </c>
      <c r="F53" s="33"/>
      <c r="G53" s="33">
        <f>G48</f>
        <v>0</v>
      </c>
      <c r="H53" s="33"/>
      <c r="I53" s="17">
        <f>A53-C53</f>
        <v>-2827.47</v>
      </c>
    </row>
    <row r="55" spans="1:9" ht="21" customHeight="1" x14ac:dyDescent="0.25">
      <c r="A55" s="18" t="s">
        <v>46</v>
      </c>
      <c r="B55" s="1"/>
      <c r="C55" s="19" t="s">
        <v>47</v>
      </c>
      <c r="D55" s="18"/>
      <c r="E55" s="18" t="s">
        <v>48</v>
      </c>
      <c r="F55" s="18"/>
      <c r="G55" s="18" t="s">
        <v>49</v>
      </c>
      <c r="H55" s="18"/>
      <c r="I55" s="1"/>
    </row>
    <row r="57" spans="1:9" ht="21" customHeight="1" x14ac:dyDescent="0.25">
      <c r="F57" t="s">
        <v>53</v>
      </c>
    </row>
  </sheetData>
  <mergeCells count="76">
    <mergeCell ref="B19:B21"/>
    <mergeCell ref="A19:A21"/>
    <mergeCell ref="A23:A25"/>
    <mergeCell ref="B23:B25"/>
    <mergeCell ref="C23:C25"/>
    <mergeCell ref="E45:E46"/>
    <mergeCell ref="J41:J44"/>
    <mergeCell ref="J45:J47"/>
    <mergeCell ref="J37:J40"/>
    <mergeCell ref="E41:E43"/>
    <mergeCell ref="J19:J22"/>
    <mergeCell ref="J23:J26"/>
    <mergeCell ref="J27:J31"/>
    <mergeCell ref="J32:J36"/>
    <mergeCell ref="J4:J5"/>
    <mergeCell ref="J6:J7"/>
    <mergeCell ref="J8:J11"/>
    <mergeCell ref="J12:J14"/>
    <mergeCell ref="J15:J18"/>
    <mergeCell ref="D27:D30"/>
    <mergeCell ref="E27:E30"/>
    <mergeCell ref="E32:E35"/>
    <mergeCell ref="E37:E39"/>
    <mergeCell ref="H4:I5"/>
    <mergeCell ref="D23:D25"/>
    <mergeCell ref="E23:E25"/>
    <mergeCell ref="D8:D10"/>
    <mergeCell ref="D12:D13"/>
    <mergeCell ref="D15:D17"/>
    <mergeCell ref="E8:E10"/>
    <mergeCell ref="E12:E13"/>
    <mergeCell ref="E15:E17"/>
    <mergeCell ref="E19:E21"/>
    <mergeCell ref="D19:D21"/>
    <mergeCell ref="C45:C46"/>
    <mergeCell ref="D32:D35"/>
    <mergeCell ref="D37:D39"/>
    <mergeCell ref="D41:D43"/>
    <mergeCell ref="D45:D46"/>
    <mergeCell ref="C27:C30"/>
    <mergeCell ref="C32:C35"/>
    <mergeCell ref="C19:C21"/>
    <mergeCell ref="C37:C39"/>
    <mergeCell ref="C41:C43"/>
    <mergeCell ref="A53:B53"/>
    <mergeCell ref="C53:D53"/>
    <mergeCell ref="E53:F53"/>
    <mergeCell ref="G53:H53"/>
    <mergeCell ref="A6:A7"/>
    <mergeCell ref="A8:A10"/>
    <mergeCell ref="A12:A13"/>
    <mergeCell ref="A15:A17"/>
    <mergeCell ref="A27:A30"/>
    <mergeCell ref="A32:A35"/>
    <mergeCell ref="A37:A39"/>
    <mergeCell ref="A41:A43"/>
    <mergeCell ref="A45:A46"/>
    <mergeCell ref="B6:B7"/>
    <mergeCell ref="B45:B46"/>
    <mergeCell ref="C12:C13"/>
    <mergeCell ref="C2:H2"/>
    <mergeCell ref="C6:E6"/>
    <mergeCell ref="F6:I6"/>
    <mergeCell ref="A52:B52"/>
    <mergeCell ref="C52:D52"/>
    <mergeCell ref="E52:F52"/>
    <mergeCell ref="G52:H52"/>
    <mergeCell ref="B8:B10"/>
    <mergeCell ref="B12:B13"/>
    <mergeCell ref="B15:B17"/>
    <mergeCell ref="B27:B30"/>
    <mergeCell ref="B32:B35"/>
    <mergeCell ref="B37:B39"/>
    <mergeCell ref="B41:B43"/>
    <mergeCell ref="C8:C10"/>
    <mergeCell ref="C15:C17"/>
  </mergeCells>
  <phoneticPr fontId="9" type="noConversion"/>
  <pageMargins left="0.69930555555555596" right="0.69930555555555596" top="0.75" bottom="0.75" header="0.3" footer="0.3"/>
  <pageSetup paperSize="9" scale="53" fitToHeight="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 (2)</vt:lpstr>
      <vt:lpstr>后面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2025-11-29T10:59:20Z</cp:lastPrinted>
  <dcterms:created xsi:type="dcterms:W3CDTF">2014-04-15T08:52:00Z</dcterms:created>
  <dcterms:modified xsi:type="dcterms:W3CDTF">2025-12-01T11:12:00Z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