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73B31F75-C2D1-421D-871A-583E53F7B73E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3" l="1"/>
  <c r="G33" i="3"/>
  <c r="H33" i="3"/>
  <c r="H25" i="2"/>
  <c r="G25" i="2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44" i="2"/>
  <c r="J38" i="2"/>
  <c r="J37" i="2"/>
  <c r="F37" i="2"/>
  <c r="J36" i="2"/>
  <c r="F36" i="2"/>
  <c r="J35" i="2"/>
  <c r="F35" i="2"/>
  <c r="I25" i="2"/>
  <c r="G28" i="2" s="1"/>
  <c r="B28" i="2"/>
  <c r="K28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<sst xmlns="http://schemas.openxmlformats.org/spreadsheetml/2006/main" count="141" uniqueCount="111">
  <si>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</si>
  <si>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</si>
  <si>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</si>
  <si>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</si>
  <si>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</si>
  <si>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</si>
  <si>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</si>
  <si>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</si>
  <si>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</si>
  <si>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</si>
  <si>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</si>
  <si>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</si>
  <si>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</si>
  <si>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</si>
  <si>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</si>
  <si>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</si>
  <si>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</si>
  <si>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</si>
  <si>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</si>
  <si>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</si>
  <si>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</si>
  <si>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</si>
  <si>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</si>
  <si>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</si>
  <si>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</si>
  <si>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</si>
  <si>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</si>
  <si>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</si>
  <si>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</si>
  <si>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</si>
  <si>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</si>
  <si>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</si>
  <si>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</si>
  <si>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</si>
  <si>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</si>
  <si>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</si>
  <si>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</si>
  <si>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</si>
  <si>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</si>
  <si>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</si>
  <si>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</si>
  <si>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</si>
  <si>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</si>
  <si>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</si>
  <si>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</si>
  <si>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</si>
  <si>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</si>
  <si>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</si>
  <si>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</si>
  <si>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</si>
  <si>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</si>
  <si>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</si>
  <si>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</si>
  <si>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</si>
  <si>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</si>
  <si>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</si>
  <si>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</si>
  <si>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</si>
  <si>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</si>
  <si>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</si>
  <si>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</si>
  <si>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</si>
  <si>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</si>
  <si>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</si>
  <si>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</si>
  <si>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</si>
  <si>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</si>
  <si>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</si>
  <si>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</si>
  <si>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</si>
  <si>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</si>
  <si>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</si>
  <si>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</si>
  <si>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</si>
  <si>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</si>
  <si>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</si>
  <si>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</si>
  <si>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</si>
  <si>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HMOA-190708-SXY601</t>
    <phoneticPr fontId="13" type="noConversion"/>
  </si>
  <si>
    <t>雨衣</t>
    <phoneticPr fontId="13" type="noConversion"/>
  </si>
  <si>
    <t>LED</t>
    <phoneticPr fontId="13" type="noConversion"/>
  </si>
  <si>
    <t>印章</t>
    <phoneticPr fontId="13" type="noConversion"/>
  </si>
  <si>
    <t>闪送</t>
    <phoneticPr fontId="13" type="noConversion"/>
  </si>
  <si>
    <t>餐券打印</t>
    <phoneticPr fontId="13" type="noConversion"/>
  </si>
  <si>
    <t>兼职代买百岁山&amp;打火机</t>
    <phoneticPr fontId="13" type="noConversion"/>
  </si>
  <si>
    <t>餐费</t>
    <phoneticPr fontId="13" type="noConversion"/>
  </si>
  <si>
    <t>电池购买</t>
    <phoneticPr fontId="13" type="noConversion"/>
  </si>
  <si>
    <t>住宿费</t>
    <phoneticPr fontId="13" type="noConversion"/>
  </si>
  <si>
    <t>陈微微</t>
    <phoneticPr fontId="13" type="noConversion"/>
  </si>
  <si>
    <t>团号： HMOA-190708-SXY601</t>
    <phoneticPr fontId="13" type="noConversion"/>
  </si>
  <si>
    <t>会议日期：2018.7.22</t>
    <phoneticPr fontId="13" type="noConversion"/>
  </si>
  <si>
    <t>上海、合肥</t>
    <phoneticPr fontId="13" type="noConversion"/>
  </si>
  <si>
    <t>7.22-7.24</t>
    <phoneticPr fontId="13" type="noConversion"/>
  </si>
  <si>
    <t>上海-合肥高铁</t>
    <phoneticPr fontId="13" type="noConversion"/>
  </si>
  <si>
    <t>合肥--上海高铁</t>
    <phoneticPr fontId="13" type="noConversion"/>
  </si>
  <si>
    <t>打的费</t>
    <phoneticPr fontId="13" type="noConversion"/>
  </si>
  <si>
    <t>7月18日 通用-公司</t>
    <phoneticPr fontId="13" type="noConversion"/>
  </si>
  <si>
    <t>7月22日  家-高铁站</t>
    <phoneticPr fontId="13" type="noConversion"/>
  </si>
  <si>
    <t>7月22日合肥高铁-酒店</t>
    <phoneticPr fontId="13" type="noConversion"/>
  </si>
  <si>
    <t>7月22日酒店-天钥中心</t>
    <phoneticPr fontId="13" type="noConversion"/>
  </si>
  <si>
    <t>7月22日天钥中心-酒店</t>
    <phoneticPr fontId="13" type="noConversion"/>
  </si>
  <si>
    <t>7月24日酒店-高铁站</t>
    <phoneticPr fontId="13" type="noConversion"/>
  </si>
  <si>
    <t>7月24日 高铁站-家</t>
    <phoneticPr fontId="13" type="noConversion"/>
  </si>
  <si>
    <t>7月22日午餐</t>
    <phoneticPr fontId="13" type="noConversion"/>
  </si>
  <si>
    <t>7月22日晚餐宋双双 陈微微</t>
    <phoneticPr fontId="13" type="noConversion"/>
  </si>
  <si>
    <t>7月24日午餐</t>
    <phoneticPr fontId="13" type="noConversion"/>
  </si>
  <si>
    <t>7月24日晚餐</t>
    <phoneticPr fontId="13" type="noConversion"/>
  </si>
  <si>
    <t>餐费</t>
    <phoneticPr fontId="13" type="noConversion"/>
  </si>
  <si>
    <t>陈微微</t>
    <phoneticPr fontId="13" type="noConversion"/>
  </si>
  <si>
    <t>合肥</t>
    <phoneticPr fontId="13" type="noConversion"/>
  </si>
  <si>
    <t>7.22日-7月24日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</si>
</sst>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100" t="s">
        <v>28</v>
      </c>
      <c r="D2" s="100"/>
      <c r="E2" s="100"/>
      <c r="F2" s="100"/>
      <c r="G2" s="100"/>
      <c r="H2" s="100"/>
      <c r="I2" s="20"/>
      <c r="J2" s="20"/>
      <c r="K2" s="20"/>
      <c r="L2" s="20"/>
    </row>
    <row r="4" spans="1:12" ht="21" customHeight="1">
      <c r="H4" s="78" t="s">
        <v>89</v>
      </c>
      <c r="I4" s="78"/>
      <c r="J4" s="78" t="s">
        <v>90</v>
      </c>
    </row>
    <row r="5" spans="1:12" ht="21" customHeight="1">
      <c r="H5" s="79"/>
      <c r="I5" s="79"/>
      <c r="J5" s="79"/>
    </row>
    <row r="6" spans="1:12" ht="21" customHeight="1">
      <c r="A6" s="97" t="s">
        <v>8</v>
      </c>
      <c r="B6" s="81" t="s">
        <v>29</v>
      </c>
      <c r="C6" s="101" t="s">
        <v>30</v>
      </c>
      <c r="D6" s="101"/>
      <c r="E6" s="101"/>
      <c r="F6" s="102" t="s">
        <v>31</v>
      </c>
      <c r="G6" s="102"/>
      <c r="H6" s="102"/>
      <c r="I6" s="102"/>
      <c r="J6" s="81" t="s">
        <v>32</v>
      </c>
    </row>
    <row r="7" spans="1:12" ht="21" customHeight="1">
      <c r="A7" s="97"/>
      <c r="B7" s="81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81"/>
    </row>
    <row r="8" spans="1:12" ht="21" customHeight="1">
      <c r="A8" s="92">
        <v>1</v>
      </c>
      <c r="B8" s="99" t="s">
        <v>40</v>
      </c>
      <c r="C8" s="91">
        <v>0</v>
      </c>
      <c r="D8" s="92">
        <v>0</v>
      </c>
      <c r="E8" s="80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82" t="s">
        <v>41</v>
      </c>
    </row>
    <row r="9" spans="1:12" ht="21" customHeight="1">
      <c r="A9" s="92"/>
      <c r="B9" s="99"/>
      <c r="C9" s="91"/>
      <c r="D9" s="92"/>
      <c r="E9" s="80"/>
      <c r="F9" s="10">
        <v>0</v>
      </c>
      <c r="G9" s="10">
        <v>0</v>
      </c>
      <c r="H9" s="10">
        <f t="shared" si="0"/>
        <v>0</v>
      </c>
      <c r="I9" s="21"/>
      <c r="J9" s="83"/>
    </row>
    <row r="10" spans="1:12" ht="21" customHeight="1">
      <c r="A10" s="92"/>
      <c r="B10" s="99"/>
      <c r="C10" s="91"/>
      <c r="D10" s="92"/>
      <c r="E10" s="80"/>
      <c r="F10" s="10">
        <v>0</v>
      </c>
      <c r="G10" s="10">
        <v>0</v>
      </c>
      <c r="H10" s="10">
        <f t="shared" si="0"/>
        <v>0</v>
      </c>
      <c r="I10" s="21"/>
      <c r="J10" s="83"/>
    </row>
    <row r="11" spans="1:12" ht="21" customHeight="1">
      <c r="A11" s="92"/>
      <c r="B11" s="99"/>
      <c r="C11" s="91"/>
      <c r="D11" s="92"/>
      <c r="E11" s="80"/>
      <c r="F11" s="10">
        <v>0</v>
      </c>
      <c r="G11" s="10">
        <v>0</v>
      </c>
      <c r="H11" s="10">
        <f t="shared" si="0"/>
        <v>0</v>
      </c>
      <c r="I11" s="21"/>
      <c r="J11" s="83"/>
    </row>
    <row r="12" spans="1:12" ht="21" customHeight="1">
      <c r="A12" s="92"/>
      <c r="B12" s="99"/>
      <c r="C12" s="91"/>
      <c r="D12" s="92"/>
      <c r="E12" s="80"/>
      <c r="F12" s="10">
        <v>0</v>
      </c>
      <c r="G12" s="10">
        <v>0</v>
      </c>
      <c r="H12" s="10">
        <f t="shared" si="0"/>
        <v>0</v>
      </c>
      <c r="I12" s="21"/>
      <c r="J12" s="83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4"/>
    </row>
    <row r="14" spans="1:12" ht="21" customHeight="1">
      <c r="A14" s="93">
        <v>2</v>
      </c>
      <c r="B14" s="106" t="s">
        <v>43</v>
      </c>
      <c r="C14" s="89">
        <v>0</v>
      </c>
      <c r="D14" s="93">
        <v>0</v>
      </c>
      <c r="E14" s="89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2" t="s">
        <v>44</v>
      </c>
    </row>
    <row r="15" spans="1:12" ht="21" customHeight="1">
      <c r="A15" s="94"/>
      <c r="B15" s="107"/>
      <c r="C15" s="90"/>
      <c r="D15" s="94"/>
      <c r="E15" s="90"/>
      <c r="F15" s="10">
        <v>0</v>
      </c>
      <c r="G15" s="10">
        <v>0</v>
      </c>
      <c r="H15" s="10">
        <f t="shared" ref="H15" si="3">F15+G15</f>
        <v>0</v>
      </c>
      <c r="I15" s="21"/>
      <c r="J15" s="83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4"/>
    </row>
    <row r="17" spans="1:10" ht="21" customHeight="1">
      <c r="A17" s="92">
        <v>3</v>
      </c>
      <c r="B17" s="99" t="s">
        <v>46</v>
      </c>
      <c r="C17" s="91">
        <v>0</v>
      </c>
      <c r="D17" s="92">
        <v>0</v>
      </c>
      <c r="E17" s="80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5" t="s">
        <v>47</v>
      </c>
    </row>
    <row r="18" spans="1:10" ht="21" customHeight="1">
      <c r="A18" s="92"/>
      <c r="B18" s="99"/>
      <c r="C18" s="91"/>
      <c r="D18" s="92"/>
      <c r="E18" s="80"/>
      <c r="F18" s="10">
        <v>0</v>
      </c>
      <c r="G18" s="10">
        <v>0</v>
      </c>
      <c r="H18" s="10">
        <f t="shared" si="0"/>
        <v>0</v>
      </c>
      <c r="I18" s="21"/>
      <c r="J18" s="86"/>
    </row>
    <row r="19" spans="1:10" ht="21" customHeight="1">
      <c r="A19" s="92"/>
      <c r="B19" s="99"/>
      <c r="C19" s="91"/>
      <c r="D19" s="92"/>
      <c r="E19" s="80"/>
      <c r="F19" s="10">
        <v>0</v>
      </c>
      <c r="G19" s="10">
        <v>0</v>
      </c>
      <c r="H19" s="10">
        <f t="shared" si="0"/>
        <v>0</v>
      </c>
      <c r="I19" s="21"/>
      <c r="J19" s="86"/>
    </row>
    <row r="20" spans="1:10" ht="21" customHeight="1">
      <c r="A20" s="92"/>
      <c r="B20" s="99"/>
      <c r="C20" s="91"/>
      <c r="D20" s="92"/>
      <c r="E20" s="80"/>
      <c r="F20" s="10">
        <v>0</v>
      </c>
      <c r="G20" s="10">
        <v>0</v>
      </c>
      <c r="H20" s="10">
        <f t="shared" si="0"/>
        <v>0</v>
      </c>
      <c r="I20" s="21"/>
      <c r="J20" s="86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87"/>
    </row>
    <row r="22" spans="1:10" ht="21" customHeight="1">
      <c r="A22" s="92">
        <v>4</v>
      </c>
      <c r="B22" s="99" t="s">
        <v>49</v>
      </c>
      <c r="C22" s="91"/>
      <c r="D22" s="92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50</v>
      </c>
      <c r="J22" s="85" t="s">
        <v>51</v>
      </c>
    </row>
    <row r="23" spans="1:10" ht="21" customHeight="1">
      <c r="A23" s="92"/>
      <c r="B23" s="99"/>
      <c r="C23" s="91"/>
      <c r="D23" s="92"/>
      <c r="E23" s="80"/>
      <c r="F23" s="10">
        <v>0</v>
      </c>
      <c r="G23" s="10">
        <v>0</v>
      </c>
      <c r="H23" s="10">
        <f t="shared" si="0"/>
        <v>0</v>
      </c>
      <c r="I23" s="21"/>
      <c r="J23" s="86"/>
    </row>
    <row r="24" spans="1:10" s="1" customFormat="1" ht="21" customHeight="1">
      <c r="A24" s="12"/>
      <c r="B24" s="13" t="s">
        <v>52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87"/>
    </row>
    <row r="25" spans="1:10" ht="21" customHeight="1">
      <c r="A25" s="93">
        <v>5</v>
      </c>
      <c r="B25" s="106" t="s">
        <v>53</v>
      </c>
      <c r="C25" s="10">
        <v>0</v>
      </c>
      <c r="D25" s="8">
        <v>1</v>
      </c>
      <c r="E25" s="11"/>
      <c r="F25" s="10"/>
      <c r="G25" s="10"/>
      <c r="H25" s="10"/>
      <c r="I25" s="21" t="s">
        <v>79</v>
      </c>
      <c r="J25" s="22" t="s">
        <v>54</v>
      </c>
    </row>
    <row r="26" spans="1:10" ht="21" customHeight="1">
      <c r="A26" s="98"/>
      <c r="B26" s="108"/>
      <c r="C26" s="63"/>
      <c r="D26" s="64"/>
      <c r="E26" s="61"/>
      <c r="F26" s="63"/>
      <c r="G26" s="63"/>
      <c r="H26" s="63"/>
      <c r="I26" s="21" t="s">
        <v>79</v>
      </c>
      <c r="J26" s="62"/>
    </row>
    <row r="27" spans="1:10" ht="21" customHeight="1">
      <c r="A27" s="98"/>
      <c r="B27" s="108"/>
      <c r="C27" s="63"/>
      <c r="D27" s="64"/>
      <c r="E27" s="61"/>
      <c r="F27" s="63"/>
      <c r="G27" s="63"/>
      <c r="H27" s="63"/>
      <c r="I27" s="21" t="s">
        <v>81</v>
      </c>
      <c r="J27" s="62"/>
    </row>
    <row r="28" spans="1:10" ht="21" customHeight="1">
      <c r="A28" s="98"/>
      <c r="B28" s="108"/>
      <c r="C28" s="63"/>
      <c r="D28" s="64"/>
      <c r="E28" s="61"/>
      <c r="F28" s="63"/>
      <c r="G28" s="63"/>
      <c r="H28" s="63"/>
      <c r="I28" s="21" t="s">
        <v>82</v>
      </c>
      <c r="J28" s="62"/>
    </row>
    <row r="29" spans="1:10" ht="21" customHeight="1">
      <c r="A29" s="98"/>
      <c r="B29" s="108"/>
      <c r="C29" s="63"/>
      <c r="D29" s="64"/>
      <c r="E29" s="61"/>
      <c r="F29" s="63"/>
      <c r="G29" s="63"/>
      <c r="H29" s="63"/>
      <c r="I29" s="21" t="s">
        <v>80</v>
      </c>
      <c r="J29" s="62"/>
    </row>
    <row r="30" spans="1:10" ht="21" customHeight="1">
      <c r="A30" s="98"/>
      <c r="B30" s="108"/>
      <c r="C30" s="63"/>
      <c r="D30" s="64"/>
      <c r="E30" s="61"/>
      <c r="F30" s="63"/>
      <c r="G30" s="63"/>
      <c r="H30" s="63"/>
      <c r="I30" s="21" t="s">
        <v>83</v>
      </c>
      <c r="J30" s="62"/>
    </row>
    <row r="31" spans="1:10" ht="21" customHeight="1">
      <c r="A31" s="98"/>
      <c r="B31" s="108"/>
      <c r="C31" s="63"/>
      <c r="D31" s="64"/>
      <c r="E31" s="61"/>
      <c r="F31" s="63"/>
      <c r="G31" s="63"/>
      <c r="H31" s="63"/>
      <c r="I31" s="73" t="s">
        <v>86</v>
      </c>
      <c r="J31" s="62"/>
    </row>
    <row r="32" spans="1:10" ht="21" customHeight="1">
      <c r="A32" s="94"/>
      <c r="B32" s="107"/>
      <c r="C32" s="10">
        <v>0</v>
      </c>
      <c r="D32" s="8">
        <v>0</v>
      </c>
      <c r="E32" s="11"/>
      <c r="F32" s="10"/>
      <c r="G32" s="10"/>
      <c r="H32" s="10"/>
      <c r="I32" s="21" t="s">
        <v>84</v>
      </c>
      <c r="J32" s="23"/>
    </row>
    <row r="33" spans="1:10" s="1" customFormat="1" ht="21" customHeight="1">
      <c r="A33" s="12"/>
      <c r="B33" s="13" t="s">
        <v>55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2">
        <v>6</v>
      </c>
      <c r="B34" s="99" t="s">
        <v>56</v>
      </c>
      <c r="C34" s="91">
        <v>0</v>
      </c>
      <c r="D34" s="92">
        <v>0</v>
      </c>
      <c r="E34" s="80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82" t="s">
        <v>57</v>
      </c>
    </row>
    <row r="35" spans="1:10" ht="21" customHeight="1">
      <c r="A35" s="92"/>
      <c r="B35" s="99"/>
      <c r="C35" s="91"/>
      <c r="D35" s="92"/>
      <c r="E35" s="80"/>
      <c r="F35" s="10">
        <v>0</v>
      </c>
      <c r="G35" s="10">
        <v>0</v>
      </c>
      <c r="H35" s="10">
        <f t="shared" si="0"/>
        <v>0</v>
      </c>
      <c r="I35" s="21"/>
      <c r="J35" s="86"/>
    </row>
    <row r="36" spans="1:10" ht="21" customHeight="1">
      <c r="A36" s="92"/>
      <c r="B36" s="99"/>
      <c r="C36" s="91"/>
      <c r="D36" s="92"/>
      <c r="E36" s="80"/>
      <c r="F36" s="10">
        <v>0</v>
      </c>
      <c r="G36" s="10">
        <v>0</v>
      </c>
      <c r="H36" s="10">
        <f t="shared" si="0"/>
        <v>0</v>
      </c>
      <c r="I36" s="21"/>
      <c r="J36" s="86"/>
    </row>
    <row r="37" spans="1:10" ht="21" customHeight="1">
      <c r="A37" s="92"/>
      <c r="B37" s="99"/>
      <c r="C37" s="91"/>
      <c r="D37" s="92"/>
      <c r="E37" s="80"/>
      <c r="F37" s="10">
        <v>0</v>
      </c>
      <c r="G37" s="10">
        <v>0</v>
      </c>
      <c r="H37" s="10">
        <f t="shared" si="0"/>
        <v>0</v>
      </c>
      <c r="I37" s="21"/>
      <c r="J37" s="86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87"/>
    </row>
    <row r="39" spans="1:10" ht="21" customHeight="1">
      <c r="A39" s="92">
        <v>7</v>
      </c>
      <c r="B39" s="99" t="s">
        <v>59</v>
      </c>
      <c r="C39" s="91">
        <v>0</v>
      </c>
      <c r="D39" s="92">
        <v>0</v>
      </c>
      <c r="E39" s="80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88"/>
    </row>
    <row r="40" spans="1:10" ht="21" customHeight="1">
      <c r="A40" s="92"/>
      <c r="B40" s="99"/>
      <c r="C40" s="91"/>
      <c r="D40" s="92"/>
      <c r="E40" s="80"/>
      <c r="F40" s="10">
        <v>0</v>
      </c>
      <c r="G40" s="10">
        <v>0</v>
      </c>
      <c r="H40" s="10">
        <f t="shared" si="0"/>
        <v>0</v>
      </c>
      <c r="I40" s="21"/>
      <c r="J40" s="76"/>
    </row>
    <row r="41" spans="1:10" ht="21" customHeight="1">
      <c r="A41" s="92"/>
      <c r="B41" s="99"/>
      <c r="C41" s="91"/>
      <c r="D41" s="92"/>
      <c r="E41" s="80"/>
      <c r="F41" s="10">
        <v>0</v>
      </c>
      <c r="G41" s="10">
        <v>0</v>
      </c>
      <c r="H41" s="10">
        <f t="shared" si="0"/>
        <v>0</v>
      </c>
      <c r="I41" s="21"/>
      <c r="J41" s="76"/>
    </row>
    <row r="42" spans="1:10" ht="21" customHeight="1">
      <c r="A42" s="92"/>
      <c r="B42" s="99"/>
      <c r="C42" s="91"/>
      <c r="D42" s="92"/>
      <c r="E42" s="80"/>
      <c r="F42" s="10">
        <v>0</v>
      </c>
      <c r="G42" s="10">
        <v>0</v>
      </c>
      <c r="H42" s="10">
        <f t="shared" si="0"/>
        <v>0</v>
      </c>
      <c r="I42" s="21"/>
      <c r="J42" s="76"/>
    </row>
    <row r="43" spans="1:10" s="1" customFormat="1" ht="21" customHeight="1">
      <c r="A43" s="12"/>
      <c r="B43" s="13" t="s">
        <v>60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77"/>
    </row>
    <row r="44" spans="1:10" ht="21" customHeight="1">
      <c r="A44" s="92">
        <v>8</v>
      </c>
      <c r="B44" s="99" t="s">
        <v>61</v>
      </c>
      <c r="C44" s="91">
        <v>0</v>
      </c>
      <c r="D44" s="92">
        <v>0</v>
      </c>
      <c r="E44" s="80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85" t="s">
        <v>62</v>
      </c>
    </row>
    <row r="45" spans="1:10" ht="21" customHeight="1">
      <c r="A45" s="92"/>
      <c r="B45" s="99"/>
      <c r="C45" s="91"/>
      <c r="D45" s="92"/>
      <c r="E45" s="80"/>
      <c r="F45" s="10">
        <v>0</v>
      </c>
      <c r="G45" s="10">
        <v>0</v>
      </c>
      <c r="H45" s="10">
        <f t="shared" si="0"/>
        <v>0</v>
      </c>
      <c r="I45" s="21"/>
      <c r="J45" s="86"/>
    </row>
    <row r="46" spans="1:10" s="1" customFormat="1" ht="21" customHeight="1">
      <c r="A46" s="12"/>
      <c r="B46" s="13" t="s">
        <v>63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87"/>
    </row>
    <row r="47" spans="1:10" ht="21" customHeight="1">
      <c r="A47" s="92">
        <v>9</v>
      </c>
      <c r="B47" s="99" t="s">
        <v>64</v>
      </c>
      <c r="C47" s="91">
        <v>0</v>
      </c>
      <c r="D47" s="92">
        <v>0</v>
      </c>
      <c r="E47" s="80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82" t="s">
        <v>65</v>
      </c>
    </row>
    <row r="48" spans="1:10" ht="21" customHeight="1">
      <c r="A48" s="92"/>
      <c r="B48" s="99"/>
      <c r="C48" s="91"/>
      <c r="D48" s="92"/>
      <c r="E48" s="80"/>
      <c r="F48" s="10">
        <v>0</v>
      </c>
      <c r="G48" s="10">
        <v>0</v>
      </c>
      <c r="H48" s="10">
        <f t="shared" si="0"/>
        <v>0</v>
      </c>
      <c r="I48" s="21"/>
      <c r="J48" s="83"/>
    </row>
    <row r="49" spans="1:10" ht="21" customHeight="1">
      <c r="A49" s="92"/>
      <c r="B49" s="99"/>
      <c r="C49" s="91"/>
      <c r="D49" s="92"/>
      <c r="E49" s="80"/>
      <c r="F49" s="10">
        <v>0</v>
      </c>
      <c r="G49" s="10">
        <v>0</v>
      </c>
      <c r="H49" s="10">
        <f t="shared" si="0"/>
        <v>0</v>
      </c>
      <c r="I49" s="21"/>
      <c r="J49" s="83"/>
    </row>
    <row r="50" spans="1:10" s="1" customFormat="1" ht="21" customHeight="1">
      <c r="A50" s="12"/>
      <c r="B50" s="13" t="s">
        <v>66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84"/>
    </row>
    <row r="51" spans="1:10" ht="21" customHeight="1">
      <c r="A51" s="16">
        <v>10</v>
      </c>
      <c r="B51" s="9" t="s">
        <v>67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76"/>
    </row>
    <row r="52" spans="1:10" s="1" customFormat="1" ht="21" customHeight="1">
      <c r="A52" s="12"/>
      <c r="B52" s="13" t="s">
        <v>68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77"/>
    </row>
    <row r="53" spans="1:10" ht="21" customHeight="1">
      <c r="A53" s="12"/>
      <c r="B53" s="13" t="s">
        <v>16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103" t="s">
        <v>69</v>
      </c>
      <c r="B57" s="104"/>
      <c r="C57" s="105" t="s">
        <v>70</v>
      </c>
      <c r="D57" s="105"/>
      <c r="E57" s="105" t="s">
        <v>71</v>
      </c>
      <c r="F57" s="105"/>
      <c r="G57" s="105" t="s">
        <v>72</v>
      </c>
      <c r="H57" s="105"/>
      <c r="I57" s="27" t="s">
        <v>73</v>
      </c>
    </row>
    <row r="58" spans="1:10" ht="21" customHeight="1">
      <c r="A58" s="95"/>
      <c r="B58" s="96"/>
      <c r="C58" s="96">
        <f>H53</f>
        <v>0</v>
      </c>
      <c r="D58" s="96"/>
      <c r="E58" s="96">
        <f>F53</f>
        <v>0</v>
      </c>
      <c r="F58" s="96"/>
      <c r="G58" s="96">
        <f>G53</f>
        <v>0</v>
      </c>
      <c r="H58" s="96"/>
      <c r="I58" s="28">
        <f>A58-C58</f>
        <v>0</v>
      </c>
    </row>
    <row r="60" spans="1:10" ht="21" customHeight="1">
      <c r="A60" s="17" t="s">
        <v>74</v>
      </c>
      <c r="B60" s="18" t="s">
        <v>88</v>
      </c>
      <c r="C60" s="19" t="s">
        <v>20</v>
      </c>
      <c r="D60" s="17"/>
      <c r="E60" s="17" t="s">
        <v>75</v>
      </c>
      <c r="F60" s="17"/>
      <c r="G60" s="17" t="s">
        <v>22</v>
      </c>
      <c r="H60" s="17"/>
      <c r="I60" s="18"/>
    </row>
  </sheetData>
  <mergeCells count="67"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E14:E15"/>
    <mergeCell ref="E17:E20"/>
    <mergeCell ref="E22:E23"/>
    <mergeCell ref="E34:E37"/>
    <mergeCell ref="C44:C45"/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zoomScale="87" zoomScaleNormal="110" zoomScaleSheetLayoutView="87" workbookViewId="0">
      <selection activeCell="H21" sqref="H21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22" t="s">
        <v>76</v>
      </c>
      <c r="G5" s="122"/>
      <c r="H5" s="33" t="s">
        <v>2</v>
      </c>
      <c r="I5" s="32"/>
      <c r="J5" s="122" t="s">
        <v>77</v>
      </c>
      <c r="K5" s="123"/>
    </row>
    <row r="6" spans="2:11" ht="20.100000000000001" customHeight="1">
      <c r="B6" s="34"/>
      <c r="C6" s="35"/>
      <c r="D6" s="36" t="s">
        <v>3</v>
      </c>
      <c r="E6" s="36"/>
      <c r="F6" s="109" t="s">
        <v>91</v>
      </c>
      <c r="G6" s="109"/>
      <c r="H6" s="36" t="s">
        <v>4</v>
      </c>
      <c r="I6" s="35"/>
      <c r="J6" s="109"/>
      <c r="K6" s="110"/>
    </row>
    <row r="7" spans="2:11" ht="20.100000000000001" customHeight="1">
      <c r="B7" s="34"/>
      <c r="C7" s="35"/>
      <c r="D7" s="36" t="s">
        <v>5</v>
      </c>
      <c r="E7" s="36"/>
      <c r="F7" s="109" t="s">
        <v>92</v>
      </c>
      <c r="G7" s="109"/>
      <c r="H7" s="36" t="s">
        <v>6</v>
      </c>
      <c r="I7" s="52"/>
      <c r="J7" s="119">
        <v>42941</v>
      </c>
      <c r="K7" s="110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3"/>
      <c r="J8" s="132" t="s">
        <v>78</v>
      </c>
      <c r="K8" s="125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33" t="s">
        <v>8</v>
      </c>
      <c r="C10" s="134"/>
      <c r="D10" s="42" t="s">
        <v>9</v>
      </c>
      <c r="E10" s="111" t="s">
        <v>10</v>
      </c>
      <c r="F10" s="113"/>
      <c r="G10" s="44" t="s">
        <v>11</v>
      </c>
      <c r="H10" s="43" t="s">
        <v>12</v>
      </c>
      <c r="I10" s="111" t="s">
        <v>13</v>
      </c>
      <c r="J10" s="113"/>
      <c r="K10" s="44" t="s">
        <v>14</v>
      </c>
    </row>
    <row r="11" spans="2:11" ht="20.100000000000001" customHeight="1">
      <c r="B11" s="129">
        <v>1</v>
      </c>
      <c r="C11" s="131"/>
      <c r="D11" s="127" t="s">
        <v>15</v>
      </c>
      <c r="E11" s="129" t="s">
        <v>93</v>
      </c>
      <c r="F11" s="131"/>
      <c r="G11" s="47">
        <v>200</v>
      </c>
      <c r="H11" s="65">
        <v>200</v>
      </c>
      <c r="I11" s="117"/>
      <c r="J11" s="118"/>
      <c r="K11" s="54"/>
    </row>
    <row r="12" spans="2:11">
      <c r="B12" s="129">
        <v>2</v>
      </c>
      <c r="C12" s="131"/>
      <c r="D12" s="128"/>
      <c r="E12" s="116" t="s">
        <v>94</v>
      </c>
      <c r="F12" s="116"/>
      <c r="G12" s="47">
        <v>210</v>
      </c>
      <c r="H12" s="65">
        <v>210</v>
      </c>
      <c r="I12" s="117"/>
      <c r="J12" s="118"/>
      <c r="K12" s="55"/>
    </row>
    <row r="13" spans="2:11">
      <c r="B13" s="129">
        <v>3</v>
      </c>
      <c r="C13" s="131"/>
      <c r="D13" s="128"/>
      <c r="E13" s="116" t="s">
        <v>95</v>
      </c>
      <c r="F13" s="116"/>
      <c r="G13" s="47">
        <v>63</v>
      </c>
      <c r="H13" s="65">
        <v>63</v>
      </c>
      <c r="I13" s="117"/>
      <c r="J13" s="118"/>
      <c r="K13" s="55" t="s">
        <v>96</v>
      </c>
    </row>
    <row r="14" spans="2:11">
      <c r="B14" s="45"/>
      <c r="C14" s="46"/>
      <c r="D14" s="128"/>
      <c r="E14" s="116" t="s">
        <v>95</v>
      </c>
      <c r="F14" s="116"/>
      <c r="G14" s="47">
        <v>96</v>
      </c>
      <c r="H14" s="65">
        <v>96</v>
      </c>
      <c r="I14" s="117"/>
      <c r="J14" s="118"/>
      <c r="K14" s="56" t="s">
        <v>97</v>
      </c>
    </row>
    <row r="15" spans="2:11">
      <c r="B15" s="129">
        <v>4</v>
      </c>
      <c r="C15" s="131"/>
      <c r="D15" s="128"/>
      <c r="E15" s="116" t="s">
        <v>95</v>
      </c>
      <c r="F15" s="116"/>
      <c r="G15" s="47">
        <v>28.2</v>
      </c>
      <c r="H15" s="65">
        <v>28.2</v>
      </c>
      <c r="I15" s="117"/>
      <c r="J15" s="118"/>
      <c r="K15" s="55" t="s">
        <v>98</v>
      </c>
    </row>
    <row r="16" spans="2:11">
      <c r="B16" s="129">
        <v>5</v>
      </c>
      <c r="C16" s="131"/>
      <c r="D16" s="128"/>
      <c r="E16" s="116" t="s">
        <v>95</v>
      </c>
      <c r="F16" s="116"/>
      <c r="G16" s="47">
        <v>9.3000000000000007</v>
      </c>
      <c r="H16" s="65">
        <v>9.3000000000000007</v>
      </c>
      <c r="I16" s="117"/>
      <c r="J16" s="118"/>
      <c r="K16" s="55" t="s">
        <v>99</v>
      </c>
    </row>
    <row r="17" spans="2:11">
      <c r="B17" s="129">
        <v>6</v>
      </c>
      <c r="C17" s="131"/>
      <c r="D17" s="128"/>
      <c r="E17" s="116" t="s">
        <v>95</v>
      </c>
      <c r="F17" s="116"/>
      <c r="G17" s="47">
        <v>15.24</v>
      </c>
      <c r="H17" s="65">
        <v>15.24</v>
      </c>
      <c r="I17" s="117"/>
      <c r="J17" s="118"/>
      <c r="K17" s="55" t="s">
        <v>100</v>
      </c>
    </row>
    <row r="18" spans="2:11">
      <c r="B18" s="66"/>
      <c r="C18" s="67"/>
      <c r="D18" s="128"/>
      <c r="E18" s="116" t="s">
        <v>95</v>
      </c>
      <c r="F18" s="116"/>
      <c r="G18" s="65">
        <v>24.4</v>
      </c>
      <c r="H18" s="65">
        <v>24.4</v>
      </c>
      <c r="I18" s="117"/>
      <c r="J18" s="118"/>
      <c r="K18" s="55" t="s">
        <v>101</v>
      </c>
    </row>
    <row r="19" spans="2:11">
      <c r="B19" s="66"/>
      <c r="C19" s="67"/>
      <c r="D19" s="128"/>
      <c r="E19" s="116" t="s">
        <v>95</v>
      </c>
      <c r="F19" s="116"/>
      <c r="G19" s="65">
        <v>102.1</v>
      </c>
      <c r="H19" s="75">
        <v>102.1</v>
      </c>
      <c r="I19" s="117"/>
      <c r="J19" s="118"/>
      <c r="K19" s="55" t="s">
        <v>102</v>
      </c>
    </row>
    <row r="20" spans="2:11">
      <c r="B20" s="129">
        <v>8</v>
      </c>
      <c r="C20" s="131"/>
      <c r="D20" s="127" t="s">
        <v>85</v>
      </c>
      <c r="E20" s="116" t="s">
        <v>107</v>
      </c>
      <c r="F20" s="116"/>
      <c r="G20" s="75">
        <v>45</v>
      </c>
      <c r="H20" s="75">
        <v>45</v>
      </c>
      <c r="I20" s="117"/>
      <c r="J20" s="118"/>
      <c r="K20" s="55" t="s">
        <v>103</v>
      </c>
    </row>
    <row r="21" spans="2:11">
      <c r="B21" s="66"/>
      <c r="C21" s="67"/>
      <c r="D21" s="128"/>
      <c r="E21" s="116" t="s">
        <v>107</v>
      </c>
      <c r="F21" s="116"/>
      <c r="G21" s="75">
        <v>89</v>
      </c>
      <c r="H21" s="75"/>
      <c r="I21" s="117">
        <v>89</v>
      </c>
      <c r="J21" s="118"/>
      <c r="K21" s="55" t="s">
        <v>104</v>
      </c>
    </row>
    <row r="22" spans="2:11">
      <c r="B22" s="66"/>
      <c r="C22" s="67"/>
      <c r="D22" s="128"/>
      <c r="E22" s="116" t="s">
        <v>107</v>
      </c>
      <c r="F22" s="116"/>
      <c r="G22" s="65">
        <v>32</v>
      </c>
      <c r="H22" s="65">
        <v>32</v>
      </c>
      <c r="I22" s="117"/>
      <c r="J22" s="118"/>
      <c r="K22" s="55" t="s">
        <v>105</v>
      </c>
    </row>
    <row r="23" spans="2:11">
      <c r="B23" s="66"/>
      <c r="C23" s="67"/>
      <c r="D23" s="128"/>
      <c r="E23" s="116" t="s">
        <v>107</v>
      </c>
      <c r="F23" s="116"/>
      <c r="G23" s="65">
        <v>32</v>
      </c>
      <c r="H23" s="65"/>
      <c r="I23" s="117">
        <v>32</v>
      </c>
      <c r="J23" s="118"/>
      <c r="K23" s="55" t="s">
        <v>106</v>
      </c>
    </row>
    <row r="24" spans="2:11" ht="20.100000000000001" customHeight="1">
      <c r="B24" s="129"/>
      <c r="C24" s="130"/>
      <c r="D24" s="70" t="s">
        <v>87</v>
      </c>
      <c r="E24" s="74"/>
      <c r="F24" s="72"/>
      <c r="G24" s="71"/>
      <c r="H24" s="71"/>
      <c r="I24" s="68"/>
      <c r="J24" s="69"/>
      <c r="K24" s="54"/>
    </row>
    <row r="25" spans="2:11" ht="20.100000000000001" customHeight="1">
      <c r="B25" s="111" t="s">
        <v>16</v>
      </c>
      <c r="C25" s="112"/>
      <c r="D25" s="112"/>
      <c r="E25" s="112"/>
      <c r="F25" s="113"/>
      <c r="G25" s="48">
        <f>SUM(G11:G24)</f>
        <v>946.24</v>
      </c>
      <c r="H25" s="48">
        <f>SUM(H11:H24)</f>
        <v>825.24</v>
      </c>
      <c r="I25" s="114">
        <f>SUM(I11:J23)</f>
        <v>121</v>
      </c>
      <c r="J25" s="115"/>
      <c r="K25" s="57"/>
    </row>
    <row r="26" spans="2:11" ht="20.100000000000001" customHeight="1">
      <c r="B26" s="41"/>
      <c r="C26" s="41"/>
      <c r="D26" s="41"/>
      <c r="E26" s="41"/>
      <c r="F26" s="41"/>
      <c r="G26" s="41"/>
      <c r="H26" s="41"/>
      <c r="I26" s="41"/>
      <c r="J26" s="58"/>
      <c r="K26" s="41"/>
    </row>
    <row r="27" spans="2:11" ht="20.100000000000001" customHeight="1">
      <c r="B27" s="120" t="s">
        <v>12</v>
      </c>
      <c r="C27" s="120"/>
      <c r="D27" s="120"/>
      <c r="E27" s="120"/>
      <c r="F27" s="120"/>
      <c r="G27" s="120" t="s">
        <v>17</v>
      </c>
      <c r="H27" s="120"/>
      <c r="I27" s="120"/>
      <c r="J27" s="120"/>
      <c r="K27" s="44" t="s">
        <v>18</v>
      </c>
    </row>
    <row r="28" spans="2:11" ht="20.100000000000001" customHeight="1">
      <c r="B28" s="121">
        <f>H25</f>
        <v>825.24</v>
      </c>
      <c r="C28" s="121"/>
      <c r="D28" s="121"/>
      <c r="E28" s="121"/>
      <c r="F28" s="121"/>
      <c r="G28" s="121">
        <f>I25</f>
        <v>121</v>
      </c>
      <c r="H28" s="121"/>
      <c r="I28" s="121"/>
      <c r="J28" s="121"/>
      <c r="K28" s="59">
        <f>SUM(B28:J28)</f>
        <v>946.24</v>
      </c>
    </row>
    <row r="29" spans="2:11" ht="20.100000000000001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2:11" ht="20.100000000000001" customHeight="1">
      <c r="B30" s="41" t="s">
        <v>19</v>
      </c>
      <c r="C30" s="41"/>
      <c r="D30" s="41" t="s">
        <v>108</v>
      </c>
      <c r="E30" s="41"/>
      <c r="F30" s="41" t="s">
        <v>20</v>
      </c>
      <c r="G30" s="41" t="s">
        <v>21</v>
      </c>
      <c r="H30" s="41"/>
      <c r="I30" s="41"/>
      <c r="J30" s="41" t="s">
        <v>22</v>
      </c>
      <c r="K30" s="41"/>
    </row>
    <row r="33" spans="1:11" ht="17.649999999999999">
      <c r="A33" s="100" t="s">
        <v>23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5" spans="1:11" ht="20.100000000000001" customHeight="1">
      <c r="B35" s="31"/>
      <c r="C35" s="32"/>
      <c r="D35" s="33" t="s">
        <v>1</v>
      </c>
      <c r="E35" s="33"/>
      <c r="F35" s="122" t="str">
        <f>F5</f>
        <v>陈微微</v>
      </c>
      <c r="G35" s="122"/>
      <c r="H35" s="33" t="s">
        <v>2</v>
      </c>
      <c r="I35" s="32"/>
      <c r="J35" s="122" t="str">
        <f>J5</f>
        <v>经理</v>
      </c>
      <c r="K35" s="123"/>
    </row>
    <row r="36" spans="1:11" ht="20.100000000000001" customHeight="1">
      <c r="B36" s="34"/>
      <c r="C36" s="35"/>
      <c r="D36" s="36" t="s">
        <v>3</v>
      </c>
      <c r="E36" s="36"/>
      <c r="F36" s="109" t="str">
        <f>F6</f>
        <v>上海、合肥</v>
      </c>
      <c r="G36" s="109"/>
      <c r="H36" s="36" t="s">
        <v>4</v>
      </c>
      <c r="I36" s="35"/>
      <c r="J36" s="109">
        <f>J6</f>
        <v>0</v>
      </c>
      <c r="K36" s="110"/>
    </row>
    <row r="37" spans="1:11" ht="20.100000000000001" customHeight="1">
      <c r="B37" s="34"/>
      <c r="C37" s="35"/>
      <c r="D37" s="36" t="s">
        <v>5</v>
      </c>
      <c r="E37" s="36"/>
      <c r="F37" s="109" t="str">
        <f>F7</f>
        <v>7.22-7.24</v>
      </c>
      <c r="G37" s="109"/>
      <c r="H37" s="36" t="s">
        <v>6</v>
      </c>
      <c r="I37" s="52"/>
      <c r="J37" s="119">
        <f>J7</f>
        <v>42941</v>
      </c>
      <c r="K37" s="110"/>
    </row>
    <row r="38" spans="1:11" ht="20.100000000000001" customHeight="1">
      <c r="B38" s="37"/>
      <c r="C38" s="38"/>
      <c r="D38" s="39"/>
      <c r="E38" s="39"/>
      <c r="F38" s="40"/>
      <c r="G38" s="40"/>
      <c r="H38" s="39" t="s">
        <v>7</v>
      </c>
      <c r="I38" s="53"/>
      <c r="J38" s="124" t="str">
        <f>J8</f>
        <v>HMOA-190708-SXY601</v>
      </c>
      <c r="K38" s="125"/>
    </row>
    <row r="39" spans="1:11" ht="20.100000000000001" customHeight="1"/>
    <row r="40" spans="1:11" ht="20.100000000000001" customHeight="1">
      <c r="B40" s="116"/>
      <c r="C40" s="116"/>
      <c r="D40" s="49" t="s">
        <v>24</v>
      </c>
      <c r="E40" s="116" t="s">
        <v>25</v>
      </c>
      <c r="F40" s="116"/>
      <c r="G40" s="47" t="s">
        <v>26</v>
      </c>
      <c r="H40" s="47" t="s">
        <v>27</v>
      </c>
      <c r="I40" s="126" t="s">
        <v>16</v>
      </c>
      <c r="J40" s="126"/>
      <c r="K40" s="60" t="s">
        <v>14</v>
      </c>
    </row>
    <row r="41" spans="1:11">
      <c r="B41" s="116">
        <v>1</v>
      </c>
      <c r="C41" s="116"/>
      <c r="D41" s="49" t="s">
        <v>109</v>
      </c>
      <c r="E41" s="116" t="s">
        <v>110</v>
      </c>
      <c r="F41" s="116"/>
      <c r="G41" s="47">
        <v>100</v>
      </c>
      <c r="H41" s="47">
        <v>3</v>
      </c>
      <c r="I41" s="117">
        <v>300</v>
      </c>
      <c r="J41" s="118"/>
      <c r="K41" s="60"/>
    </row>
    <row r="42" spans="1:11" ht="20.100000000000001" customHeight="1">
      <c r="B42" s="116">
        <v>2</v>
      </c>
      <c r="C42" s="116"/>
      <c r="D42" s="49"/>
      <c r="E42" s="116"/>
      <c r="F42" s="116"/>
      <c r="G42" s="47"/>
      <c r="H42" s="47"/>
      <c r="I42" s="117"/>
      <c r="J42" s="118"/>
      <c r="K42" s="60"/>
    </row>
    <row r="43" spans="1:11" ht="20.100000000000001" customHeight="1">
      <c r="B43" s="116">
        <v>3</v>
      </c>
      <c r="C43" s="116"/>
      <c r="D43" s="50"/>
      <c r="E43" s="116"/>
      <c r="F43" s="116"/>
      <c r="G43" s="47"/>
      <c r="H43" s="47"/>
      <c r="I43" s="117"/>
      <c r="J43" s="118"/>
      <c r="K43" s="55"/>
    </row>
    <row r="44" spans="1:11" ht="20.100000000000001" customHeight="1">
      <c r="B44" s="111" t="s">
        <v>16</v>
      </c>
      <c r="C44" s="112"/>
      <c r="D44" s="112"/>
      <c r="E44" s="112"/>
      <c r="F44" s="113"/>
      <c r="G44" s="48"/>
      <c r="H44" s="48"/>
      <c r="I44" s="114">
        <f>SUM(I41:J43)</f>
        <v>300</v>
      </c>
      <c r="J44" s="115"/>
      <c r="K44" s="57"/>
    </row>
    <row r="45" spans="1:11" ht="20.100000000000001" customHeight="1">
      <c r="B45" s="41" t="s">
        <v>19</v>
      </c>
      <c r="C45" s="41"/>
      <c r="D45" s="41" t="s">
        <v>108</v>
      </c>
      <c r="E45" s="41"/>
      <c r="F45" s="41" t="s">
        <v>20</v>
      </c>
      <c r="G45" s="41" t="s">
        <v>21</v>
      </c>
      <c r="H45" s="41"/>
      <c r="I45" s="41"/>
      <c r="J45" s="41" t="s">
        <v>22</v>
      </c>
      <c r="K45" s="41"/>
    </row>
  </sheetData>
  <mergeCells count="75">
    <mergeCell ref="E18:F18"/>
    <mergeCell ref="E19:F19"/>
    <mergeCell ref="E21:F21"/>
    <mergeCell ref="E22:F22"/>
    <mergeCell ref="E23:F2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E14:F14"/>
    <mergeCell ref="I14:J14"/>
    <mergeCell ref="B17:C17"/>
    <mergeCell ref="E17:F17"/>
    <mergeCell ref="I17:J17"/>
    <mergeCell ref="I18:J18"/>
    <mergeCell ref="I19:J19"/>
    <mergeCell ref="D11:D19"/>
    <mergeCell ref="B15:C15"/>
    <mergeCell ref="E15:F15"/>
    <mergeCell ref="I15:J15"/>
    <mergeCell ref="B16:C16"/>
    <mergeCell ref="E16:F16"/>
    <mergeCell ref="D20:D23"/>
    <mergeCell ref="I21:J21"/>
    <mergeCell ref="I22:J22"/>
    <mergeCell ref="I23:J23"/>
    <mergeCell ref="B24:C24"/>
    <mergeCell ref="B20:C20"/>
    <mergeCell ref="E20:F20"/>
    <mergeCell ref="I20:J20"/>
    <mergeCell ref="F35:G35"/>
    <mergeCell ref="J35:K35"/>
    <mergeCell ref="B42:C42"/>
    <mergeCell ref="E42:F42"/>
    <mergeCell ref="I42:J42"/>
    <mergeCell ref="J38:K38"/>
    <mergeCell ref="B40:C40"/>
    <mergeCell ref="E40:F40"/>
    <mergeCell ref="I40:J40"/>
    <mergeCell ref="B41:C41"/>
    <mergeCell ref="E41:F41"/>
    <mergeCell ref="I41:J41"/>
    <mergeCell ref="F36:G36"/>
    <mergeCell ref="J36:K36"/>
    <mergeCell ref="B25:F25"/>
    <mergeCell ref="I25:J25"/>
    <mergeCell ref="B44:F44"/>
    <mergeCell ref="I44:J44"/>
    <mergeCell ref="B43:C43"/>
    <mergeCell ref="E43:F43"/>
    <mergeCell ref="I43:J43"/>
    <mergeCell ref="F37:G37"/>
    <mergeCell ref="J37:K37"/>
    <mergeCell ref="B27:F27"/>
    <mergeCell ref="G27:J27"/>
    <mergeCell ref="B28:F28"/>
    <mergeCell ref="G28:J28"/>
    <mergeCell ref="A33:K33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2019-07-25T05:28:26Z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