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3D9A351-707B-4B4D-90A0-C57E9B8CFC2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3" i="3" l="1"/>
  <c r="F56" i="3"/>
  <c r="F33" i="3"/>
  <c r="H31" i="3"/>
  <c r="H55" i="3"/>
  <c r="H56" i="3" s="1"/>
  <c r="H28" i="3"/>
  <c r="H29" i="3"/>
  <c r="F45" i="3"/>
  <c r="F41" i="3"/>
  <c r="H43" i="3"/>
  <c r="H44" i="3"/>
  <c r="F22" i="3"/>
  <c r="F14" i="3"/>
  <c r="H46" i="3"/>
  <c r="H47" i="3" s="1"/>
  <c r="H32" i="3"/>
  <c r="H24" i="3"/>
  <c r="H25" i="3"/>
  <c r="H26" i="3"/>
  <c r="H30" i="3"/>
  <c r="H23" i="3"/>
  <c r="G33" i="3"/>
  <c r="H11" i="3"/>
  <c r="H12" i="3"/>
  <c r="H13" i="3"/>
  <c r="H9" i="3"/>
  <c r="H10" i="3"/>
  <c r="G45" i="3"/>
  <c r="F47" i="3"/>
  <c r="G56" i="3"/>
  <c r="H39" i="3"/>
  <c r="H38" i="3"/>
  <c r="H21" i="3"/>
  <c r="H20" i="3"/>
  <c r="H18" i="3"/>
  <c r="H17" i="3"/>
  <c r="H42" i="3"/>
  <c r="H15" i="3"/>
  <c r="H16" i="3"/>
  <c r="H19" i="3"/>
  <c r="H34" i="3"/>
  <c r="H35" i="3"/>
  <c r="H36" i="3"/>
  <c r="H37" i="3"/>
  <c r="H40" i="3"/>
  <c r="H52" i="3"/>
  <c r="H53" i="3" s="1"/>
  <c r="H50" i="3"/>
  <c r="H51" i="3" s="1"/>
  <c r="H48" i="3"/>
  <c r="H49" i="3" s="1"/>
  <c r="H8" i="3"/>
  <c r="G53" i="3"/>
  <c r="G51" i="3"/>
  <c r="G49" i="3"/>
  <c r="G47" i="3"/>
  <c r="G41" i="3"/>
  <c r="G22" i="3"/>
  <c r="G14" i="3"/>
  <c r="F53" i="3"/>
  <c r="F51" i="3"/>
  <c r="F49" i="3"/>
  <c r="E56" i="3"/>
  <c r="E52" i="3"/>
  <c r="E53" i="3" s="1"/>
  <c r="E50" i="3"/>
  <c r="E51" i="3" s="1"/>
  <c r="E48" i="3"/>
  <c r="E49" i="3" s="1"/>
  <c r="E46" i="3"/>
  <c r="E47" i="3" s="1"/>
  <c r="E42" i="3"/>
  <c r="E45" i="3" s="1"/>
  <c r="E34" i="3"/>
  <c r="E41" i="3" s="1"/>
  <c r="E23" i="3"/>
  <c r="E33" i="3" s="1"/>
  <c r="E15" i="3"/>
  <c r="E22" i="3" s="1"/>
  <c r="E14" i="3"/>
  <c r="D56" i="3"/>
  <c r="D53" i="3"/>
  <c r="D51" i="3"/>
  <c r="D49" i="3"/>
  <c r="D47" i="3"/>
  <c r="D45" i="3"/>
  <c r="D41" i="3"/>
  <c r="D33" i="3"/>
  <c r="D22" i="3"/>
  <c r="D14" i="3"/>
  <c r="C56" i="3"/>
  <c r="C53" i="3"/>
  <c r="C51" i="3"/>
  <c r="C49" i="3"/>
  <c r="C47" i="3"/>
  <c r="C45" i="3"/>
  <c r="C41" i="3"/>
  <c r="C33" i="3"/>
  <c r="C14" i="3"/>
  <c r="H22" i="3" l="1"/>
  <c r="E57" i="3"/>
  <c r="H45" i="3"/>
  <c r="H41" i="3"/>
  <c r="G57" i="3"/>
  <c r="G62" i="3" s="1"/>
  <c r="H14" i="3"/>
  <c r="C57" i="3"/>
  <c r="A62" i="3" s="1"/>
  <c r="D57" i="3"/>
  <c r="F57" i="3"/>
  <c r="E62" i="3" s="1"/>
  <c r="H57" i="3" l="1"/>
  <c r="C62" i="3" s="1"/>
  <c r="I62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<sst xmlns="http://schemas.openxmlformats.org/spreadsheetml/2006/main" count="57" uniqueCount="57">
  <si>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</si>
  <si>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</si>
  <si>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</si>
  <si>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</si>
  <si>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</si>
  <si>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</si>
  <si>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</si>
  <si>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</si>
  <si>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</si>
  <si>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</si>
  <si>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</si>
  <si>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</si>
  <si>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</si>
  <si>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</si>
  <si>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</si>
  <si>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</si>
  <si>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</si>
  <si>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</si>
  <si>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</si>
  <si>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</si>
  <si>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</si>
  <si>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</si>
  <si>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</si>
  <si>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</si>
  <si>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</si>
  <si>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</si>
  <si>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</si>
  <si>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</si>
  <si>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</si>
  <si>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</si>
  <si>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</si>
  <si>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</si>
  <si>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</si>
  <si>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</si>
  <si>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</si>
  <si>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</si>
  <si>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</si>
  <si>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</si>
  <si>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</si>
  <si>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</si>
  <si>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</si>
  <si>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</si>
  <si>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</si>
  <si>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</si>
  <si>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</si>
  <si>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</si>
  <si>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</si>
  <si>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</si>
  <si>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</si>
  <si>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</si>
  <si>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</si>
  <si>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</si>
  <si>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餐费</t>
    <phoneticPr fontId="9" type="noConversion"/>
  </si>
  <si>
    <t>食堂</t>
    <phoneticPr fontId="9" type="noConversion"/>
  </si>
  <si>
    <t>油费</t>
    <phoneticPr fontId="9" type="noConversion"/>
  </si>
  <si>
    <t>洗车</t>
    <phoneticPr fontId="9" type="noConversion"/>
  </si>
  <si>
    <t>咖啡豆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</si>
</sst>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zoomScale="80" zoomScaleNormal="80" workbookViewId="0">
      <selection activeCell="I38" sqref="I3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4" t="s">
        <v>49</v>
      </c>
      <c r="I4" s="34"/>
      <c r="J4" s="34" t="s">
        <v>50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3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3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4">
        <v>1</v>
      </c>
      <c r="B8" s="47" t="s">
        <v>13</v>
      </c>
      <c r="C8" s="48">
        <v>0</v>
      </c>
      <c r="D8" s="49">
        <v>0</v>
      </c>
      <c r="E8" s="48">
        <v>0</v>
      </c>
      <c r="F8" s="8">
        <v>0</v>
      </c>
      <c r="G8" s="8">
        <v>525</v>
      </c>
      <c r="H8" s="8">
        <f>F8+G8</f>
        <v>525</v>
      </c>
      <c r="I8" s="13"/>
      <c r="J8" s="29" t="s">
        <v>14</v>
      </c>
    </row>
    <row r="9" spans="1:12" ht="21" customHeight="1" x14ac:dyDescent="0.25">
      <c r="A9" s="44"/>
      <c r="B9" s="47"/>
      <c r="C9" s="48"/>
      <c r="D9" s="49"/>
      <c r="E9" s="48"/>
      <c r="F9" s="8">
        <v>0</v>
      </c>
      <c r="G9" s="8">
        <v>0</v>
      </c>
      <c r="H9" s="8">
        <f t="shared" ref="H9:H13" si="0">F9+G9</f>
        <v>0</v>
      </c>
      <c r="I9" s="13"/>
      <c r="J9" s="39"/>
    </row>
    <row r="10" spans="1:12" ht="21" customHeight="1" x14ac:dyDescent="0.25">
      <c r="A10" s="44"/>
      <c r="B10" s="47"/>
      <c r="C10" s="48"/>
      <c r="D10" s="49"/>
      <c r="E10" s="48"/>
      <c r="F10" s="8">
        <v>0</v>
      </c>
      <c r="G10" s="8">
        <v>0</v>
      </c>
      <c r="H10" s="8">
        <f t="shared" si="0"/>
        <v>0</v>
      </c>
      <c r="I10" s="13"/>
      <c r="J10" s="39"/>
    </row>
    <row r="11" spans="1:12" ht="21" customHeight="1" x14ac:dyDescent="0.25">
      <c r="A11" s="44"/>
      <c r="B11" s="47"/>
      <c r="C11" s="48"/>
      <c r="D11" s="49"/>
      <c r="E11" s="48"/>
      <c r="F11" s="8">
        <v>0</v>
      </c>
      <c r="G11" s="8">
        <v>0</v>
      </c>
      <c r="H11" s="8">
        <f t="shared" si="0"/>
        <v>0</v>
      </c>
      <c r="I11" s="13"/>
      <c r="J11" s="39"/>
    </row>
    <row r="12" spans="1:12" ht="21" customHeight="1" x14ac:dyDescent="0.25">
      <c r="A12" s="44"/>
      <c r="B12" s="47"/>
      <c r="C12" s="48"/>
      <c r="D12" s="49"/>
      <c r="E12" s="48"/>
      <c r="F12" s="8">
        <v>0</v>
      </c>
      <c r="G12" s="8">
        <v>0</v>
      </c>
      <c r="H12" s="8">
        <f t="shared" si="0"/>
        <v>0</v>
      </c>
      <c r="I12" s="13"/>
      <c r="J12" s="39"/>
    </row>
    <row r="13" spans="1:12" ht="21" customHeight="1" x14ac:dyDescent="0.25">
      <c r="A13" s="44"/>
      <c r="B13" s="47"/>
      <c r="C13" s="48"/>
      <c r="D13" s="49"/>
      <c r="E13" s="48"/>
      <c r="F13" s="8">
        <v>0</v>
      </c>
      <c r="G13" s="8">
        <v>0</v>
      </c>
      <c r="H13" s="8">
        <f t="shared" si="0"/>
        <v>0</v>
      </c>
      <c r="I13" s="13"/>
      <c r="J13" s="39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525</v>
      </c>
      <c r="H14" s="11">
        <f>SUM(H8:H13)</f>
        <v>525</v>
      </c>
      <c r="I14" s="14"/>
      <c r="J14" s="30"/>
    </row>
    <row r="15" spans="1:12" ht="21" customHeight="1" x14ac:dyDescent="0.25">
      <c r="A15" s="45">
        <v>2</v>
      </c>
      <c r="B15" s="57" t="s">
        <v>51</v>
      </c>
      <c r="C15" s="26">
        <v>0</v>
      </c>
      <c r="D15" s="45">
        <v>0</v>
      </c>
      <c r="E15" s="26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16</v>
      </c>
    </row>
    <row r="16" spans="1:12" ht="21" customHeight="1" x14ac:dyDescent="0.25">
      <c r="A16" s="46"/>
      <c r="B16" s="58"/>
      <c r="C16" s="27"/>
      <c r="D16" s="46"/>
      <c r="E16" s="27"/>
      <c r="F16" s="21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25">
      <c r="A17" s="46"/>
      <c r="B17" s="58"/>
      <c r="C17" s="27"/>
      <c r="D17" s="46"/>
      <c r="E17" s="27"/>
      <c r="F17" s="21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46"/>
      <c r="B18" s="58"/>
      <c r="C18" s="27"/>
      <c r="D18" s="46"/>
      <c r="E18" s="27"/>
      <c r="F18" s="21">
        <v>0</v>
      </c>
      <c r="G18" s="8">
        <v>0</v>
      </c>
      <c r="H18" s="8">
        <f>F18+G18</f>
        <v>0</v>
      </c>
      <c r="I18" s="13"/>
      <c r="J18" s="39"/>
    </row>
    <row r="19" spans="1:10" ht="21" customHeight="1" x14ac:dyDescent="0.25">
      <c r="A19" s="46"/>
      <c r="B19" s="58"/>
      <c r="C19" s="27"/>
      <c r="D19" s="46"/>
      <c r="E19" s="27"/>
      <c r="F19" s="21">
        <v>0</v>
      </c>
      <c r="G19" s="8">
        <v>0</v>
      </c>
      <c r="H19" s="8">
        <f t="shared" ref="H19:H21" si="1">F19+G19</f>
        <v>0</v>
      </c>
      <c r="I19" s="13"/>
      <c r="J19" s="39"/>
    </row>
    <row r="20" spans="1:10" ht="21" customHeight="1" x14ac:dyDescent="0.25">
      <c r="A20" s="46"/>
      <c r="B20" s="58"/>
      <c r="C20" s="27"/>
      <c r="D20" s="46"/>
      <c r="E20" s="27"/>
      <c r="F20" s="21">
        <v>0</v>
      </c>
      <c r="G20" s="8">
        <v>0</v>
      </c>
      <c r="H20" s="8">
        <f t="shared" si="1"/>
        <v>0</v>
      </c>
      <c r="I20" s="13"/>
      <c r="J20" s="39"/>
    </row>
    <row r="21" spans="1:10" ht="21" customHeight="1" x14ac:dyDescent="0.25">
      <c r="A21" s="46"/>
      <c r="B21" s="58"/>
      <c r="C21" s="27"/>
      <c r="D21" s="46"/>
      <c r="E21" s="27"/>
      <c r="F21" s="21">
        <v>0</v>
      </c>
      <c r="G21" s="8">
        <v>0</v>
      </c>
      <c r="H21" s="8">
        <f t="shared" si="1"/>
        <v>0</v>
      </c>
      <c r="I21" s="13"/>
      <c r="J21" s="39"/>
    </row>
    <row r="22" spans="1:10" s="1" customFormat="1" ht="21" customHeight="1" x14ac:dyDescent="0.25">
      <c r="A22" s="9"/>
      <c r="B22" s="10" t="s">
        <v>17</v>
      </c>
      <c r="C22" s="11">
        <v>0</v>
      </c>
      <c r="D22" s="11">
        <f>SUM(D15)</f>
        <v>0</v>
      </c>
      <c r="E22" s="11">
        <f>SUM(E15)</f>
        <v>0</v>
      </c>
      <c r="F22" s="11">
        <f>SUM(F15:F21)</f>
        <v>0</v>
      </c>
      <c r="G22" s="11">
        <f>SUM(G15:G19)</f>
        <v>0</v>
      </c>
      <c r="H22" s="11">
        <f>SUM(H15:H21)</f>
        <v>0</v>
      </c>
      <c r="I22" s="14"/>
      <c r="J22" s="30"/>
    </row>
    <row r="23" spans="1:10" ht="21" customHeight="1" x14ac:dyDescent="0.25">
      <c r="A23" s="45">
        <v>3</v>
      </c>
      <c r="B23" s="57" t="s">
        <v>18</v>
      </c>
      <c r="C23" s="26">
        <v>0</v>
      </c>
      <c r="D23" s="45">
        <v>0</v>
      </c>
      <c r="E23" s="26">
        <f>C23*D23</f>
        <v>0</v>
      </c>
      <c r="F23" s="21">
        <v>395</v>
      </c>
      <c r="G23" s="8">
        <v>0</v>
      </c>
      <c r="H23" s="8">
        <f>F23</f>
        <v>395</v>
      </c>
      <c r="I23" s="13"/>
      <c r="J23" s="36" t="s">
        <v>19</v>
      </c>
    </row>
    <row r="24" spans="1:10" ht="21" customHeight="1" x14ac:dyDescent="0.25">
      <c r="A24" s="46"/>
      <c r="B24" s="58"/>
      <c r="C24" s="27"/>
      <c r="D24" s="46"/>
      <c r="E24" s="27"/>
      <c r="F24" s="21">
        <v>683</v>
      </c>
      <c r="G24" s="8">
        <v>0</v>
      </c>
      <c r="H24" s="8">
        <f t="shared" ref="H24:H32" si="2">F24</f>
        <v>683</v>
      </c>
      <c r="I24" s="13"/>
      <c r="J24" s="37"/>
    </row>
    <row r="25" spans="1:10" ht="21" customHeight="1" x14ac:dyDescent="0.25">
      <c r="A25" s="46"/>
      <c r="B25" s="58"/>
      <c r="C25" s="27"/>
      <c r="D25" s="46"/>
      <c r="E25" s="27"/>
      <c r="F25" s="21">
        <v>805</v>
      </c>
      <c r="G25" s="8">
        <v>0</v>
      </c>
      <c r="H25" s="8">
        <f t="shared" si="2"/>
        <v>805</v>
      </c>
      <c r="I25" s="13"/>
      <c r="J25" s="37"/>
    </row>
    <row r="26" spans="1:10" ht="21" customHeight="1" x14ac:dyDescent="0.25">
      <c r="A26" s="46"/>
      <c r="B26" s="58"/>
      <c r="C26" s="27"/>
      <c r="D26" s="46"/>
      <c r="E26" s="27"/>
      <c r="F26" s="21">
        <v>1200</v>
      </c>
      <c r="G26" s="8">
        <v>0</v>
      </c>
      <c r="H26" s="8">
        <f t="shared" si="2"/>
        <v>1200</v>
      </c>
      <c r="I26" s="13"/>
      <c r="J26" s="37"/>
    </row>
    <row r="27" spans="1:10" ht="21" customHeight="1" x14ac:dyDescent="0.25">
      <c r="A27" s="46"/>
      <c r="B27" s="58"/>
      <c r="C27" s="27"/>
      <c r="D27" s="46"/>
      <c r="E27" s="27"/>
      <c r="F27" s="21">
        <v>0</v>
      </c>
      <c r="G27" s="8">
        <v>219</v>
      </c>
      <c r="H27" s="8">
        <v>219</v>
      </c>
      <c r="I27" s="13"/>
      <c r="J27" s="37"/>
    </row>
    <row r="28" spans="1:10" ht="21" customHeight="1" x14ac:dyDescent="0.25">
      <c r="A28" s="46"/>
      <c r="B28" s="58"/>
      <c r="C28" s="27"/>
      <c r="D28" s="46"/>
      <c r="E28" s="27"/>
      <c r="F28" s="21">
        <v>412</v>
      </c>
      <c r="G28" s="8">
        <v>0</v>
      </c>
      <c r="H28" s="8">
        <f t="shared" si="2"/>
        <v>412</v>
      </c>
      <c r="I28" s="13"/>
      <c r="J28" s="37"/>
    </row>
    <row r="29" spans="1:10" ht="21" customHeight="1" x14ac:dyDescent="0.25">
      <c r="A29" s="46"/>
      <c r="B29" s="58"/>
      <c r="C29" s="27"/>
      <c r="D29" s="46"/>
      <c r="E29" s="27"/>
      <c r="F29" s="21">
        <v>205</v>
      </c>
      <c r="G29" s="8">
        <v>0</v>
      </c>
      <c r="H29" s="8">
        <f t="shared" si="2"/>
        <v>205</v>
      </c>
      <c r="I29" s="13"/>
      <c r="J29" s="37"/>
    </row>
    <row r="30" spans="1:10" ht="21" customHeight="1" x14ac:dyDescent="0.25">
      <c r="A30" s="46"/>
      <c r="B30" s="58"/>
      <c r="C30" s="27"/>
      <c r="D30" s="46"/>
      <c r="E30" s="27"/>
      <c r="F30" s="21">
        <v>290</v>
      </c>
      <c r="G30" s="8">
        <v>0</v>
      </c>
      <c r="H30" s="8">
        <f t="shared" si="2"/>
        <v>290</v>
      </c>
      <c r="I30" s="13"/>
      <c r="J30" s="37"/>
    </row>
    <row r="31" spans="1:10" ht="21" customHeight="1" x14ac:dyDescent="0.25">
      <c r="A31" s="46"/>
      <c r="B31" s="58"/>
      <c r="C31" s="27"/>
      <c r="D31" s="46"/>
      <c r="E31" s="27"/>
      <c r="F31" s="21">
        <v>138</v>
      </c>
      <c r="G31" s="8">
        <v>0</v>
      </c>
      <c r="H31" s="8">
        <f t="shared" si="2"/>
        <v>138</v>
      </c>
      <c r="I31" s="13"/>
      <c r="J31" s="37"/>
    </row>
    <row r="32" spans="1:10" ht="21" customHeight="1" x14ac:dyDescent="0.25">
      <c r="A32" s="56"/>
      <c r="B32" s="59"/>
      <c r="C32" s="28"/>
      <c r="D32" s="56"/>
      <c r="E32" s="28"/>
      <c r="F32" s="21">
        <v>374</v>
      </c>
      <c r="G32" s="8">
        <v>0</v>
      </c>
      <c r="H32" s="8">
        <f t="shared" si="2"/>
        <v>374</v>
      </c>
      <c r="I32" s="13"/>
      <c r="J32" s="37"/>
    </row>
    <row r="33" spans="1:10" s="1" customFormat="1" ht="21" customHeight="1" x14ac:dyDescent="0.25">
      <c r="A33" s="9"/>
      <c r="B33" s="10" t="s">
        <v>20</v>
      </c>
      <c r="C33" s="11">
        <f>SUM(C23)</f>
        <v>0</v>
      </c>
      <c r="D33" s="11">
        <f>SUM(D23)</f>
        <v>0</v>
      </c>
      <c r="E33" s="11">
        <f>SUM(E23)</f>
        <v>0</v>
      </c>
      <c r="F33" s="11">
        <f>SUM(F23:F32)</f>
        <v>4502</v>
      </c>
      <c r="G33" s="11">
        <f>SUM(G23:G27)</f>
        <v>219</v>
      </c>
      <c r="H33" s="11">
        <f>SUM(H23:H32)</f>
        <v>4721</v>
      </c>
      <c r="I33" s="14"/>
      <c r="J33" s="38"/>
    </row>
    <row r="34" spans="1:10" ht="21" customHeight="1" x14ac:dyDescent="0.25">
      <c r="A34" s="44">
        <v>4</v>
      </c>
      <c r="B34" s="47" t="s">
        <v>52</v>
      </c>
      <c r="C34" s="48">
        <v>0</v>
      </c>
      <c r="D34" s="49">
        <v>0</v>
      </c>
      <c r="E34" s="48">
        <f t="shared" ref="E34:E52" si="3">C34*D34</f>
        <v>0</v>
      </c>
      <c r="F34" s="8">
        <v>15965</v>
      </c>
      <c r="G34" s="8">
        <v>0</v>
      </c>
      <c r="H34" s="8">
        <f>SUM(F34:G34)</f>
        <v>15965</v>
      </c>
      <c r="I34" s="20" t="s">
        <v>53</v>
      </c>
      <c r="J34" s="36" t="s">
        <v>21</v>
      </c>
    </row>
    <row r="35" spans="1:10" ht="21" customHeight="1" x14ac:dyDescent="0.25">
      <c r="A35" s="44"/>
      <c r="B35" s="47"/>
      <c r="C35" s="48"/>
      <c r="D35" s="49"/>
      <c r="E35" s="48"/>
      <c r="F35" s="8">
        <v>0</v>
      </c>
      <c r="G35" s="8">
        <v>0</v>
      </c>
      <c r="H35" s="8">
        <f>SUM(F35:G35)</f>
        <v>0</v>
      </c>
      <c r="I35" s="13"/>
      <c r="J35" s="37"/>
    </row>
    <row r="36" spans="1:10" ht="21" customHeight="1" x14ac:dyDescent="0.25">
      <c r="A36" s="44"/>
      <c r="B36" s="47"/>
      <c r="C36" s="48"/>
      <c r="D36" s="49"/>
      <c r="E36" s="48"/>
      <c r="F36" s="8">
        <v>0</v>
      </c>
      <c r="G36" s="8">
        <v>0</v>
      </c>
      <c r="H36" s="8">
        <f>SUM(F36:G36)</f>
        <v>0</v>
      </c>
      <c r="I36" s="13"/>
      <c r="J36" s="37"/>
    </row>
    <row r="37" spans="1:10" ht="21" customHeight="1" x14ac:dyDescent="0.25">
      <c r="A37" s="44"/>
      <c r="B37" s="47"/>
      <c r="C37" s="48"/>
      <c r="D37" s="49"/>
      <c r="E37" s="48"/>
      <c r="F37" s="8">
        <v>0</v>
      </c>
      <c r="G37" s="8">
        <v>0</v>
      </c>
      <c r="H37" s="8">
        <f>SUM(F37:G37)</f>
        <v>0</v>
      </c>
      <c r="I37" s="13"/>
      <c r="J37" s="37"/>
    </row>
    <row r="38" spans="1:10" ht="21" customHeight="1" x14ac:dyDescent="0.25">
      <c r="A38" s="44"/>
      <c r="B38" s="47"/>
      <c r="C38" s="48"/>
      <c r="D38" s="49"/>
      <c r="E38" s="48"/>
      <c r="F38" s="8">
        <v>0</v>
      </c>
      <c r="G38" s="8">
        <v>0</v>
      </c>
      <c r="H38" s="8">
        <f t="shared" ref="H38:H40" si="4">SUM(F38:G38)</f>
        <v>0</v>
      </c>
      <c r="I38" s="13"/>
      <c r="J38" s="37"/>
    </row>
    <row r="39" spans="1:10" ht="21" customHeight="1" x14ac:dyDescent="0.25">
      <c r="A39" s="44"/>
      <c r="B39" s="47"/>
      <c r="C39" s="48"/>
      <c r="D39" s="49"/>
      <c r="E39" s="48"/>
      <c r="F39" s="8">
        <v>0</v>
      </c>
      <c r="G39" s="8">
        <v>0</v>
      </c>
      <c r="H39" s="8">
        <f t="shared" si="4"/>
        <v>0</v>
      </c>
      <c r="I39" s="13"/>
      <c r="J39" s="37"/>
    </row>
    <row r="40" spans="1:10" ht="21" customHeight="1" x14ac:dyDescent="0.25">
      <c r="A40" s="44"/>
      <c r="B40" s="47"/>
      <c r="C40" s="48"/>
      <c r="D40" s="49"/>
      <c r="E40" s="48"/>
      <c r="F40" s="8">
        <v>0</v>
      </c>
      <c r="G40" s="8">
        <v>0</v>
      </c>
      <c r="H40" s="8">
        <f t="shared" si="4"/>
        <v>0</v>
      </c>
      <c r="I40" s="13"/>
      <c r="J40" s="37"/>
    </row>
    <row r="41" spans="1:10" s="1" customFormat="1" ht="21" customHeight="1" x14ac:dyDescent="0.25">
      <c r="A41" s="9"/>
      <c r="B41" s="10" t="s">
        <v>22</v>
      </c>
      <c r="C41" s="11">
        <f>SUM(C34)</f>
        <v>0</v>
      </c>
      <c r="D41" s="11">
        <f>SUM(D34)</f>
        <v>0</v>
      </c>
      <c r="E41" s="11">
        <f>SUM(E34)</f>
        <v>0</v>
      </c>
      <c r="F41" s="11">
        <f>SUM(F34:F40)</f>
        <v>15965</v>
      </c>
      <c r="G41" s="11">
        <f>SUM(G34:G40)</f>
        <v>0</v>
      </c>
      <c r="H41" s="11">
        <f>SUM(H34:H40)</f>
        <v>15965</v>
      </c>
      <c r="I41" s="14"/>
      <c r="J41" s="38"/>
    </row>
    <row r="42" spans="1:10" ht="21" customHeight="1" x14ac:dyDescent="0.25">
      <c r="A42" s="45">
        <v>5</v>
      </c>
      <c r="B42" s="57" t="s">
        <v>23</v>
      </c>
      <c r="C42" s="57">
        <v>0</v>
      </c>
      <c r="D42" s="45">
        <v>0</v>
      </c>
      <c r="E42" s="26">
        <f t="shared" si="3"/>
        <v>0</v>
      </c>
      <c r="F42" s="8">
        <v>591.66</v>
      </c>
      <c r="G42" s="8">
        <v>0</v>
      </c>
      <c r="H42" s="8">
        <f t="shared" ref="H42:H52" si="5">F42+G42</f>
        <v>591.66</v>
      </c>
      <c r="I42" s="20" t="s">
        <v>56</v>
      </c>
      <c r="J42" s="29" t="s">
        <v>24</v>
      </c>
    </row>
    <row r="43" spans="1:10" ht="21" customHeight="1" x14ac:dyDescent="0.25">
      <c r="A43" s="46"/>
      <c r="B43" s="58"/>
      <c r="C43" s="58"/>
      <c r="D43" s="46"/>
      <c r="E43" s="27"/>
      <c r="F43" s="8">
        <v>0</v>
      </c>
      <c r="G43" s="8">
        <v>0</v>
      </c>
      <c r="H43" s="8">
        <f t="shared" si="5"/>
        <v>0</v>
      </c>
      <c r="I43" s="20"/>
      <c r="J43" s="39"/>
    </row>
    <row r="44" spans="1:10" ht="21" customHeight="1" x14ac:dyDescent="0.25">
      <c r="A44" s="46"/>
      <c r="B44" s="58"/>
      <c r="C44" s="58"/>
      <c r="D44" s="46"/>
      <c r="E44" s="27"/>
      <c r="F44" s="8">
        <v>0</v>
      </c>
      <c r="G44" s="8">
        <v>0</v>
      </c>
      <c r="H44" s="8">
        <f t="shared" si="5"/>
        <v>0</v>
      </c>
      <c r="I44" s="20"/>
      <c r="J44" s="39"/>
    </row>
    <row r="45" spans="1:10" s="1" customFormat="1" ht="21" customHeight="1" x14ac:dyDescent="0.25">
      <c r="A45" s="9"/>
      <c r="B45" s="10" t="s">
        <v>25</v>
      </c>
      <c r="C45" s="11">
        <f>SUM(C42)</f>
        <v>0</v>
      </c>
      <c r="D45" s="11">
        <f>SUM(D42)</f>
        <v>0</v>
      </c>
      <c r="E45" s="11">
        <f>SUM(E42)</f>
        <v>0</v>
      </c>
      <c r="F45" s="11">
        <f>SUM(F42:F44)</f>
        <v>591.66</v>
      </c>
      <c r="G45" s="11">
        <f>SUM(G42:G44)</f>
        <v>0</v>
      </c>
      <c r="H45" s="11">
        <f>SUM(H42:H44)</f>
        <v>591.66</v>
      </c>
      <c r="I45" s="14"/>
      <c r="J45" s="30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3"/>
        <v>0</v>
      </c>
      <c r="F46" s="8">
        <v>0</v>
      </c>
      <c r="G46" s="8">
        <v>0</v>
      </c>
      <c r="H46" s="8">
        <f>F46</f>
        <v>0</v>
      </c>
      <c r="I46" s="20"/>
      <c r="J46" s="29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38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3"/>
        <v>0</v>
      </c>
      <c r="F48" s="8">
        <v>0</v>
      </c>
      <c r="G48" s="8">
        <v>0</v>
      </c>
      <c r="H48" s="8">
        <f t="shared" si="5"/>
        <v>0</v>
      </c>
      <c r="I48" s="20">
        <v>0</v>
      </c>
      <c r="J48" s="31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3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36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8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29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0"/>
    </row>
    <row r="54" spans="1:10" ht="21" customHeight="1" x14ac:dyDescent="0.25">
      <c r="A54" s="45">
        <v>10</v>
      </c>
      <c r="B54" s="47" t="s">
        <v>37</v>
      </c>
      <c r="C54" s="48">
        <v>0</v>
      </c>
      <c r="D54" s="49">
        <v>0</v>
      </c>
      <c r="E54" s="48">
        <v>0</v>
      </c>
      <c r="F54" s="8">
        <v>6400</v>
      </c>
      <c r="G54" s="8">
        <v>0</v>
      </c>
      <c r="H54" s="8">
        <v>6400</v>
      </c>
      <c r="I54" s="20" t="s">
        <v>55</v>
      </c>
      <c r="J54" s="31"/>
    </row>
    <row r="55" spans="1:10" ht="21" customHeight="1" x14ac:dyDescent="0.25">
      <c r="A55" s="46"/>
      <c r="B55" s="47"/>
      <c r="C55" s="48"/>
      <c r="D55" s="49"/>
      <c r="E55" s="48"/>
      <c r="F55" s="8">
        <v>12520.57</v>
      </c>
      <c r="G55" s="8">
        <v>0</v>
      </c>
      <c r="H55" s="8">
        <f>F55</f>
        <v>12520.57</v>
      </c>
      <c r="I55" s="20" t="s">
        <v>54</v>
      </c>
      <c r="J55" s="32"/>
    </row>
    <row r="56" spans="1:10" s="1" customFormat="1" ht="21" customHeight="1" x14ac:dyDescent="0.25">
      <c r="A56" s="9"/>
      <c r="B56" s="10" t="s">
        <v>38</v>
      </c>
      <c r="C56" s="11">
        <f>SUM(C54)</f>
        <v>0</v>
      </c>
      <c r="D56" s="11">
        <f>SUM(D54)</f>
        <v>0</v>
      </c>
      <c r="E56" s="11">
        <f>SUM(E54)</f>
        <v>0</v>
      </c>
      <c r="F56" s="11">
        <f>SUM(F54:F55)</f>
        <v>18920.57</v>
      </c>
      <c r="G56" s="11">
        <f>SUM(G54:G55)</f>
        <v>0</v>
      </c>
      <c r="H56" s="11">
        <f>SUM(H54:H55)</f>
        <v>18920.57</v>
      </c>
      <c r="I56" s="14"/>
      <c r="J56" s="33"/>
    </row>
    <row r="57" spans="1:10" ht="21" customHeight="1" x14ac:dyDescent="0.25">
      <c r="A57" s="9"/>
      <c r="B57" s="10" t="s">
        <v>39</v>
      </c>
      <c r="C57" s="11">
        <f>SUM(C56,C53,C51,C49,C47,C45,C41,C33,C22,C14)</f>
        <v>0</v>
      </c>
      <c r="D57" s="11">
        <f>SUM(D56,D53,D51,D49,D47,D45,D41,D33,D22,D14)</f>
        <v>0</v>
      </c>
      <c r="E57" s="11">
        <f>SUM(E56,E53,E51,E49,E47,E45,E41,E33,E22,E14)</f>
        <v>0</v>
      </c>
      <c r="F57" s="11">
        <f>SUM(F56,F53,F51,F49,F47,F45,F41,F33,F22,F14)</f>
        <v>39979.229999999996</v>
      </c>
      <c r="G57" s="11">
        <f>SUM(G56,G53,G51,G49,G47,G45,G41,G33,G22,G14)</f>
        <v>744</v>
      </c>
      <c r="H57" s="11">
        <f>SUM(H56,H53,H51,H49,H47,H45,H41,H33,H22,H14)</f>
        <v>40723.229999999996</v>
      </c>
      <c r="I57" s="14"/>
      <c r="J57" s="15"/>
    </row>
    <row r="59" spans="1:10" ht="21" customHeight="1" x14ac:dyDescent="0.25">
      <c r="B59" s="22"/>
    </row>
    <row r="61" spans="1:10" ht="21" customHeight="1" x14ac:dyDescent="0.25">
      <c r="A61" s="53" t="s">
        <v>40</v>
      </c>
      <c r="B61" s="54"/>
      <c r="C61" s="55" t="s">
        <v>41</v>
      </c>
      <c r="D61" s="55"/>
      <c r="E61" s="55" t="s">
        <v>42</v>
      </c>
      <c r="F61" s="55"/>
      <c r="G61" s="55" t="s">
        <v>43</v>
      </c>
      <c r="H61" s="55"/>
      <c r="I61" s="16" t="s">
        <v>44</v>
      </c>
    </row>
    <row r="62" spans="1:10" ht="21" customHeight="1" x14ac:dyDescent="0.25">
      <c r="A62" s="41">
        <f>C57</f>
        <v>0</v>
      </c>
      <c r="B62" s="42"/>
      <c r="C62" s="42">
        <f>H57</f>
        <v>40723.229999999996</v>
      </c>
      <c r="D62" s="42"/>
      <c r="E62" s="42">
        <f>F57</f>
        <v>39979.229999999996</v>
      </c>
      <c r="F62" s="42"/>
      <c r="G62" s="42">
        <f>G57</f>
        <v>744</v>
      </c>
      <c r="H62" s="42"/>
      <c r="I62" s="17">
        <f>A62-C62</f>
        <v>-40723.229999999996</v>
      </c>
    </row>
    <row r="64" spans="1:10" ht="21" customHeight="1" x14ac:dyDescent="0.25">
      <c r="A64" s="18" t="s">
        <v>45</v>
      </c>
      <c r="B64" s="1"/>
      <c r="C64" s="19" t="s">
        <v>46</v>
      </c>
      <c r="D64" s="18"/>
      <c r="E64" s="18" t="s">
        <v>47</v>
      </c>
      <c r="F64" s="18"/>
      <c r="G64" s="18" t="s">
        <v>48</v>
      </c>
      <c r="H64" s="18"/>
      <c r="I64" s="1"/>
    </row>
  </sheetData>
  <mergeCells count="56">
    <mergeCell ref="A23:A32"/>
    <mergeCell ref="B23:B32"/>
    <mergeCell ref="C23:C32"/>
    <mergeCell ref="D23:D32"/>
    <mergeCell ref="E23:E32"/>
    <mergeCell ref="A15:A21"/>
    <mergeCell ref="B15:B21"/>
    <mergeCell ref="C15:C21"/>
    <mergeCell ref="D15:D21"/>
    <mergeCell ref="E15:E21"/>
    <mergeCell ref="C2:H2"/>
    <mergeCell ref="C6:E6"/>
    <mergeCell ref="F6:I6"/>
    <mergeCell ref="A61:B61"/>
    <mergeCell ref="C61:D61"/>
    <mergeCell ref="E61:F61"/>
    <mergeCell ref="G61:H61"/>
    <mergeCell ref="B8:B13"/>
    <mergeCell ref="B34:B40"/>
    <mergeCell ref="C8:C13"/>
    <mergeCell ref="E34:E40"/>
    <mergeCell ref="E54:E55"/>
    <mergeCell ref="A42:A44"/>
    <mergeCell ref="B42:B44"/>
    <mergeCell ref="C42:C44"/>
    <mergeCell ref="D42:D44"/>
    <mergeCell ref="A62:B62"/>
    <mergeCell ref="C62:D62"/>
    <mergeCell ref="E62:F62"/>
    <mergeCell ref="G62:H62"/>
    <mergeCell ref="A6:A7"/>
    <mergeCell ref="A8:A13"/>
    <mergeCell ref="A34:A40"/>
    <mergeCell ref="A54:A55"/>
    <mergeCell ref="B6:B7"/>
    <mergeCell ref="B54:B55"/>
    <mergeCell ref="C34:C40"/>
    <mergeCell ref="C54:C55"/>
    <mergeCell ref="D54:D55"/>
    <mergeCell ref="D8:D13"/>
    <mergeCell ref="D34:D40"/>
    <mergeCell ref="E8:E13"/>
    <mergeCell ref="E42:E44"/>
    <mergeCell ref="J52:J53"/>
    <mergeCell ref="J54:J56"/>
    <mergeCell ref="H4:I5"/>
    <mergeCell ref="J34:J41"/>
    <mergeCell ref="J42:J45"/>
    <mergeCell ref="J46:J47"/>
    <mergeCell ref="J48:J49"/>
    <mergeCell ref="J50:J51"/>
    <mergeCell ref="J4:J5"/>
    <mergeCell ref="J6:J7"/>
    <mergeCell ref="J8:J14"/>
    <mergeCell ref="J15:J22"/>
    <mergeCell ref="J23:J33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2025-09-23T06:00:04Z</cp:lastPrinted>
  <dcterms:created xsi:type="dcterms:W3CDTF">2014-04-15T08:52:00Z</dcterms:created>
  <dcterms:modified xsi:type="dcterms:W3CDTF">2025-09-23T06:00:07Z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