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<sst xmlns="http://schemas.openxmlformats.org/spreadsheetml/2006/main" count="125" uniqueCount="103">
  <si>
    <t>【借款报销单】</t>
  </si>
  <si>
    <t>团号：HMJB-230602-TGH294</t>
  </si>
  <si>
    <t>会议日期：2023-06-02 至 2023-06-18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</si>
  <si>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</si>
  <si>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</si>
  <si>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</si>
  <si>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</si>
  <si>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</si>
  <si>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</si>
  <si>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</si>
  <si>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</si>
  <si>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</si>
  <si>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</si>
  <si>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</si>
  <si>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</si>
  <si>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</si>
  <si>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</si>
  <si>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</si>
  <si>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</si>
  <si>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</si>
  <si>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</si>
  <si>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</si>
  <si>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</si>
  <si>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</si>
  <si>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</si>
  <si>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</si>
  <si>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</si>
  <si>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</si>
  <si>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</si>
  <si>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</si>
  <si>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</si>
  <si>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</si>
  <si>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</si>
  <si>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</si>
  <si>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</si>
  <si>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</si>
  <si>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</si>
  <si>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</si>
  <si>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</si>
  <si>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</si>
  <si>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</si>
  <si>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</si>
  <si>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泰康新疆游昆明总计车费报销</t>
  </si>
  <si>
    <t>泰康新疆游陕西总计车费报销</t>
  </si>
  <si>
    <t>泰康新疆游重庆总计车费报销</t>
  </si>
  <si>
    <t>泰康新疆游长沙总计车费报销</t>
  </si>
  <si>
    <t>泰康新疆游深圳总计车费报销</t>
  </si>
  <si>
    <t>泰康新疆游河北总计车费报销</t>
  </si>
  <si>
    <t>泰康新疆游河南总计车费报销</t>
  </si>
  <si>
    <t>泰康新疆游安徽总计车费报销</t>
  </si>
  <si>
    <t>泰康新疆游山东总计车费报销</t>
  </si>
  <si>
    <t>泰康新疆游四川总计车费报销</t>
  </si>
  <si>
    <t>泰康新疆游湖北总计车费报销</t>
  </si>
  <si>
    <t>泰康新疆游江苏总计车费报销</t>
  </si>
  <si>
    <t>泰康新疆游浙江总计车费报销</t>
  </si>
  <si>
    <t>泰康新疆游江西总计车费报销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</si>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</sst>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130" zoomScaleNormal="130" topLeftCell="B54" workbookViewId="0">
      <selection activeCell="H58" sqref="H45:H5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94"/>
      <c r="J8" s="95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94"/>
      <c r="J9" s="96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94"/>
      <c r="J10" s="96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94"/>
      <c r="J11" s="96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94"/>
      <c r="J12" s="96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7"/>
      <c r="J13" s="98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94"/>
      <c r="J14" s="95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94"/>
      <c r="J15" s="96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7"/>
      <c r="J16" s="98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94"/>
      <c r="J17" s="99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94"/>
      <c r="J18" s="100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94"/>
      <c r="J19" s="100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94"/>
      <c r="J20" s="100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7"/>
      <c r="J21" s="101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102"/>
      <c r="J22" s="99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94"/>
      <c r="J23" s="100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7"/>
      <c r="J24" s="101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102"/>
      <c r="J25" s="95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94"/>
      <c r="J26" s="96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7"/>
      <c r="J27" s="98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94"/>
      <c r="J28" s="95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94"/>
      <c r="J29" s="100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94"/>
      <c r="J30" s="100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94"/>
      <c r="J31" s="100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7"/>
      <c r="J32" s="101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94"/>
      <c r="J33" s="103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94"/>
      <c r="J34" s="104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94"/>
      <c r="J35" s="104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94"/>
      <c r="J36" s="10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7"/>
      <c r="J37" s="105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94"/>
      <c r="J38" s="99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94"/>
      <c r="J39" s="100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7"/>
      <c r="J40" s="101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94"/>
      <c r="J41" s="95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94"/>
      <c r="J42" s="96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94"/>
      <c r="J43" s="96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7"/>
      <c r="J44" s="98"/>
    </row>
    <row r="45" ht="28.8" spans="1:10">
      <c r="A45" s="70">
        <v>10</v>
      </c>
      <c r="B45" s="76" t="s">
        <v>41</v>
      </c>
      <c r="C45" s="77">
        <v>0</v>
      </c>
      <c r="D45" s="78">
        <v>1</v>
      </c>
      <c r="E45" s="77">
        <f t="shared" si="2"/>
        <v>0</v>
      </c>
      <c r="F45" s="65">
        <v>5311.5</v>
      </c>
      <c r="G45" s="65">
        <v>0</v>
      </c>
      <c r="H45" s="65">
        <f>F45+G45</f>
        <v>5311.5</v>
      </c>
      <c r="I45" s="106" t="s">
        <v>42</v>
      </c>
      <c r="J45" s="103"/>
    </row>
    <row r="46" ht="29" customHeight="1" spans="1:10">
      <c r="A46" s="79"/>
      <c r="B46" s="80"/>
      <c r="C46" s="81"/>
      <c r="D46" s="82"/>
      <c r="E46" s="81"/>
      <c r="F46" s="65">
        <v>2399</v>
      </c>
      <c r="G46" s="65">
        <v>0</v>
      </c>
      <c r="H46" s="65">
        <f t="shared" ref="H46:H57" si="19">F46+G46</f>
        <v>2399</v>
      </c>
      <c r="I46" s="106" t="s">
        <v>43</v>
      </c>
      <c r="J46" s="104"/>
    </row>
    <row r="47" ht="29" customHeight="1" spans="1:10">
      <c r="A47" s="79"/>
      <c r="B47" s="80"/>
      <c r="C47" s="81"/>
      <c r="D47" s="82"/>
      <c r="E47" s="81"/>
      <c r="F47" s="65">
        <v>469</v>
      </c>
      <c r="G47" s="65">
        <v>0</v>
      </c>
      <c r="H47" s="65">
        <f t="shared" si="19"/>
        <v>469</v>
      </c>
      <c r="I47" s="106" t="s">
        <v>44</v>
      </c>
      <c r="J47" s="104"/>
    </row>
    <row r="48" ht="28" customHeight="1" spans="1:10">
      <c r="A48" s="79"/>
      <c r="B48" s="80"/>
      <c r="C48" s="81"/>
      <c r="D48" s="82"/>
      <c r="E48" s="81"/>
      <c r="F48" s="65">
        <v>4818.5</v>
      </c>
      <c r="G48" s="65">
        <v>0</v>
      </c>
      <c r="H48" s="65">
        <f t="shared" si="19"/>
        <v>4818.5</v>
      </c>
      <c r="I48" s="106" t="s">
        <v>45</v>
      </c>
      <c r="J48" s="104"/>
    </row>
    <row r="49" ht="33" customHeight="1" spans="1:10">
      <c r="A49" s="79"/>
      <c r="B49" s="80"/>
      <c r="C49" s="81"/>
      <c r="D49" s="82"/>
      <c r="E49" s="81"/>
      <c r="F49" s="65">
        <v>2991.91</v>
      </c>
      <c r="G49" s="65">
        <v>0</v>
      </c>
      <c r="H49" s="65">
        <f>F49+G49</f>
        <v>2991.91</v>
      </c>
      <c r="I49" s="106" t="s">
        <v>46</v>
      </c>
      <c r="J49" s="104"/>
    </row>
    <row r="50" ht="32" customHeight="1" spans="1:10">
      <c r="A50" s="79"/>
      <c r="B50" s="80"/>
      <c r="C50" s="81"/>
      <c r="D50" s="82"/>
      <c r="E50" s="81"/>
      <c r="F50" s="65">
        <v>730.51</v>
      </c>
      <c r="G50" s="65">
        <v>0</v>
      </c>
      <c r="H50" s="65">
        <f t="shared" si="19"/>
        <v>730.51</v>
      </c>
      <c r="I50" s="106" t="s">
        <v>47</v>
      </c>
      <c r="J50" s="104"/>
    </row>
    <row r="51" ht="33" customHeight="1" spans="1:10">
      <c r="A51" s="79"/>
      <c r="B51" s="80"/>
      <c r="C51" s="81"/>
      <c r="D51" s="82"/>
      <c r="E51" s="81"/>
      <c r="F51" s="65">
        <v>7466.14</v>
      </c>
      <c r="G51" s="65">
        <v>0</v>
      </c>
      <c r="H51" s="65">
        <f t="shared" si="19"/>
        <v>7466.14</v>
      </c>
      <c r="I51" s="106" t="s">
        <v>48</v>
      </c>
      <c r="J51" s="104"/>
    </row>
    <row r="52" s="51" customFormat="1" ht="33" customHeight="1" spans="1:10">
      <c r="A52" s="83"/>
      <c r="B52" s="80"/>
      <c r="C52" s="81"/>
      <c r="D52" s="82"/>
      <c r="E52" s="81"/>
      <c r="F52" s="65">
        <v>6945.97</v>
      </c>
      <c r="G52" s="65">
        <v>0</v>
      </c>
      <c r="H52" s="65">
        <f t="shared" si="19"/>
        <v>6945.97</v>
      </c>
      <c r="I52" s="106" t="s">
        <v>49</v>
      </c>
      <c r="J52" s="104"/>
    </row>
    <row r="53" s="51" customFormat="1" ht="34" customHeight="1" spans="1:10">
      <c r="A53" s="83"/>
      <c r="B53" s="80"/>
      <c r="C53" s="81"/>
      <c r="D53" s="82"/>
      <c r="E53" s="81"/>
      <c r="F53" s="65">
        <v>7333</v>
      </c>
      <c r="G53" s="65">
        <v>0</v>
      </c>
      <c r="H53" s="65">
        <f t="shared" si="19"/>
        <v>7333</v>
      </c>
      <c r="I53" s="106" t="s">
        <v>50</v>
      </c>
      <c r="J53" s="104"/>
    </row>
    <row r="54" s="51" customFormat="1" ht="33" customHeight="1" spans="1:10">
      <c r="A54" s="83"/>
      <c r="B54" s="80"/>
      <c r="C54" s="81"/>
      <c r="D54" s="82"/>
      <c r="E54" s="81"/>
      <c r="F54" s="65">
        <v>4442.3</v>
      </c>
      <c r="G54" s="65">
        <v>0</v>
      </c>
      <c r="H54" s="65">
        <f t="shared" si="19"/>
        <v>4442.3</v>
      </c>
      <c r="I54" s="106" t="s">
        <v>51</v>
      </c>
      <c r="J54" s="104"/>
    </row>
    <row r="55" s="51" customFormat="1" ht="35" customHeight="1" spans="1:10">
      <c r="A55" s="83"/>
      <c r="B55" s="80"/>
      <c r="C55" s="81"/>
      <c r="D55" s="82"/>
      <c r="E55" s="81"/>
      <c r="F55" s="65">
        <v>2102.46</v>
      </c>
      <c r="G55" s="65">
        <v>0</v>
      </c>
      <c r="H55" s="65">
        <f t="shared" si="19"/>
        <v>2102.46</v>
      </c>
      <c r="I55" s="106" t="s">
        <v>52</v>
      </c>
      <c r="J55" s="104"/>
    </row>
    <row r="56" s="51" customFormat="1" ht="35" customHeight="1" spans="1:10">
      <c r="A56" s="83"/>
      <c r="B56" s="80"/>
      <c r="C56" s="81"/>
      <c r="D56" s="82"/>
      <c r="E56" s="81"/>
      <c r="F56" s="84">
        <v>1751</v>
      </c>
      <c r="G56" s="65">
        <v>0</v>
      </c>
      <c r="H56" s="65">
        <f t="shared" si="19"/>
        <v>1751</v>
      </c>
      <c r="I56" s="106" t="s">
        <v>53</v>
      </c>
      <c r="J56" s="107"/>
    </row>
    <row r="57" s="51" customFormat="1" ht="32" customHeight="1" spans="1:10">
      <c r="A57" s="85"/>
      <c r="B57" s="80"/>
      <c r="C57" s="81"/>
      <c r="D57" s="82"/>
      <c r="E57" s="81"/>
      <c r="F57" s="84">
        <v>4004.5</v>
      </c>
      <c r="G57" s="65">
        <v>0</v>
      </c>
      <c r="H57" s="65">
        <f>F57+G57</f>
        <v>4004.5</v>
      </c>
      <c r="I57" s="106" t="s">
        <v>54</v>
      </c>
      <c r="J57" s="107"/>
    </row>
    <row r="58" s="51" customFormat="1" ht="33" customHeight="1" spans="1:10">
      <c r="A58" s="86"/>
      <c r="B58" s="87"/>
      <c r="C58" s="88"/>
      <c r="D58" s="89"/>
      <c r="E58" s="88"/>
      <c r="F58" s="84">
        <v>1925</v>
      </c>
      <c r="G58" s="65">
        <v>0</v>
      </c>
      <c r="H58" s="65">
        <f>F58+G58</f>
        <v>1925</v>
      </c>
      <c r="I58" s="106" t="s">
        <v>55</v>
      </c>
      <c r="J58" s="107"/>
    </row>
    <row r="59" s="51" customFormat="1" customHeight="1" spans="1:10">
      <c r="A59" s="66"/>
      <c r="B59" s="67" t="s">
        <v>56</v>
      </c>
      <c r="C59" s="68">
        <f>SUM(C45)</f>
        <v>0</v>
      </c>
      <c r="D59" s="68">
        <f t="shared" ref="D59:E59" si="20">SUM(D45)</f>
        <v>1</v>
      </c>
      <c r="E59" s="68">
        <f t="shared" si="20"/>
        <v>0</v>
      </c>
      <c r="F59" s="69">
        <v>52690.79</v>
      </c>
      <c r="G59" s="69">
        <f t="shared" ref="G59:H59" si="21">SUM(G45:G51)</f>
        <v>0</v>
      </c>
      <c r="H59" s="69">
        <v>52690.79</v>
      </c>
      <c r="I59" s="97"/>
      <c r="J59" s="105"/>
    </row>
    <row r="60" customHeight="1" spans="1:10">
      <c r="A60" s="66"/>
      <c r="B60" s="67" t="s">
        <v>57</v>
      </c>
      <c r="C60" s="68">
        <f>SUM(C59,C44,C40,C37,C32,C27,C24,C21,C16,C13)</f>
        <v>0</v>
      </c>
      <c r="D60" s="68">
        <f t="shared" ref="D60:H60" si="22">SUM(D59,D44,D40,D37,D32,D27,D24,D21,D16,D13)</f>
        <v>9</v>
      </c>
      <c r="E60" s="68">
        <f t="shared" si="22"/>
        <v>0</v>
      </c>
      <c r="F60" s="69">
        <f t="shared" si="22"/>
        <v>52690.79</v>
      </c>
      <c r="G60" s="69">
        <f t="shared" si="22"/>
        <v>0</v>
      </c>
      <c r="H60" s="69">
        <f t="shared" si="22"/>
        <v>52690.79</v>
      </c>
      <c r="I60" s="97"/>
      <c r="J60" s="108"/>
    </row>
    <row r="64" customHeight="1" spans="1:9">
      <c r="A64" s="90" t="s">
        <v>58</v>
      </c>
      <c r="B64" s="91"/>
      <c r="C64" s="92" t="s">
        <v>59</v>
      </c>
      <c r="D64" s="92"/>
      <c r="E64" s="92" t="s">
        <v>60</v>
      </c>
      <c r="F64" s="92"/>
      <c r="G64" s="92" t="s">
        <v>61</v>
      </c>
      <c r="H64" s="92"/>
      <c r="I64" s="109" t="s">
        <v>62</v>
      </c>
    </row>
    <row r="65" customHeight="1" spans="1:9">
      <c r="A65" s="110">
        <f>E60</f>
        <v>0</v>
      </c>
      <c r="B65" s="111"/>
      <c r="C65" s="111">
        <f>H60</f>
        <v>52690.79</v>
      </c>
      <c r="D65" s="111"/>
      <c r="E65" s="111">
        <f>F60</f>
        <v>52690.79</v>
      </c>
      <c r="F65" s="111"/>
      <c r="G65" s="111">
        <f>G60</f>
        <v>0</v>
      </c>
      <c r="H65" s="111"/>
      <c r="I65" s="115">
        <f>A65-C65</f>
        <v>-52690.79</v>
      </c>
    </row>
    <row r="67" customHeight="1" spans="1:9">
      <c r="A67" s="112" t="s">
        <v>63</v>
      </c>
      <c r="B67" s="113"/>
      <c r="C67" s="114" t="s">
        <v>64</v>
      </c>
      <c r="D67" s="112"/>
      <c r="E67" s="112" t="s">
        <v>65</v>
      </c>
      <c r="F67" s="112"/>
      <c r="G67" s="112" t="s">
        <v>66</v>
      </c>
      <c r="H67" s="112"/>
      <c r="I67" s="113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9"/>
    <mergeCell ref="H4:I5"/>
  </mergeCells>
  <pageMargins left="0.699305555555556" right="0.699305555555556" top="0.75" bottom="0.75" header="0.3" footer="0.3"/>
  <pageSetup paperSize="9" scale="5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68</v>
      </c>
      <c r="E5" s="6"/>
      <c r="F5" s="7" t="s">
        <v>69</v>
      </c>
      <c r="G5" s="7"/>
      <c r="H5" s="6" t="s">
        <v>70</v>
      </c>
      <c r="I5" s="5"/>
      <c r="J5" s="7" t="s">
        <v>71</v>
      </c>
      <c r="K5" s="36"/>
    </row>
    <row r="6" ht="20.1" customHeight="1" spans="2:11">
      <c r="B6" s="8"/>
      <c r="C6" s="9"/>
      <c r="D6" s="10" t="s">
        <v>72</v>
      </c>
      <c r="E6" s="10"/>
      <c r="F6" s="11" t="s">
        <v>73</v>
      </c>
      <c r="G6" s="11"/>
      <c r="H6" s="10" t="s">
        <v>74</v>
      </c>
      <c r="I6" s="9"/>
      <c r="J6" s="11" t="s">
        <v>75</v>
      </c>
      <c r="K6" s="37"/>
    </row>
    <row r="7" ht="20.1" customHeight="1" spans="2:11">
      <c r="B7" s="8"/>
      <c r="C7" s="9"/>
      <c r="D7" s="10" t="s">
        <v>76</v>
      </c>
      <c r="E7" s="10"/>
      <c r="F7" s="12">
        <v>43704</v>
      </c>
      <c r="G7" s="11"/>
      <c r="H7" s="10" t="s">
        <v>77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78</v>
      </c>
      <c r="I8" s="39"/>
      <c r="J8" s="16" t="s">
        <v>79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80</v>
      </c>
      <c r="E10" s="20" t="s">
        <v>81</v>
      </c>
      <c r="F10" s="21"/>
      <c r="G10" s="22" t="s">
        <v>82</v>
      </c>
      <c r="H10" s="21" t="s">
        <v>83</v>
      </c>
      <c r="I10" s="20" t="s">
        <v>84</v>
      </c>
      <c r="J10" s="21"/>
      <c r="K10" s="22" t="s">
        <v>85</v>
      </c>
    </row>
    <row r="11" ht="20.1" customHeight="1" spans="2:11">
      <c r="B11" s="23">
        <v>1</v>
      </c>
      <c r="C11" s="24"/>
      <c r="D11" s="25" t="s">
        <v>86</v>
      </c>
      <c r="E11" s="23" t="s">
        <v>87</v>
      </c>
      <c r="F11" s="24"/>
      <c r="G11" s="26">
        <v>0</v>
      </c>
      <c r="H11" s="26"/>
      <c r="I11" s="41"/>
      <c r="J11" s="42"/>
      <c r="K11" s="43" t="s">
        <v>88</v>
      </c>
    </row>
    <row r="12" ht="23" customHeight="1" spans="2:11">
      <c r="B12" s="23">
        <v>2</v>
      </c>
      <c r="C12" s="24"/>
      <c r="D12" s="27"/>
      <c r="E12" s="28" t="s">
        <v>89</v>
      </c>
      <c r="F12" s="28"/>
      <c r="G12" s="26">
        <v>0</v>
      </c>
      <c r="H12" s="26"/>
      <c r="I12" s="41"/>
      <c r="J12" s="42"/>
      <c r="K12" s="43" t="s">
        <v>88</v>
      </c>
    </row>
    <row r="13" ht="20.1" customHeight="1" spans="2:11">
      <c r="B13" s="23">
        <v>3</v>
      </c>
      <c r="C13" s="24"/>
      <c r="D13" s="27"/>
      <c r="E13" s="23" t="s">
        <v>90</v>
      </c>
      <c r="F13" s="24"/>
      <c r="G13" s="26">
        <v>0</v>
      </c>
      <c r="H13" s="26"/>
      <c r="I13" s="41"/>
      <c r="J13" s="42"/>
      <c r="K13" s="43" t="s">
        <v>88</v>
      </c>
    </row>
    <row r="14" ht="20.1" customHeight="1" spans="2:11">
      <c r="B14" s="23">
        <v>4</v>
      </c>
      <c r="C14" s="24"/>
      <c r="D14" s="27"/>
      <c r="E14" s="23" t="s">
        <v>91</v>
      </c>
      <c r="F14" s="24"/>
      <c r="G14" s="26">
        <v>0</v>
      </c>
      <c r="H14" s="26"/>
      <c r="I14" s="41"/>
      <c r="J14" s="42"/>
      <c r="K14" s="43" t="s">
        <v>92</v>
      </c>
    </row>
    <row r="15" ht="20.1" customHeight="1" spans="2:11">
      <c r="B15" s="23">
        <v>5</v>
      </c>
      <c r="C15" s="24"/>
      <c r="D15" s="25" t="s">
        <v>41</v>
      </c>
      <c r="E15" s="28" t="s">
        <v>93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83</v>
      </c>
      <c r="C20" s="22"/>
      <c r="D20" s="22"/>
      <c r="E20" s="22"/>
      <c r="F20" s="22"/>
      <c r="G20" s="22" t="s">
        <v>94</v>
      </c>
      <c r="H20" s="22"/>
      <c r="I20" s="22"/>
      <c r="J20" s="22"/>
      <c r="K20" s="22" t="s">
        <v>95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96</v>
      </c>
      <c r="C23" s="17"/>
      <c r="D23" s="17"/>
      <c r="E23" s="17"/>
      <c r="F23" s="17" t="s">
        <v>64</v>
      </c>
      <c r="G23" s="17" t="s">
        <v>97</v>
      </c>
      <c r="H23" s="17"/>
      <c r="I23" s="17"/>
      <c r="J23" s="17" t="s">
        <v>66</v>
      </c>
      <c r="K23" s="17"/>
    </row>
    <row r="26" ht="17.4" spans="1:11">
      <c r="A26" s="2" t="s">
        <v>98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68</v>
      </c>
      <c r="E28" s="6"/>
      <c r="F28" s="7" t="str">
        <f>F5</f>
        <v>王凤雨</v>
      </c>
      <c r="G28" s="7"/>
      <c r="H28" s="6" t="s">
        <v>70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72</v>
      </c>
      <c r="E29" s="10"/>
      <c r="F29" s="11" t="str">
        <f>F6</f>
        <v>北京</v>
      </c>
      <c r="G29" s="11"/>
      <c r="H29" s="10" t="s">
        <v>74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76</v>
      </c>
      <c r="E30" s="10"/>
      <c r="F30" s="12">
        <f>F7</f>
        <v>43704</v>
      </c>
      <c r="G30" s="11"/>
      <c r="H30" s="10" t="s">
        <v>77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99</v>
      </c>
      <c r="E33" s="28" t="s">
        <v>100</v>
      </c>
      <c r="F33" s="28"/>
      <c r="G33" s="26" t="s">
        <v>101</v>
      </c>
      <c r="H33" s="26" t="s">
        <v>102</v>
      </c>
      <c r="I33" s="26" t="s">
        <v>57</v>
      </c>
      <c r="J33" s="26"/>
      <c r="K33" s="49" t="s">
        <v>85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96</v>
      </c>
      <c r="C38" s="17"/>
      <c r="D38" s="17"/>
      <c r="E38" s="17"/>
      <c r="F38" s="17" t="s">
        <v>64</v>
      </c>
      <c r="G38" s="17" t="s">
        <v>97</v>
      </c>
      <c r="H38" s="17"/>
      <c r="I38" s="17"/>
      <c r="J38" s="17" t="s">
        <v>66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2021-12-08T10:11:00Z</cp:lastPrinted>
  <dcterms:modified xsi:type="dcterms:W3CDTF">2023-08-03T01:45:50Z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95684004D25843D98B49E67DE54238C4_13</vt:lpwstr>
  </property>
</Properties>
</file>