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FCE987E8-B661-477F-92AD-6F06FFD23A2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62" i="3" l="1"/>
  <c r="F68" i="3"/>
  <c r="I63" i="3"/>
  <c r="H63" i="3"/>
  <c r="H68" i="3"/>
  <c r="H35" i="3"/>
  <c r="F35" i="3"/>
  <c r="I26" i="3"/>
  <c r="F25" i="3"/>
  <c r="H25" i="3"/>
  <c r="H14" i="3"/>
  <c r="I8" i="3" l="1"/>
  <c r="H61" i="3"/>
  <c r="H65" i="3"/>
  <c r="H66" i="3"/>
  <c r="H67" i="3"/>
  <c r="F43" i="3"/>
  <c r="H34" i="3"/>
  <c r="H33" i="3"/>
  <c r="H32" i="3"/>
  <c r="G35" i="3"/>
  <c r="F14" i="3"/>
  <c r="H26" i="3"/>
  <c r="H27" i="3"/>
  <c r="H19" i="3"/>
  <c r="H22" i="3"/>
  <c r="H23" i="3"/>
  <c r="F48" i="3"/>
  <c r="H42" i="3"/>
  <c r="H39" i="3"/>
  <c r="H41" i="3"/>
  <c r="G43" i="3"/>
  <c r="H40" i="3"/>
  <c r="G68" i="3"/>
  <c r="G14" i="3"/>
  <c r="H38" i="3"/>
  <c r="H12" i="3"/>
  <c r="H13" i="3"/>
  <c r="C17" i="3"/>
  <c r="C25" i="3"/>
  <c r="H20" i="3"/>
  <c r="H21" i="3"/>
  <c r="H29" i="3"/>
  <c r="H18" i="3"/>
  <c r="H30" i="3"/>
  <c r="H24" i="3"/>
  <c r="H31" i="3"/>
  <c r="H28" i="3"/>
  <c r="H37" i="3"/>
  <c r="H8" i="3"/>
  <c r="H9" i="3"/>
  <c r="H10" i="3"/>
  <c r="E61" i="3"/>
  <c r="E68" i="3" s="1"/>
  <c r="E57" i="3"/>
  <c r="E60" i="3"/>
  <c r="E54" i="3"/>
  <c r="E56" i="3" s="1"/>
  <c r="E49" i="3"/>
  <c r="E53" i="3"/>
  <c r="E44" i="3"/>
  <c r="E48" i="3" s="1"/>
  <c r="E36" i="3"/>
  <c r="E43" i="3"/>
  <c r="E26" i="3"/>
  <c r="E35" i="3" s="1"/>
  <c r="E18" i="3"/>
  <c r="E25" i="3" s="1"/>
  <c r="E15" i="3"/>
  <c r="E17" i="3"/>
  <c r="E8" i="3"/>
  <c r="E14" i="3" s="1"/>
  <c r="G60" i="3"/>
  <c r="G56" i="3"/>
  <c r="G53" i="3"/>
  <c r="G69" i="3" s="1"/>
  <c r="G74" i="3" s="1"/>
  <c r="G48" i="3"/>
  <c r="G25" i="3"/>
  <c r="G17" i="3"/>
  <c r="D68" i="3"/>
  <c r="D69" i="3" s="1"/>
  <c r="D60" i="3"/>
  <c r="D56" i="3"/>
  <c r="D53" i="3"/>
  <c r="D48" i="3"/>
  <c r="D43" i="3"/>
  <c r="D35" i="3"/>
  <c r="D25" i="3"/>
  <c r="D17" i="3"/>
  <c r="D14" i="3"/>
  <c r="C68" i="3"/>
  <c r="C60" i="3"/>
  <c r="C56" i="3"/>
  <c r="C53" i="3"/>
  <c r="C48" i="3"/>
  <c r="C43" i="3"/>
  <c r="C35" i="3"/>
  <c r="C14" i="3"/>
  <c r="H57" i="3"/>
  <c r="H58" i="3"/>
  <c r="H59" i="3"/>
  <c r="H60" i="3" s="1"/>
  <c r="H54" i="3"/>
  <c r="H55" i="3"/>
  <c r="F56" i="3"/>
  <c r="H49" i="3"/>
  <c r="H53" i="3" s="1"/>
  <c r="H50" i="3"/>
  <c r="H51" i="3"/>
  <c r="H52" i="3"/>
  <c r="F53" i="3"/>
  <c r="H44" i="3"/>
  <c r="H48" i="3" s="1"/>
  <c r="H45" i="3"/>
  <c r="H46" i="3"/>
  <c r="H47" i="3"/>
  <c r="H36" i="3"/>
  <c r="H43" i="3" s="1"/>
  <c r="F17" i="3"/>
  <c r="H15" i="3"/>
  <c r="H16" i="3"/>
  <c r="H11" i="3"/>
  <c r="H56" i="3"/>
  <c r="H17" i="3"/>
  <c r="C69" i="3" l="1"/>
  <c r="A74" i="3" s="1"/>
  <c r="H69" i="3"/>
  <c r="C74" i="3" s="1"/>
  <c r="I74" i="3" s="1"/>
  <c r="F69" i="3"/>
  <c r="E74" i="3" s="1"/>
  <c r="E69" i="3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<sst xmlns="http://schemas.openxmlformats.org/spreadsheetml/2006/main" count="54" uniqueCount="54">
  <si>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</si>
  <si>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</si>
  <si>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</si>
  <si>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</si>
  <si>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</si>
  <si>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</si>
  <si>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</si>
  <si>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</si>
  <si>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</si>
  <si>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</si>
  <si>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</si>
  <si>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</si>
  <si>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</si>
  <si>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</si>
  <si>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</si>
  <si>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</si>
  <si>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</si>
  <si>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</si>
  <si>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</si>
  <si>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</si>
  <si>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</si>
  <si>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</si>
  <si>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</si>
  <si>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</si>
  <si>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</si>
  <si>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</si>
  <si>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</si>
  <si>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</si>
  <si>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</si>
  <si>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</si>
  <si>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</si>
  <si>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</si>
  <si>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</si>
  <si>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</si>
  <si>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</si>
  <si>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</si>
  <si>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</si>
  <si>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</si>
  <si>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</si>
  <si>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</si>
  <si>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</si>
  <si>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</si>
  <si>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</si>
  <si>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</si>
  <si>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</si>
  <si>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</si>
  <si>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</si>
  <si>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</si>
  <si>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</si>
  <si>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</si>
  <si>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</si>
  <si>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</si>
  <si>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</si>
  <si>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r>
      <t>1</t>
    </r>
    <r>
      <rPr>
        <sz val="11"/>
        <color theme="1"/>
        <rFont val="宋体"/>
        <family val="3"/>
        <charset val="134"/>
        <scheme val="minor"/>
      </rPr>
      <t>43000韩元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</si>
</sst>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6"/>
  <sheetViews>
    <sheetView tabSelected="1" topLeftCell="A46" zoomScale="80" zoomScaleNormal="80" workbookViewId="0">
      <selection activeCell="I66" sqref="I66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25">
      <c r="H4" s="38" t="s">
        <v>50</v>
      </c>
      <c r="I4" s="38"/>
      <c r="J4" s="38" t="s">
        <v>51</v>
      </c>
    </row>
    <row r="5" spans="1:12" ht="21" customHeight="1" x14ac:dyDescent="0.25">
      <c r="H5" s="39"/>
      <c r="I5" s="39"/>
      <c r="J5" s="39"/>
    </row>
    <row r="6" spans="1:12" ht="21" customHeight="1" x14ac:dyDescent="0.25">
      <c r="A6" s="47" t="s">
        <v>1</v>
      </c>
      <c r="B6" s="40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40" t="s">
        <v>5</v>
      </c>
    </row>
    <row r="7" spans="1:12" ht="21" customHeight="1" x14ac:dyDescent="0.25">
      <c r="A7" s="47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48">
        <v>1</v>
      </c>
      <c r="B8" s="49" t="s">
        <v>13</v>
      </c>
      <c r="C8" s="28">
        <v>0</v>
      </c>
      <c r="D8" s="43">
        <v>0</v>
      </c>
      <c r="E8" s="28">
        <f>C8*D8</f>
        <v>0</v>
      </c>
      <c r="F8" s="8">
        <v>839</v>
      </c>
      <c r="G8" s="8">
        <v>0</v>
      </c>
      <c r="H8" s="8">
        <f t="shared" ref="H8:H13" si="0">F8+G8</f>
        <v>839</v>
      </c>
      <c r="I8" s="13">
        <f>1500+1600+7330+1000+1000+5000</f>
        <v>17430</v>
      </c>
      <c r="J8" s="29" t="s">
        <v>14</v>
      </c>
    </row>
    <row r="9" spans="1:12" ht="21" customHeight="1" x14ac:dyDescent="0.25">
      <c r="A9" s="48"/>
      <c r="B9" s="49"/>
      <c r="C9" s="28"/>
      <c r="D9" s="43"/>
      <c r="E9" s="28"/>
      <c r="F9" s="8">
        <v>0</v>
      </c>
      <c r="G9" s="8">
        <v>0</v>
      </c>
      <c r="H9" s="8">
        <f t="shared" si="0"/>
        <v>0</v>
      </c>
      <c r="I9" s="13"/>
      <c r="J9" s="30"/>
    </row>
    <row r="10" spans="1:12" ht="21" customHeight="1" x14ac:dyDescent="0.25">
      <c r="A10" s="48"/>
      <c r="B10" s="49"/>
      <c r="C10" s="28"/>
      <c r="D10" s="43"/>
      <c r="E10" s="28"/>
      <c r="F10" s="8">
        <v>0</v>
      </c>
      <c r="G10" s="8">
        <v>0</v>
      </c>
      <c r="H10" s="8">
        <f t="shared" si="0"/>
        <v>0</v>
      </c>
      <c r="I10" s="20"/>
      <c r="J10" s="30"/>
    </row>
    <row r="11" spans="1:12" ht="21" customHeight="1" x14ac:dyDescent="0.25">
      <c r="A11" s="48"/>
      <c r="B11" s="49"/>
      <c r="C11" s="28"/>
      <c r="D11" s="43"/>
      <c r="E11" s="28"/>
      <c r="F11" s="8">
        <v>0</v>
      </c>
      <c r="G11" s="8">
        <v>0</v>
      </c>
      <c r="H11" s="8">
        <f t="shared" si="0"/>
        <v>0</v>
      </c>
      <c r="I11" s="13"/>
      <c r="J11" s="30"/>
    </row>
    <row r="12" spans="1:12" ht="21" customHeight="1" x14ac:dyDescent="0.25">
      <c r="A12" s="48"/>
      <c r="B12" s="49"/>
      <c r="C12" s="28"/>
      <c r="D12" s="43"/>
      <c r="E12" s="28"/>
      <c r="F12" s="8">
        <v>0</v>
      </c>
      <c r="G12" s="8">
        <v>0</v>
      </c>
      <c r="H12" s="8">
        <f t="shared" si="0"/>
        <v>0</v>
      </c>
      <c r="I12" s="13"/>
      <c r="J12" s="30"/>
    </row>
    <row r="13" spans="1:12" ht="21" customHeight="1" x14ac:dyDescent="0.25">
      <c r="A13" s="48"/>
      <c r="B13" s="49"/>
      <c r="C13" s="28"/>
      <c r="D13" s="43"/>
      <c r="E13" s="28"/>
      <c r="F13" s="8">
        <v>0</v>
      </c>
      <c r="G13" s="21">
        <v>0</v>
      </c>
      <c r="H13" s="8">
        <f t="shared" si="0"/>
        <v>0</v>
      </c>
      <c r="I13" s="13"/>
      <c r="J13" s="30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839</v>
      </c>
      <c r="G14" s="11">
        <f>SUM(G8:G13)</f>
        <v>0</v>
      </c>
      <c r="H14" s="11">
        <f>H8</f>
        <v>839</v>
      </c>
      <c r="I14" s="14"/>
      <c r="J14" s="31"/>
    </row>
    <row r="15" spans="1:12" ht="21" customHeight="1" x14ac:dyDescent="0.25">
      <c r="A15" s="24">
        <v>2</v>
      </c>
      <c r="B15" s="22" t="s">
        <v>16</v>
      </c>
      <c r="C15" s="41">
        <v>0</v>
      </c>
      <c r="D15" s="24">
        <v>0</v>
      </c>
      <c r="E15" s="41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29" t="s">
        <v>17</v>
      </c>
    </row>
    <row r="16" spans="1:12" ht="21" customHeight="1" x14ac:dyDescent="0.25">
      <c r="A16" s="26"/>
      <c r="B16" s="27"/>
      <c r="C16" s="44"/>
      <c r="D16" s="26"/>
      <c r="E16" s="44"/>
      <c r="F16" s="8">
        <v>0</v>
      </c>
      <c r="G16" s="8">
        <v>0</v>
      </c>
      <c r="H16" s="8">
        <f t="shared" ref="H16" si="1">F16+G16</f>
        <v>0</v>
      </c>
      <c r="I16" s="13"/>
      <c r="J16" s="30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31"/>
    </row>
    <row r="18" spans="1:10" ht="21" customHeight="1" x14ac:dyDescent="0.25">
      <c r="A18" s="48">
        <v>3</v>
      </c>
      <c r="B18" s="49" t="s">
        <v>19</v>
      </c>
      <c r="C18" s="28">
        <v>0</v>
      </c>
      <c r="D18" s="43">
        <v>0</v>
      </c>
      <c r="E18" s="28">
        <f>C18*D18</f>
        <v>0</v>
      </c>
      <c r="F18" s="8">
        <v>5087.4399999999996</v>
      </c>
      <c r="G18" s="8">
        <v>0</v>
      </c>
      <c r="H18" s="8">
        <f>F18+G18</f>
        <v>5087.4399999999996</v>
      </c>
      <c r="I18" s="13">
        <v>0</v>
      </c>
      <c r="J18" s="35" t="s">
        <v>20</v>
      </c>
    </row>
    <row r="19" spans="1:10" ht="21" customHeight="1" x14ac:dyDescent="0.25">
      <c r="A19" s="48"/>
      <c r="B19" s="49"/>
      <c r="C19" s="28"/>
      <c r="D19" s="43"/>
      <c r="E19" s="28"/>
      <c r="F19" s="8">
        <v>4458.3</v>
      </c>
      <c r="G19" s="8">
        <v>0</v>
      </c>
      <c r="H19" s="8">
        <f>F19+G19</f>
        <v>4458.3</v>
      </c>
      <c r="I19" s="13"/>
      <c r="J19" s="36"/>
    </row>
    <row r="20" spans="1:10" ht="21" customHeight="1" x14ac:dyDescent="0.25">
      <c r="A20" s="48"/>
      <c r="B20" s="49"/>
      <c r="C20" s="28"/>
      <c r="D20" s="43"/>
      <c r="E20" s="28"/>
      <c r="F20" s="8">
        <v>4458.3</v>
      </c>
      <c r="G20" s="8">
        <v>0</v>
      </c>
      <c r="H20" s="8">
        <f t="shared" ref="H20:H23" si="2">F20+G20</f>
        <v>4458.3</v>
      </c>
      <c r="I20" s="13"/>
      <c r="J20" s="36"/>
    </row>
    <row r="21" spans="1:10" ht="21" customHeight="1" x14ac:dyDescent="0.25">
      <c r="A21" s="48"/>
      <c r="B21" s="49"/>
      <c r="C21" s="28"/>
      <c r="D21" s="43"/>
      <c r="E21" s="28"/>
      <c r="F21" s="8">
        <v>4458.3</v>
      </c>
      <c r="G21" s="8">
        <v>0</v>
      </c>
      <c r="H21" s="8">
        <f t="shared" si="2"/>
        <v>4458.3</v>
      </c>
      <c r="I21" s="13"/>
      <c r="J21" s="36"/>
    </row>
    <row r="22" spans="1:10" ht="21" customHeight="1" x14ac:dyDescent="0.25">
      <c r="A22" s="48"/>
      <c r="B22" s="49"/>
      <c r="C22" s="28"/>
      <c r="D22" s="43"/>
      <c r="E22" s="28"/>
      <c r="F22" s="8">
        <v>4458.3</v>
      </c>
      <c r="G22" s="8">
        <v>0</v>
      </c>
      <c r="H22" s="8">
        <f t="shared" si="2"/>
        <v>4458.3</v>
      </c>
      <c r="I22" s="13"/>
      <c r="J22" s="36"/>
    </row>
    <row r="23" spans="1:10" ht="21" customHeight="1" x14ac:dyDescent="0.25">
      <c r="A23" s="48"/>
      <c r="B23" s="49"/>
      <c r="C23" s="28"/>
      <c r="D23" s="43"/>
      <c r="E23" s="28"/>
      <c r="F23" s="8">
        <v>639</v>
      </c>
      <c r="G23" s="8">
        <v>0</v>
      </c>
      <c r="H23" s="8">
        <f t="shared" si="2"/>
        <v>639</v>
      </c>
      <c r="I23" s="20"/>
      <c r="J23" s="36"/>
    </row>
    <row r="24" spans="1:10" ht="21" customHeight="1" x14ac:dyDescent="0.25">
      <c r="A24" s="48"/>
      <c r="B24" s="49"/>
      <c r="C24" s="28"/>
      <c r="D24" s="43"/>
      <c r="E24" s="28"/>
      <c r="F24" s="8">
        <v>0</v>
      </c>
      <c r="G24" s="8">
        <v>0</v>
      </c>
      <c r="H24" s="8">
        <f>F24+G24</f>
        <v>0</v>
      </c>
      <c r="I24" s="20"/>
      <c r="J24" s="36"/>
    </row>
    <row r="25" spans="1:10" s="1" customFormat="1" ht="21" customHeight="1" x14ac:dyDescent="0.25">
      <c r="A25" s="9"/>
      <c r="B25" s="10" t="s">
        <v>21</v>
      </c>
      <c r="C25" s="11">
        <f>SUM(C18)</f>
        <v>0</v>
      </c>
      <c r="D25" s="11">
        <f>SUM(D18)</f>
        <v>0</v>
      </c>
      <c r="E25" s="11">
        <f>SUM(E18)</f>
        <v>0</v>
      </c>
      <c r="F25" s="11">
        <f>SUM(F18:F24)</f>
        <v>23559.64</v>
      </c>
      <c r="G25" s="11">
        <f>SUM(G18:G24)</f>
        <v>0</v>
      </c>
      <c r="H25" s="11">
        <f>SUM(H18:H24)</f>
        <v>23559.64</v>
      </c>
      <c r="I25" s="14"/>
      <c r="J25" s="37"/>
    </row>
    <row r="26" spans="1:10" ht="21" customHeight="1" x14ac:dyDescent="0.25">
      <c r="A26" s="24">
        <v>4</v>
      </c>
      <c r="B26" s="22" t="s">
        <v>52</v>
      </c>
      <c r="C26" s="41">
        <v>0</v>
      </c>
      <c r="D26" s="41">
        <v>0</v>
      </c>
      <c r="E26" s="41">
        <f t="shared" ref="E26:E61" si="3">C26*D26</f>
        <v>0</v>
      </c>
      <c r="F26" s="8">
        <v>2649</v>
      </c>
      <c r="G26" s="8">
        <v>0</v>
      </c>
      <c r="H26" s="8">
        <f t="shared" ref="H26:H34" si="4">SUM(F26:G26)</f>
        <v>2649</v>
      </c>
      <c r="I26" s="13">
        <f>1135+590+8072+3500+9000+4000+5500+4048+3388+15790</f>
        <v>55023</v>
      </c>
      <c r="J26" s="35" t="s">
        <v>22</v>
      </c>
    </row>
    <row r="27" spans="1:10" ht="21" customHeight="1" x14ac:dyDescent="0.25">
      <c r="A27" s="25"/>
      <c r="B27" s="23"/>
      <c r="C27" s="42"/>
      <c r="D27" s="42"/>
      <c r="E27" s="42"/>
      <c r="F27" s="8">
        <v>729</v>
      </c>
      <c r="G27" s="8">
        <v>0</v>
      </c>
      <c r="H27" s="8">
        <f t="shared" si="4"/>
        <v>729</v>
      </c>
      <c r="I27" s="20" t="s">
        <v>53</v>
      </c>
      <c r="J27" s="36"/>
    </row>
    <row r="28" spans="1:10" ht="21" customHeight="1" x14ac:dyDescent="0.25">
      <c r="A28" s="25"/>
      <c r="B28" s="23"/>
      <c r="C28" s="42"/>
      <c r="D28" s="42"/>
      <c r="E28" s="42"/>
      <c r="F28" s="8">
        <v>0</v>
      </c>
      <c r="G28" s="8">
        <v>0</v>
      </c>
      <c r="H28" s="8">
        <f t="shared" si="4"/>
        <v>0</v>
      </c>
      <c r="I28" s="13"/>
      <c r="J28" s="36"/>
    </row>
    <row r="29" spans="1:10" ht="21" customHeight="1" x14ac:dyDescent="0.25">
      <c r="A29" s="25"/>
      <c r="B29" s="23"/>
      <c r="C29" s="42"/>
      <c r="D29" s="42"/>
      <c r="E29" s="42"/>
      <c r="F29" s="8">
        <v>0</v>
      </c>
      <c r="G29" s="8">
        <v>0</v>
      </c>
      <c r="H29" s="8">
        <f t="shared" si="4"/>
        <v>0</v>
      </c>
      <c r="I29" s="13"/>
      <c r="J29" s="36"/>
    </row>
    <row r="30" spans="1:10" ht="21" customHeight="1" x14ac:dyDescent="0.25">
      <c r="A30" s="25"/>
      <c r="B30" s="23"/>
      <c r="C30" s="42"/>
      <c r="D30" s="42"/>
      <c r="E30" s="42"/>
      <c r="F30" s="8">
        <v>0</v>
      </c>
      <c r="G30" s="8">
        <v>0</v>
      </c>
      <c r="H30" s="8">
        <f t="shared" si="4"/>
        <v>0</v>
      </c>
      <c r="I30" s="13"/>
      <c r="J30" s="36"/>
    </row>
    <row r="31" spans="1:10" ht="21" customHeight="1" x14ac:dyDescent="0.25">
      <c r="A31" s="25"/>
      <c r="B31" s="23"/>
      <c r="C31" s="42"/>
      <c r="D31" s="42"/>
      <c r="E31" s="42"/>
      <c r="F31" s="8">
        <v>0</v>
      </c>
      <c r="G31" s="8">
        <v>0</v>
      </c>
      <c r="H31" s="8">
        <f t="shared" si="4"/>
        <v>0</v>
      </c>
      <c r="I31" s="13"/>
      <c r="J31" s="36"/>
    </row>
    <row r="32" spans="1:10" ht="21" customHeight="1" x14ac:dyDescent="0.25">
      <c r="A32" s="25"/>
      <c r="B32" s="23"/>
      <c r="C32" s="42"/>
      <c r="D32" s="42"/>
      <c r="E32" s="42"/>
      <c r="F32" s="8">
        <v>0</v>
      </c>
      <c r="G32" s="8">
        <v>0</v>
      </c>
      <c r="H32" s="8">
        <f t="shared" si="4"/>
        <v>0</v>
      </c>
      <c r="I32" s="13"/>
      <c r="J32" s="36"/>
    </row>
    <row r="33" spans="1:10" ht="21" customHeight="1" x14ac:dyDescent="0.25">
      <c r="A33" s="25"/>
      <c r="B33" s="23"/>
      <c r="C33" s="42"/>
      <c r="D33" s="42"/>
      <c r="E33" s="42"/>
      <c r="F33" s="8">
        <v>0</v>
      </c>
      <c r="G33" s="8">
        <v>0</v>
      </c>
      <c r="H33" s="8">
        <f t="shared" si="4"/>
        <v>0</v>
      </c>
      <c r="I33" s="13"/>
      <c r="J33" s="36"/>
    </row>
    <row r="34" spans="1:10" ht="21" customHeight="1" x14ac:dyDescent="0.25">
      <c r="A34" s="25"/>
      <c r="B34" s="23"/>
      <c r="C34" s="42"/>
      <c r="D34" s="42"/>
      <c r="E34" s="42"/>
      <c r="F34" s="8">
        <v>0</v>
      </c>
      <c r="G34" s="8">
        <v>0</v>
      </c>
      <c r="H34" s="8">
        <f t="shared" si="4"/>
        <v>0</v>
      </c>
      <c r="I34" s="13"/>
      <c r="J34" s="36"/>
    </row>
    <row r="35" spans="1:10" s="1" customFormat="1" ht="21" customHeight="1" x14ac:dyDescent="0.25">
      <c r="A35" s="9"/>
      <c r="B35" s="10" t="s">
        <v>23</v>
      </c>
      <c r="C35" s="11">
        <f>SUM(C26)</f>
        <v>0</v>
      </c>
      <c r="D35" s="11">
        <f>SUM(D26)</f>
        <v>0</v>
      </c>
      <c r="E35" s="11">
        <f>SUM(E26)</f>
        <v>0</v>
      </c>
      <c r="F35" s="11">
        <f>SUM(F26:F34)</f>
        <v>3378</v>
      </c>
      <c r="G35" s="11">
        <f>SUM(G26:G34)</f>
        <v>0</v>
      </c>
      <c r="H35" s="11">
        <f>SUM(H26:H34)</f>
        <v>3378</v>
      </c>
      <c r="I35" s="11"/>
      <c r="J35" s="37"/>
    </row>
    <row r="36" spans="1:10" ht="21" customHeight="1" x14ac:dyDescent="0.25">
      <c r="A36" s="24">
        <v>5</v>
      </c>
      <c r="B36" s="22" t="s">
        <v>24</v>
      </c>
      <c r="C36" s="22">
        <v>0</v>
      </c>
      <c r="D36" s="24">
        <v>0</v>
      </c>
      <c r="E36" s="41">
        <f t="shared" si="3"/>
        <v>0</v>
      </c>
      <c r="F36" s="8">
        <v>0</v>
      </c>
      <c r="G36" s="8">
        <v>0</v>
      </c>
      <c r="H36" s="8">
        <f t="shared" ref="H36:H59" si="5">F36+G36</f>
        <v>0</v>
      </c>
      <c r="I36" s="20"/>
      <c r="J36" s="29" t="s">
        <v>25</v>
      </c>
    </row>
    <row r="37" spans="1:10" ht="21" customHeight="1" x14ac:dyDescent="0.25">
      <c r="A37" s="25"/>
      <c r="B37" s="23"/>
      <c r="C37" s="23"/>
      <c r="D37" s="25"/>
      <c r="E37" s="42"/>
      <c r="F37" s="8">
        <v>0</v>
      </c>
      <c r="G37" s="8">
        <v>0</v>
      </c>
      <c r="H37" s="8">
        <f t="shared" si="5"/>
        <v>0</v>
      </c>
      <c r="I37" s="13"/>
      <c r="J37" s="30"/>
    </row>
    <row r="38" spans="1:10" ht="21" customHeight="1" x14ac:dyDescent="0.25">
      <c r="A38" s="25"/>
      <c r="B38" s="23"/>
      <c r="C38" s="23"/>
      <c r="D38" s="25"/>
      <c r="E38" s="42"/>
      <c r="F38" s="8">
        <v>0</v>
      </c>
      <c r="G38" s="8">
        <v>0</v>
      </c>
      <c r="H38" s="8">
        <f t="shared" si="5"/>
        <v>0</v>
      </c>
      <c r="I38" s="20"/>
      <c r="J38" s="30"/>
    </row>
    <row r="39" spans="1:10" ht="21" customHeight="1" x14ac:dyDescent="0.25">
      <c r="A39" s="25"/>
      <c r="B39" s="23"/>
      <c r="C39" s="23"/>
      <c r="D39" s="25"/>
      <c r="E39" s="42"/>
      <c r="F39" s="8">
        <v>0</v>
      </c>
      <c r="G39" s="8">
        <v>0</v>
      </c>
      <c r="H39" s="8">
        <f t="shared" si="5"/>
        <v>0</v>
      </c>
      <c r="I39" s="20"/>
      <c r="J39" s="30"/>
    </row>
    <row r="40" spans="1:10" ht="21" customHeight="1" x14ac:dyDescent="0.25">
      <c r="A40" s="25"/>
      <c r="B40" s="23"/>
      <c r="C40" s="23"/>
      <c r="D40" s="25"/>
      <c r="E40" s="42"/>
      <c r="F40" s="8">
        <v>0</v>
      </c>
      <c r="G40" s="8">
        <v>0</v>
      </c>
      <c r="H40" s="8">
        <f>F40+G40</f>
        <v>0</v>
      </c>
      <c r="I40" s="20"/>
      <c r="J40" s="30"/>
    </row>
    <row r="41" spans="1:10" ht="21" customHeight="1" x14ac:dyDescent="0.25">
      <c r="A41" s="25"/>
      <c r="B41" s="23"/>
      <c r="C41" s="23"/>
      <c r="D41" s="25"/>
      <c r="E41" s="42"/>
      <c r="F41" s="8">
        <v>0</v>
      </c>
      <c r="G41" s="8">
        <v>0</v>
      </c>
      <c r="H41" s="8">
        <f>F41+G41</f>
        <v>0</v>
      </c>
      <c r="I41" s="20"/>
      <c r="J41" s="30"/>
    </row>
    <row r="42" spans="1:10" ht="21" customHeight="1" x14ac:dyDescent="0.25">
      <c r="A42" s="26"/>
      <c r="B42" s="27"/>
      <c r="C42" s="27"/>
      <c r="D42" s="26"/>
      <c r="E42" s="44"/>
      <c r="F42" s="8">
        <v>0</v>
      </c>
      <c r="G42" s="8">
        <v>0</v>
      </c>
      <c r="H42" s="8">
        <f>F42+G42</f>
        <v>0</v>
      </c>
      <c r="I42" s="20"/>
      <c r="J42" s="30"/>
    </row>
    <row r="43" spans="1:10" s="1" customFormat="1" ht="21" customHeight="1" x14ac:dyDescent="0.25">
      <c r="A43" s="9"/>
      <c r="B43" s="10" t="s">
        <v>26</v>
      </c>
      <c r="C43" s="11">
        <f>SUM(C36)</f>
        <v>0</v>
      </c>
      <c r="D43" s="11">
        <f>SUM(D36)</f>
        <v>0</v>
      </c>
      <c r="E43" s="11">
        <f>SUM(E36)</f>
        <v>0</v>
      </c>
      <c r="F43" s="11">
        <f>SUM(F36:F42)</f>
        <v>0</v>
      </c>
      <c r="G43" s="11">
        <f>SUM(G36:G41)</f>
        <v>0</v>
      </c>
      <c r="H43" s="11">
        <f>SUM(H36:H42)</f>
        <v>0</v>
      </c>
      <c r="I43" s="14"/>
      <c r="J43" s="31"/>
    </row>
    <row r="44" spans="1:10" ht="21" customHeight="1" x14ac:dyDescent="0.25">
      <c r="A44" s="48">
        <v>6</v>
      </c>
      <c r="B44" s="49" t="s">
        <v>27</v>
      </c>
      <c r="C44" s="28">
        <v>0</v>
      </c>
      <c r="D44" s="43">
        <v>0</v>
      </c>
      <c r="E44" s="28">
        <f t="shared" si="3"/>
        <v>0</v>
      </c>
      <c r="F44" s="8">
        <v>0</v>
      </c>
      <c r="G44" s="8">
        <v>0</v>
      </c>
      <c r="H44" s="8">
        <f t="shared" si="5"/>
        <v>0</v>
      </c>
      <c r="I44" s="20"/>
      <c r="J44" s="29" t="s">
        <v>28</v>
      </c>
    </row>
    <row r="45" spans="1:10" ht="21" customHeight="1" x14ac:dyDescent="0.25">
      <c r="A45" s="48"/>
      <c r="B45" s="49"/>
      <c r="C45" s="28"/>
      <c r="D45" s="43"/>
      <c r="E45" s="28"/>
      <c r="F45" s="8">
        <v>0</v>
      </c>
      <c r="G45" s="8">
        <v>0</v>
      </c>
      <c r="H45" s="8">
        <f t="shared" si="5"/>
        <v>0</v>
      </c>
      <c r="I45" s="13"/>
      <c r="J45" s="36"/>
    </row>
    <row r="46" spans="1:10" ht="21" customHeight="1" x14ac:dyDescent="0.25">
      <c r="A46" s="48"/>
      <c r="B46" s="49"/>
      <c r="C46" s="28"/>
      <c r="D46" s="43"/>
      <c r="E46" s="28"/>
      <c r="F46" s="8">
        <v>0</v>
      </c>
      <c r="G46" s="8">
        <v>0</v>
      </c>
      <c r="H46" s="8">
        <f t="shared" si="5"/>
        <v>0</v>
      </c>
      <c r="I46" s="13"/>
      <c r="J46" s="36"/>
    </row>
    <row r="47" spans="1:10" ht="21" customHeight="1" x14ac:dyDescent="0.25">
      <c r="A47" s="48"/>
      <c r="B47" s="49"/>
      <c r="C47" s="28"/>
      <c r="D47" s="43"/>
      <c r="E47" s="28"/>
      <c r="F47" s="8">
        <v>0</v>
      </c>
      <c r="G47" s="8">
        <v>0</v>
      </c>
      <c r="H47" s="8">
        <f t="shared" si="5"/>
        <v>0</v>
      </c>
      <c r="I47" s="13"/>
      <c r="J47" s="36"/>
    </row>
    <row r="48" spans="1:10" s="1" customFormat="1" ht="21" customHeight="1" x14ac:dyDescent="0.25">
      <c r="A48" s="9"/>
      <c r="B48" s="10" t="s">
        <v>29</v>
      </c>
      <c r="C48" s="11">
        <f>SUM(C44)</f>
        <v>0</v>
      </c>
      <c r="D48" s="11">
        <f t="shared" ref="D48:E48" si="6">SUM(D44)</f>
        <v>0</v>
      </c>
      <c r="E48" s="11">
        <f t="shared" si="6"/>
        <v>0</v>
      </c>
      <c r="F48" s="11">
        <f>SUM(F44:F47)</f>
        <v>0</v>
      </c>
      <c r="G48" s="11">
        <f t="shared" ref="G48" si="7">SUM(G44:G47)</f>
        <v>0</v>
      </c>
      <c r="H48" s="11">
        <f>SUM(H44:H47)</f>
        <v>0</v>
      </c>
      <c r="I48" s="14"/>
      <c r="J48" s="37"/>
    </row>
    <row r="49" spans="1:10" ht="21" customHeight="1" x14ac:dyDescent="0.25">
      <c r="A49" s="48">
        <v>7</v>
      </c>
      <c r="B49" s="49" t="s">
        <v>30</v>
      </c>
      <c r="C49" s="28">
        <v>0</v>
      </c>
      <c r="D49" s="43">
        <v>0</v>
      </c>
      <c r="E49" s="28">
        <f t="shared" si="3"/>
        <v>0</v>
      </c>
      <c r="F49" s="8">
        <v>0</v>
      </c>
      <c r="G49" s="8">
        <v>0</v>
      </c>
      <c r="H49" s="8">
        <f t="shared" si="5"/>
        <v>0</v>
      </c>
      <c r="I49" s="13"/>
      <c r="J49" s="32"/>
    </row>
    <row r="50" spans="1:10" ht="21" customHeight="1" x14ac:dyDescent="0.25">
      <c r="A50" s="48"/>
      <c r="B50" s="49"/>
      <c r="C50" s="28"/>
      <c r="D50" s="43"/>
      <c r="E50" s="28"/>
      <c r="F50" s="8">
        <v>0</v>
      </c>
      <c r="G50" s="8">
        <v>0</v>
      </c>
      <c r="H50" s="8">
        <f t="shared" si="5"/>
        <v>0</v>
      </c>
      <c r="I50" s="13"/>
      <c r="J50" s="33"/>
    </row>
    <row r="51" spans="1:10" ht="21" customHeight="1" x14ac:dyDescent="0.25">
      <c r="A51" s="48"/>
      <c r="B51" s="49"/>
      <c r="C51" s="28"/>
      <c r="D51" s="43"/>
      <c r="E51" s="28"/>
      <c r="F51" s="8">
        <v>0</v>
      </c>
      <c r="G51" s="8">
        <v>0</v>
      </c>
      <c r="H51" s="8">
        <f t="shared" si="5"/>
        <v>0</v>
      </c>
      <c r="I51" s="13"/>
      <c r="J51" s="33"/>
    </row>
    <row r="52" spans="1:10" ht="21" customHeight="1" x14ac:dyDescent="0.25">
      <c r="A52" s="48"/>
      <c r="B52" s="49"/>
      <c r="C52" s="28"/>
      <c r="D52" s="43"/>
      <c r="E52" s="28"/>
      <c r="F52" s="8">
        <v>0</v>
      </c>
      <c r="G52" s="8">
        <v>0</v>
      </c>
      <c r="H52" s="8">
        <f t="shared" si="5"/>
        <v>0</v>
      </c>
      <c r="I52" s="13"/>
      <c r="J52" s="33"/>
    </row>
    <row r="53" spans="1:10" s="1" customFormat="1" ht="21" customHeight="1" x14ac:dyDescent="0.25">
      <c r="A53" s="9"/>
      <c r="B53" s="10" t="s">
        <v>31</v>
      </c>
      <c r="C53" s="11">
        <f>SUM(C49)</f>
        <v>0</v>
      </c>
      <c r="D53" s="11">
        <f t="shared" ref="D53:E53" si="8">SUM(D49)</f>
        <v>0</v>
      </c>
      <c r="E53" s="11">
        <f t="shared" si="8"/>
        <v>0</v>
      </c>
      <c r="F53" s="11">
        <f>SUM(F49:F52)</f>
        <v>0</v>
      </c>
      <c r="G53" s="11">
        <f t="shared" ref="G53:H53" si="9">SUM(G49:G52)</f>
        <v>0</v>
      </c>
      <c r="H53" s="11">
        <f t="shared" si="9"/>
        <v>0</v>
      </c>
      <c r="I53" s="14"/>
      <c r="J53" s="34"/>
    </row>
    <row r="54" spans="1:10" ht="21" customHeight="1" x14ac:dyDescent="0.25">
      <c r="A54" s="48">
        <v>8</v>
      </c>
      <c r="B54" s="49" t="s">
        <v>32</v>
      </c>
      <c r="C54" s="28">
        <v>0</v>
      </c>
      <c r="D54" s="43">
        <v>0</v>
      </c>
      <c r="E54" s="28">
        <f t="shared" si="3"/>
        <v>0</v>
      </c>
      <c r="F54" s="8">
        <v>0</v>
      </c>
      <c r="G54" s="8">
        <v>0</v>
      </c>
      <c r="H54" s="8">
        <f t="shared" si="5"/>
        <v>0</v>
      </c>
      <c r="I54" s="13"/>
      <c r="J54" s="35" t="s">
        <v>33</v>
      </c>
    </row>
    <row r="55" spans="1:10" ht="21" customHeight="1" x14ac:dyDescent="0.25">
      <c r="A55" s="48"/>
      <c r="B55" s="49"/>
      <c r="C55" s="28"/>
      <c r="D55" s="43"/>
      <c r="E55" s="28"/>
      <c r="F55" s="8">
        <v>0</v>
      </c>
      <c r="G55" s="8">
        <v>0</v>
      </c>
      <c r="H55" s="8">
        <f t="shared" si="5"/>
        <v>0</v>
      </c>
      <c r="I55" s="13"/>
      <c r="J55" s="36"/>
    </row>
    <row r="56" spans="1:10" s="1" customFormat="1" ht="21" customHeight="1" x14ac:dyDescent="0.25">
      <c r="A56" s="9"/>
      <c r="B56" s="10" t="s">
        <v>34</v>
      </c>
      <c r="C56" s="11">
        <f>SUM(C54)</f>
        <v>0</v>
      </c>
      <c r="D56" s="11">
        <f t="shared" ref="D56:E56" si="10">SUM(D54)</f>
        <v>0</v>
      </c>
      <c r="E56" s="11">
        <f t="shared" si="10"/>
        <v>0</v>
      </c>
      <c r="F56" s="11">
        <f>SUM(F54:F55)</f>
        <v>0</v>
      </c>
      <c r="G56" s="11">
        <f t="shared" ref="G56:H56" si="11">SUM(G54:G55)</f>
        <v>0</v>
      </c>
      <c r="H56" s="11">
        <f t="shared" si="11"/>
        <v>0</v>
      </c>
      <c r="I56" s="14"/>
      <c r="J56" s="37"/>
    </row>
    <row r="57" spans="1:10" ht="21" customHeight="1" x14ac:dyDescent="0.25">
      <c r="A57" s="48">
        <v>9</v>
      </c>
      <c r="B57" s="49" t="s">
        <v>35</v>
      </c>
      <c r="C57" s="28">
        <v>0</v>
      </c>
      <c r="D57" s="43">
        <v>0</v>
      </c>
      <c r="E57" s="28">
        <f t="shared" si="3"/>
        <v>0</v>
      </c>
      <c r="F57" s="8">
        <v>0</v>
      </c>
      <c r="G57" s="8">
        <v>0</v>
      </c>
      <c r="H57" s="8">
        <f t="shared" si="5"/>
        <v>0</v>
      </c>
      <c r="I57" s="13"/>
      <c r="J57" s="29" t="s">
        <v>36</v>
      </c>
    </row>
    <row r="58" spans="1:10" ht="21" customHeight="1" x14ac:dyDescent="0.25">
      <c r="A58" s="48"/>
      <c r="B58" s="49"/>
      <c r="C58" s="28"/>
      <c r="D58" s="43"/>
      <c r="E58" s="28"/>
      <c r="F58" s="8">
        <v>0</v>
      </c>
      <c r="G58" s="8">
        <v>0</v>
      </c>
      <c r="H58" s="8">
        <f t="shared" si="5"/>
        <v>0</v>
      </c>
      <c r="I58" s="13"/>
      <c r="J58" s="30"/>
    </row>
    <row r="59" spans="1:10" ht="21" customHeight="1" x14ac:dyDescent="0.25">
      <c r="A59" s="48"/>
      <c r="B59" s="49"/>
      <c r="C59" s="28"/>
      <c r="D59" s="43"/>
      <c r="E59" s="28"/>
      <c r="F59" s="8">
        <v>0</v>
      </c>
      <c r="G59" s="8">
        <v>0</v>
      </c>
      <c r="H59" s="8">
        <f t="shared" si="5"/>
        <v>0</v>
      </c>
      <c r="I59" s="13"/>
      <c r="J59" s="30"/>
    </row>
    <row r="60" spans="1:10" s="1" customFormat="1" ht="21" customHeight="1" x14ac:dyDescent="0.25">
      <c r="A60" s="9"/>
      <c r="B60" s="10" t="s">
        <v>37</v>
      </c>
      <c r="C60" s="11">
        <f>SUM(C57)</f>
        <v>0</v>
      </c>
      <c r="D60" s="11">
        <f t="shared" ref="D60:E60" si="12">SUM(D57)</f>
        <v>0</v>
      </c>
      <c r="E60" s="11">
        <f t="shared" si="12"/>
        <v>0</v>
      </c>
      <c r="F60" s="11"/>
      <c r="G60" s="11">
        <f t="shared" ref="G60:H60" si="13">SUM(G57:G59)</f>
        <v>0</v>
      </c>
      <c r="H60" s="11">
        <f t="shared" si="13"/>
        <v>0</v>
      </c>
      <c r="I60" s="14"/>
      <c r="J60" s="31"/>
    </row>
    <row r="61" spans="1:10" ht="21" customHeight="1" x14ac:dyDescent="0.25">
      <c r="A61" s="24">
        <v>10</v>
      </c>
      <c r="B61" s="49" t="s">
        <v>38</v>
      </c>
      <c r="C61" s="28">
        <v>0</v>
      </c>
      <c r="D61" s="43"/>
      <c r="E61" s="28">
        <f t="shared" si="3"/>
        <v>0</v>
      </c>
      <c r="F61" s="8">
        <v>467</v>
      </c>
      <c r="G61" s="8">
        <v>0</v>
      </c>
      <c r="H61" s="8">
        <f>F61</f>
        <v>467</v>
      </c>
      <c r="I61" s="20">
        <v>9700</v>
      </c>
      <c r="J61" s="32"/>
    </row>
    <row r="62" spans="1:10" ht="21" customHeight="1" x14ac:dyDescent="0.25">
      <c r="A62" s="25"/>
      <c r="B62" s="49"/>
      <c r="C62" s="28"/>
      <c r="D62" s="43"/>
      <c r="E62" s="28"/>
      <c r="F62" s="8">
        <v>2363</v>
      </c>
      <c r="G62" s="8">
        <v>0</v>
      </c>
      <c r="H62" s="8">
        <f>F62</f>
        <v>2363</v>
      </c>
      <c r="I62" s="20">
        <v>49080</v>
      </c>
      <c r="J62" s="33"/>
    </row>
    <row r="63" spans="1:10" ht="21" customHeight="1" x14ac:dyDescent="0.25">
      <c r="A63" s="25"/>
      <c r="B63" s="49"/>
      <c r="C63" s="28"/>
      <c r="D63" s="43"/>
      <c r="E63" s="28"/>
      <c r="F63" s="8">
        <v>2000</v>
      </c>
      <c r="G63" s="8">
        <v>0</v>
      </c>
      <c r="H63" s="8">
        <f>F63</f>
        <v>2000</v>
      </c>
      <c r="I63" s="20">
        <f>22416+29882+7028</f>
        <v>59326</v>
      </c>
      <c r="J63" s="33"/>
    </row>
    <row r="64" spans="1:10" ht="21" customHeight="1" x14ac:dyDescent="0.25">
      <c r="A64" s="25"/>
      <c r="B64" s="49"/>
      <c r="C64" s="28"/>
      <c r="D64" s="43"/>
      <c r="E64" s="28"/>
      <c r="F64" s="8">
        <v>0</v>
      </c>
      <c r="G64" s="8">
        <v>0</v>
      </c>
      <c r="H64" s="8">
        <v>0</v>
      </c>
      <c r="I64" s="20"/>
      <c r="J64" s="33"/>
    </row>
    <row r="65" spans="1:10" ht="21" customHeight="1" x14ac:dyDescent="0.25">
      <c r="A65" s="25"/>
      <c r="B65" s="49"/>
      <c r="C65" s="28"/>
      <c r="D65" s="43"/>
      <c r="E65" s="28"/>
      <c r="F65" s="8">
        <v>0</v>
      </c>
      <c r="G65" s="8">
        <v>0</v>
      </c>
      <c r="H65" s="8">
        <f t="shared" ref="H64:H67" si="14">F65</f>
        <v>0</v>
      </c>
      <c r="I65" s="20"/>
      <c r="J65" s="33"/>
    </row>
    <row r="66" spans="1:10" ht="21" customHeight="1" x14ac:dyDescent="0.25">
      <c r="A66" s="25"/>
      <c r="B66" s="49"/>
      <c r="C66" s="28"/>
      <c r="D66" s="43"/>
      <c r="E66" s="28"/>
      <c r="F66" s="8">
        <v>0</v>
      </c>
      <c r="G66" s="8">
        <v>0</v>
      </c>
      <c r="H66" s="8">
        <f t="shared" si="14"/>
        <v>0</v>
      </c>
      <c r="I66" s="20"/>
      <c r="J66" s="33"/>
    </row>
    <row r="67" spans="1:10" ht="21" customHeight="1" x14ac:dyDescent="0.25">
      <c r="A67" s="26"/>
      <c r="B67" s="49"/>
      <c r="C67" s="28"/>
      <c r="D67" s="43"/>
      <c r="E67" s="28"/>
      <c r="F67" s="8">
        <v>0</v>
      </c>
      <c r="G67" s="8">
        <v>0</v>
      </c>
      <c r="H67" s="8">
        <f t="shared" si="14"/>
        <v>0</v>
      </c>
      <c r="I67" s="20"/>
      <c r="J67" s="33"/>
    </row>
    <row r="68" spans="1:10" s="1" customFormat="1" ht="21" customHeight="1" x14ac:dyDescent="0.25">
      <c r="A68" s="9"/>
      <c r="B68" s="10" t="s">
        <v>39</v>
      </c>
      <c r="C68" s="11">
        <f>SUM(C61)</f>
        <v>0</v>
      </c>
      <c r="D68" s="11">
        <f>SUM(D61)</f>
        <v>0</v>
      </c>
      <c r="E68" s="11">
        <f>SUM(E61)</f>
        <v>0</v>
      </c>
      <c r="F68" s="11">
        <f>SUM(F61:F67)</f>
        <v>4830</v>
      </c>
      <c r="G68" s="11">
        <f>SUM(G61:G66)</f>
        <v>0</v>
      </c>
      <c r="H68" s="11">
        <f>SUM(H61:H67)</f>
        <v>4830</v>
      </c>
      <c r="I68" s="14"/>
      <c r="J68" s="34"/>
    </row>
    <row r="69" spans="1:10" ht="21" customHeight="1" x14ac:dyDescent="0.25">
      <c r="A69" s="9"/>
      <c r="B69" s="10" t="s">
        <v>40</v>
      </c>
      <c r="C69" s="11">
        <f>SUM(C68,C60,C56,C53,C48,C43,C35,C25,C17,C14)</f>
        <v>0</v>
      </c>
      <c r="D69" s="11">
        <f>SUM(D68,D60,D56,D53,D48,D43,D35,D25,D17,D14)</f>
        <v>0</v>
      </c>
      <c r="E69" s="11">
        <f>SUM(E68,E60,E56,E53,E48,E43,E35,E25,E17,E14)</f>
        <v>0</v>
      </c>
      <c r="F69" s="11">
        <f>SUM(F68,F60,F56,F53,F48,F43,F35,F25,F17,F14)</f>
        <v>32606.639999999999</v>
      </c>
      <c r="G69" s="11">
        <f>SUM(G68,G60,G56,G53,G48,G43,G35,G25,G17,G14)</f>
        <v>0</v>
      </c>
      <c r="H69" s="11">
        <f>SUM(H68,H60,H56,H53,H48,H43,H35,H25,H17,H14)</f>
        <v>32606.639999999999</v>
      </c>
      <c r="I69" s="14"/>
      <c r="J69" s="15"/>
    </row>
    <row r="73" spans="1:10" ht="21" customHeight="1" x14ac:dyDescent="0.25">
      <c r="A73" s="53" t="s">
        <v>41</v>
      </c>
      <c r="B73" s="54"/>
      <c r="C73" s="55" t="s">
        <v>42</v>
      </c>
      <c r="D73" s="55"/>
      <c r="E73" s="55" t="s">
        <v>43</v>
      </c>
      <c r="F73" s="55"/>
      <c r="G73" s="55" t="s">
        <v>44</v>
      </c>
      <c r="H73" s="55"/>
      <c r="I73" s="16" t="s">
        <v>45</v>
      </c>
    </row>
    <row r="74" spans="1:10" ht="21" customHeight="1" x14ac:dyDescent="0.25">
      <c r="A74" s="45">
        <f>C69</f>
        <v>0</v>
      </c>
      <c r="B74" s="46"/>
      <c r="C74" s="46">
        <f>H69</f>
        <v>32606.639999999999</v>
      </c>
      <c r="D74" s="46"/>
      <c r="E74" s="46">
        <f>F69</f>
        <v>32606.639999999999</v>
      </c>
      <c r="F74" s="46"/>
      <c r="G74" s="46">
        <f>G69</f>
        <v>0</v>
      </c>
      <c r="H74" s="46"/>
      <c r="I74" s="17">
        <f>A74-C74</f>
        <v>-32606.639999999999</v>
      </c>
    </row>
    <row r="76" spans="1:10" ht="21" customHeight="1" x14ac:dyDescent="0.25">
      <c r="A76" s="18" t="s">
        <v>46</v>
      </c>
      <c r="B76" s="1"/>
      <c r="C76" s="19" t="s">
        <v>47</v>
      </c>
      <c r="D76" s="18"/>
      <c r="E76" s="18" t="s">
        <v>48</v>
      </c>
      <c r="F76" s="18"/>
      <c r="G76" s="18" t="s">
        <v>49</v>
      </c>
      <c r="H76" s="18"/>
      <c r="I76" s="1"/>
    </row>
  </sheetData>
  <mergeCells count="76">
    <mergeCell ref="C2:H2"/>
    <mergeCell ref="C6:E6"/>
    <mergeCell ref="F6:I6"/>
    <mergeCell ref="A73:B73"/>
    <mergeCell ref="C73:D73"/>
    <mergeCell ref="E73:F73"/>
    <mergeCell ref="G73:H73"/>
    <mergeCell ref="B8:B13"/>
    <mergeCell ref="B15:B16"/>
    <mergeCell ref="B18:B24"/>
    <mergeCell ref="B44:B47"/>
    <mergeCell ref="B49:B52"/>
    <mergeCell ref="B54:B55"/>
    <mergeCell ref="B57:B59"/>
    <mergeCell ref="C8:C13"/>
    <mergeCell ref="C18:C24"/>
    <mergeCell ref="A74:B74"/>
    <mergeCell ref="C74:D74"/>
    <mergeCell ref="E74:F74"/>
    <mergeCell ref="G74:H74"/>
    <mergeCell ref="A6:A7"/>
    <mergeCell ref="A8:A13"/>
    <mergeCell ref="A15:A16"/>
    <mergeCell ref="A18:A24"/>
    <mergeCell ref="A44:A47"/>
    <mergeCell ref="A49:A52"/>
    <mergeCell ref="A54:A55"/>
    <mergeCell ref="A57:A59"/>
    <mergeCell ref="A61:A67"/>
    <mergeCell ref="B6:B7"/>
    <mergeCell ref="B61:B67"/>
    <mergeCell ref="C15:C16"/>
    <mergeCell ref="C44:C47"/>
    <mergeCell ref="C49:C52"/>
    <mergeCell ref="C26:C34"/>
    <mergeCell ref="C54:C55"/>
    <mergeCell ref="C57:C59"/>
    <mergeCell ref="C61:C67"/>
    <mergeCell ref="D49:D52"/>
    <mergeCell ref="D54:D55"/>
    <mergeCell ref="D57:D59"/>
    <mergeCell ref="D61:D67"/>
    <mergeCell ref="D8:D13"/>
    <mergeCell ref="D15:D16"/>
    <mergeCell ref="D18:D24"/>
    <mergeCell ref="E8:E13"/>
    <mergeCell ref="E15:E16"/>
    <mergeCell ref="E18:E24"/>
    <mergeCell ref="E26:E34"/>
    <mergeCell ref="D44:D47"/>
    <mergeCell ref="E44:E47"/>
    <mergeCell ref="E49:E52"/>
    <mergeCell ref="E54:E55"/>
    <mergeCell ref="D26:D34"/>
    <mergeCell ref="D36:D42"/>
    <mergeCell ref="E36:E42"/>
    <mergeCell ref="H4:I5"/>
    <mergeCell ref="J26:J35"/>
    <mergeCell ref="J36:J43"/>
    <mergeCell ref="J44:J48"/>
    <mergeCell ref="J49:J53"/>
    <mergeCell ref="J4:J5"/>
    <mergeCell ref="J6:J7"/>
    <mergeCell ref="J8:J14"/>
    <mergeCell ref="J15:J17"/>
    <mergeCell ref="J18:J25"/>
    <mergeCell ref="E61:E67"/>
    <mergeCell ref="J57:J60"/>
    <mergeCell ref="J61:J68"/>
    <mergeCell ref="J54:J56"/>
    <mergeCell ref="E57:E59"/>
    <mergeCell ref="B26:B34"/>
    <mergeCell ref="A26:A34"/>
    <mergeCell ref="A36:A42"/>
    <mergeCell ref="B36:B42"/>
    <mergeCell ref="C36:C42"/>
  </mergeCells>
  <phoneticPr fontId="9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2025-09-23T09:46:44Z</cp:lastPrinted>
  <dcterms:created xsi:type="dcterms:W3CDTF">2014-04-15T08:52:00Z</dcterms:created>
  <dcterms:modified xsi:type="dcterms:W3CDTF">2025-09-23T09:47:09Z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