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利加隆结算" sheetId="5" r:id="rId1"/>
    <sheet name="讲课费9.9-10青岛 贾双艳" sheetId="14" r:id="rId2"/>
    <sheet name="讲课费9.15郑州 李燕" sheetId="13" r:id="rId3"/>
    <sheet name="讲课费9.20武汉 高辉" sheetId="12" r:id="rId4"/>
    <sheet name="讲课费9.25武汉 高辉" sheetId="11" r:id="rId5"/>
    <sheet name="讲课费8.23武汉 高辉" sheetId="10" r:id="rId6"/>
    <sheet name="讲课费8.22北京 袁新光" sheetId="6" r:id="rId7"/>
    <sheet name="讲课费9.19北京 袁新光" sheetId="7" r:id="rId8"/>
    <sheet name="讲课费9.14沈阳 刘宏伟" sheetId="8" r:id="rId9"/>
    <sheet name="讲课费8.23西安 程晰" sheetId="9" r:id="rId10"/>
  </sheets>
  <calcPr calcId="152511" concurrentCalc="0"/>
</workbook>
</file>

<file path=xl/calcChain.xml><?xml version="1.0" encoding="utf-8"?>
<calcChain xmlns="http://schemas.openxmlformats.org/spreadsheetml/2006/main">
  <c r="V13" i="5" l="1"/>
  <c r="V12" i="5"/>
  <c r="V11" i="5"/>
  <c r="V14" i="5"/>
  <c r="W11" i="5"/>
  <c r="D13" i="14"/>
  <c r="D6" i="13"/>
  <c r="D12" i="12"/>
  <c r="D14" i="11"/>
  <c r="D13" i="10"/>
  <c r="D10" i="9"/>
  <c r="D6" i="8"/>
  <c r="D8" i="7"/>
  <c r="V2" i="5"/>
  <c r="V3" i="5"/>
  <c r="V4" i="5"/>
  <c r="V5" i="5"/>
  <c r="V7" i="5"/>
  <c r="V9" i="5"/>
  <c r="V8" i="5"/>
  <c r="V6" i="5"/>
  <c r="D18" i="6"/>
</calcChain>
</file>

<file path=xl/sharedStrings.xml><?xml version="1.0" encoding="utf-8"?>
<sst xmlns="http://schemas.openxmlformats.org/spreadsheetml/2006/main" count="328" uniqueCount="246">
  <si>
    <t>RSM</t>
  </si>
  <si>
    <t>DSM</t>
  </si>
  <si>
    <t>Leaglon</t>
    <phoneticPr fontId="5" type="noConversion"/>
  </si>
  <si>
    <t>Leaglon</t>
    <phoneticPr fontId="5" type="noConversion"/>
  </si>
  <si>
    <t>Legalon</t>
  </si>
  <si>
    <t>Leaglon</t>
  </si>
  <si>
    <t>Leaglon</t>
    <phoneticPr fontId="5" type="noConversion"/>
  </si>
  <si>
    <r>
      <rPr>
        <sz val="9"/>
        <rFont val="微软雅黑"/>
        <family val="2"/>
        <charset val="134"/>
      </rPr>
      <t>申请人</t>
    </r>
  </si>
  <si>
    <r>
      <rPr>
        <sz val="9"/>
        <rFont val="微软雅黑"/>
        <family val="2"/>
        <charset val="134"/>
      </rPr>
      <t>活动时间</t>
    </r>
  </si>
  <si>
    <r>
      <rPr>
        <sz val="9"/>
        <rFont val="微软雅黑"/>
        <family val="2"/>
        <charset val="134"/>
      </rPr>
      <t>活动形式</t>
    </r>
  </si>
  <si>
    <r>
      <rPr>
        <sz val="9"/>
        <rFont val="微软雅黑"/>
        <family val="2"/>
        <charset val="134"/>
      </rPr>
      <t>产品</t>
    </r>
  </si>
  <si>
    <r>
      <rPr>
        <sz val="9"/>
        <rFont val="微软雅黑"/>
        <family val="2"/>
        <charset val="134"/>
      </rPr>
      <t>医院名称</t>
    </r>
  </si>
  <si>
    <r>
      <rPr>
        <sz val="9"/>
        <rFont val="微软雅黑"/>
        <family val="2"/>
        <charset val="134"/>
      </rPr>
      <t>科室</t>
    </r>
  </si>
  <si>
    <r>
      <rPr>
        <sz val="9"/>
        <rFont val="微软雅黑"/>
        <family val="2"/>
        <charset val="134"/>
      </rPr>
      <t>活动内容</t>
    </r>
  </si>
  <si>
    <r>
      <rPr>
        <sz val="9"/>
        <rFont val="微软雅黑"/>
        <family val="2"/>
        <charset val="134"/>
      </rPr>
      <t>讲课者</t>
    </r>
  </si>
  <si>
    <r>
      <rPr>
        <sz val="9"/>
        <rFont val="微软雅黑"/>
        <family val="2"/>
        <charset val="134"/>
      </rPr>
      <t>餐饮招待</t>
    </r>
  </si>
  <si>
    <r>
      <rPr>
        <sz val="9"/>
        <rFont val="微软雅黑"/>
        <family val="2"/>
        <charset val="134"/>
      </rPr>
      <t>讲课费</t>
    </r>
  </si>
  <si>
    <r>
      <rPr>
        <sz val="9"/>
        <rFont val="微软雅黑"/>
        <family val="2"/>
        <charset val="134"/>
      </rPr>
      <t>场地租赁</t>
    </r>
  </si>
  <si>
    <r>
      <rPr>
        <sz val="9"/>
        <rFont val="微软雅黑"/>
        <family val="2"/>
        <charset val="134"/>
      </rPr>
      <t>交通费</t>
    </r>
  </si>
  <si>
    <r>
      <rPr>
        <sz val="9"/>
        <rFont val="微软雅黑"/>
        <family val="2"/>
        <charset val="134"/>
      </rPr>
      <t>住宿费</t>
    </r>
  </si>
  <si>
    <r>
      <rPr>
        <sz val="9"/>
        <rFont val="微软雅黑"/>
        <family val="2"/>
        <charset val="134"/>
      </rPr>
      <t>其它</t>
    </r>
  </si>
  <si>
    <r>
      <t>Q3</t>
    </r>
    <r>
      <rPr>
        <sz val="9"/>
        <rFont val="微软雅黑"/>
        <family val="2"/>
        <charset val="134"/>
      </rPr>
      <t>市场部预算活动申请</t>
    </r>
    <phoneticPr fontId="5" type="noConversion"/>
  </si>
  <si>
    <r>
      <rPr>
        <sz val="9"/>
        <rFont val="微软雅黑"/>
        <family val="2"/>
        <charset val="134"/>
      </rPr>
      <t>徐华东</t>
    </r>
    <phoneticPr fontId="5" type="noConversion"/>
  </si>
  <si>
    <r>
      <rPr>
        <sz val="9"/>
        <rFont val="微软雅黑"/>
        <family val="2"/>
        <charset val="134"/>
      </rPr>
      <t>刘宏伟</t>
    </r>
  </si>
  <si>
    <r>
      <rPr>
        <sz val="9"/>
        <rFont val="微软雅黑"/>
        <family val="2"/>
        <charset val="134"/>
      </rPr>
      <t>程晰</t>
    </r>
    <phoneticPr fontId="5" type="noConversion"/>
  </si>
  <si>
    <r>
      <rPr>
        <sz val="9"/>
        <color indexed="8"/>
        <rFont val="微软雅黑"/>
        <family val="2"/>
        <charset val="134"/>
      </rPr>
      <t>专家顾问会</t>
    </r>
    <phoneticPr fontId="5" type="noConversion"/>
  </si>
  <si>
    <r>
      <rPr>
        <sz val="9"/>
        <color indexed="8"/>
        <rFont val="微软雅黑"/>
        <family val="2"/>
        <charset val="134"/>
      </rPr>
      <t>辖区医院</t>
    </r>
    <phoneticPr fontId="5" type="noConversion"/>
  </si>
  <si>
    <r>
      <rPr>
        <sz val="9"/>
        <rFont val="微软雅黑"/>
        <family val="2"/>
        <charset val="134"/>
      </rPr>
      <t>蔡洋林</t>
    </r>
    <phoneticPr fontId="5" type="noConversion"/>
  </si>
  <si>
    <r>
      <t>Q3</t>
    </r>
    <r>
      <rPr>
        <sz val="9"/>
        <rFont val="微软雅黑"/>
        <family val="2"/>
        <charset val="134"/>
      </rPr>
      <t>市场部预算活动申请</t>
    </r>
  </si>
  <si>
    <r>
      <rPr>
        <sz val="9"/>
        <rFont val="微软雅黑"/>
        <family val="2"/>
        <charset val="134"/>
      </rPr>
      <t>熊军</t>
    </r>
  </si>
  <si>
    <r>
      <rPr>
        <sz val="9"/>
        <color indexed="8"/>
        <rFont val="微软雅黑"/>
        <family val="2"/>
        <charset val="134"/>
      </rPr>
      <t>专家咨询会</t>
    </r>
  </si>
  <si>
    <r>
      <rPr>
        <sz val="9"/>
        <rFont val="微软雅黑"/>
        <family val="2"/>
        <charset val="134"/>
      </rPr>
      <t>项目</t>
    </r>
    <phoneticPr fontId="5" type="noConversion"/>
  </si>
  <si>
    <r>
      <t>303</t>
    </r>
    <r>
      <rPr>
        <sz val="9"/>
        <rFont val="微软雅黑"/>
        <family val="2"/>
        <charset val="134"/>
      </rPr>
      <t>区域学术会</t>
    </r>
  </si>
  <si>
    <r>
      <rPr>
        <sz val="9"/>
        <color indexed="8"/>
        <rFont val="微软雅黑"/>
        <family val="2"/>
        <charset val="134"/>
      </rPr>
      <t>东北辖区重点医院</t>
    </r>
  </si>
  <si>
    <r>
      <rPr>
        <sz val="9"/>
        <rFont val="微软雅黑"/>
        <family val="2"/>
        <charset val="134"/>
      </rPr>
      <t>高辉</t>
    </r>
  </si>
  <si>
    <r>
      <rPr>
        <sz val="9"/>
        <rFont val="微软雅黑"/>
        <family val="2"/>
        <charset val="134"/>
      </rPr>
      <t>李燕</t>
    </r>
  </si>
  <si>
    <t>Total</t>
    <phoneticPr fontId="4" type="noConversion"/>
  </si>
  <si>
    <r>
      <rPr>
        <sz val="9"/>
        <rFont val="微软雅黑"/>
        <family val="2"/>
        <charset val="134"/>
      </rPr>
      <t>袁新光</t>
    </r>
    <phoneticPr fontId="5" type="noConversion"/>
  </si>
  <si>
    <r>
      <rPr>
        <sz val="9"/>
        <rFont val="微软雅黑"/>
        <family val="2"/>
        <charset val="134"/>
      </rPr>
      <t>马燕</t>
    </r>
    <phoneticPr fontId="5" type="noConversion"/>
  </si>
  <si>
    <r>
      <t xml:space="preserve">304 </t>
    </r>
    <r>
      <rPr>
        <sz val="9"/>
        <color indexed="8"/>
        <rFont val="微软雅黑"/>
        <family val="2"/>
        <charset val="134"/>
      </rPr>
      <t>病例研讨会</t>
    </r>
  </si>
  <si>
    <r>
      <rPr>
        <sz val="9"/>
        <rFont val="微软雅黑"/>
        <family val="2"/>
        <charset val="134"/>
      </rPr>
      <t>肝病科</t>
    </r>
    <phoneticPr fontId="5" type="noConversion"/>
  </si>
  <si>
    <r>
      <rPr>
        <sz val="9"/>
        <rFont val="微软雅黑"/>
        <family val="2"/>
        <charset val="134"/>
      </rPr>
      <t>水飞蓟素的使用</t>
    </r>
    <phoneticPr fontId="5" type="noConversion"/>
  </si>
  <si>
    <r>
      <rPr>
        <sz val="9"/>
        <rFont val="微软雅黑"/>
        <family val="2"/>
        <charset val="134"/>
      </rPr>
      <t>谢雯</t>
    </r>
    <phoneticPr fontId="5" type="noConversion"/>
  </si>
  <si>
    <r>
      <rPr>
        <sz val="9"/>
        <rFont val="微软雅黑"/>
        <family val="2"/>
        <charset val="134"/>
      </rPr>
      <t>王立征</t>
    </r>
    <phoneticPr fontId="5" type="noConversion"/>
  </si>
  <si>
    <r>
      <rPr>
        <sz val="9"/>
        <rFont val="微软雅黑"/>
        <family val="2"/>
        <charset val="134"/>
      </rPr>
      <t>消化科</t>
    </r>
    <phoneticPr fontId="5" type="noConversion"/>
  </si>
  <si>
    <r>
      <rPr>
        <sz val="9"/>
        <rFont val="微软雅黑"/>
        <family val="2"/>
        <charset val="134"/>
      </rPr>
      <t>水飞蓟素关于脂肪肝的使用</t>
    </r>
    <phoneticPr fontId="5" type="noConversion"/>
  </si>
  <si>
    <r>
      <rPr>
        <sz val="9"/>
        <rFont val="微软雅黑"/>
        <family val="2"/>
        <charset val="134"/>
      </rPr>
      <t>汪晓军</t>
    </r>
    <phoneticPr fontId="5" type="noConversion"/>
  </si>
  <si>
    <r>
      <rPr>
        <sz val="9"/>
        <rFont val="微软雅黑"/>
        <family val="2"/>
        <charset val="134"/>
      </rPr>
      <t>吕丽颖</t>
    </r>
  </si>
  <si>
    <r>
      <rPr>
        <sz val="9"/>
        <rFont val="微软雅黑"/>
        <family val="2"/>
        <charset val="134"/>
      </rPr>
      <t>消化科，肝病科</t>
    </r>
  </si>
  <si>
    <r>
      <rPr>
        <sz val="9"/>
        <rFont val="微软雅黑"/>
        <family val="2"/>
        <charset val="134"/>
      </rPr>
      <t>利加隆对于肝病的治疗</t>
    </r>
  </si>
  <si>
    <r>
      <rPr>
        <sz val="9"/>
        <rFont val="微软雅黑"/>
        <family val="2"/>
        <charset val="134"/>
      </rPr>
      <t>刘晓菊，王艳红</t>
    </r>
  </si>
  <si>
    <r>
      <rPr>
        <sz val="9"/>
        <rFont val="微软雅黑"/>
        <family val="2"/>
        <charset val="134"/>
      </rPr>
      <t>陈晨</t>
    </r>
    <phoneticPr fontId="5" type="noConversion"/>
  </si>
  <si>
    <r>
      <rPr>
        <sz val="9"/>
        <rFont val="微软雅黑"/>
        <family val="2"/>
        <charset val="134"/>
      </rPr>
      <t>西安市第八医院，交通大学第一医院</t>
    </r>
    <phoneticPr fontId="5" type="noConversion"/>
  </si>
  <si>
    <r>
      <rPr>
        <sz val="9"/>
        <rFont val="微软雅黑"/>
        <family val="2"/>
        <charset val="134"/>
      </rPr>
      <t>感染科</t>
    </r>
    <phoneticPr fontId="5" type="noConversion"/>
  </si>
  <si>
    <r>
      <rPr>
        <sz val="9"/>
        <rFont val="微软雅黑"/>
        <family val="2"/>
        <charset val="134"/>
      </rPr>
      <t>利加隆的作用机理</t>
    </r>
    <phoneticPr fontId="5" type="noConversion"/>
  </si>
  <si>
    <r>
      <rPr>
        <sz val="9"/>
        <rFont val="微软雅黑"/>
        <family val="2"/>
        <charset val="134"/>
      </rPr>
      <t>袁西侠，韩群英</t>
    </r>
    <phoneticPr fontId="5" type="noConversion"/>
  </si>
  <si>
    <r>
      <rPr>
        <sz val="9"/>
        <rFont val="微软雅黑"/>
        <family val="2"/>
        <charset val="134"/>
      </rPr>
      <t>贾双艳</t>
    </r>
    <phoneticPr fontId="5" type="noConversion"/>
  </si>
  <si>
    <r>
      <t xml:space="preserve">305 </t>
    </r>
    <r>
      <rPr>
        <sz val="9"/>
        <color indexed="8"/>
        <rFont val="微软雅黑"/>
        <family val="2"/>
        <charset val="134"/>
      </rPr>
      <t>专家顾问会</t>
    </r>
    <phoneticPr fontId="5" type="noConversion"/>
  </si>
  <si>
    <r>
      <rPr>
        <sz val="9"/>
        <color indexed="8"/>
        <rFont val="微软雅黑"/>
        <family val="2"/>
        <charset val="134"/>
      </rPr>
      <t>济南青岛各医院</t>
    </r>
    <phoneticPr fontId="5" type="noConversion"/>
  </si>
  <si>
    <r>
      <rPr>
        <sz val="9"/>
        <rFont val="微软雅黑"/>
        <family val="2"/>
        <charset val="134"/>
      </rPr>
      <t>肝病科、消化科、传染病科</t>
    </r>
    <phoneticPr fontId="5" type="noConversion"/>
  </si>
  <si>
    <r>
      <rPr>
        <sz val="9"/>
        <rFont val="微软雅黑"/>
        <family val="2"/>
        <charset val="134"/>
      </rPr>
      <t>利加隆德国原产高品质水飞蓟素</t>
    </r>
    <phoneticPr fontId="5" type="noConversion"/>
  </si>
  <si>
    <r>
      <rPr>
        <sz val="9"/>
        <rFont val="微软雅黑"/>
        <family val="2"/>
        <charset val="134"/>
      </rPr>
      <t>边城</t>
    </r>
    <phoneticPr fontId="5" type="noConversion"/>
  </si>
  <si>
    <r>
      <rPr>
        <sz val="9"/>
        <color indexed="8"/>
        <rFont val="微软雅黑"/>
        <family val="2"/>
        <charset val="134"/>
      </rPr>
      <t>武汉同济，协和，武汉市中心医院，五医院</t>
    </r>
  </si>
  <si>
    <r>
      <rPr>
        <sz val="9"/>
        <rFont val="微软雅黑"/>
        <family val="2"/>
        <charset val="134"/>
      </rPr>
      <t>感染科，消化可</t>
    </r>
  </si>
  <si>
    <r>
      <rPr>
        <sz val="9"/>
        <rFont val="微软雅黑"/>
        <family val="2"/>
        <charset val="134"/>
      </rPr>
      <t>保肝药物临床应用</t>
    </r>
  </si>
  <si>
    <r>
      <rPr>
        <sz val="9"/>
        <rFont val="微软雅黑"/>
        <family val="2"/>
        <charset val="134"/>
      </rPr>
      <t>杨东亮，田德英</t>
    </r>
  </si>
  <si>
    <r>
      <rPr>
        <sz val="9"/>
        <rFont val="微软雅黑"/>
        <family val="2"/>
        <charset val="134"/>
      </rPr>
      <t>利加隆专家共识解读</t>
    </r>
  </si>
  <si>
    <r>
      <rPr>
        <sz val="9"/>
        <rFont val="微软雅黑"/>
        <family val="2"/>
        <charset val="134"/>
      </rPr>
      <t>齐俊英，童巧霞</t>
    </r>
  </si>
  <si>
    <r>
      <rPr>
        <sz val="9"/>
        <color indexed="8"/>
        <rFont val="微软雅黑"/>
        <family val="2"/>
        <charset val="134"/>
      </rPr>
      <t>湖北省人民医院，省中医，陆军总院，中南</t>
    </r>
  </si>
  <si>
    <r>
      <rPr>
        <sz val="9"/>
        <rFont val="微软雅黑"/>
        <family val="2"/>
        <charset val="134"/>
      </rPr>
      <t>非酒精性脂肪肝应用</t>
    </r>
  </si>
  <si>
    <r>
      <rPr>
        <sz val="9"/>
        <rFont val="微软雅黑"/>
        <family val="2"/>
        <charset val="134"/>
      </rPr>
      <t>龚作炯，江哓静</t>
    </r>
  </si>
  <si>
    <r>
      <rPr>
        <sz val="9"/>
        <rFont val="微软雅黑"/>
        <family val="2"/>
        <charset val="134"/>
      </rPr>
      <t>熊军代</t>
    </r>
  </si>
  <si>
    <r>
      <rPr>
        <sz val="9"/>
        <color indexed="8"/>
        <rFont val="微软雅黑"/>
        <family val="2"/>
        <charset val="134"/>
      </rPr>
      <t>病例讨论会</t>
    </r>
  </si>
  <si>
    <r>
      <rPr>
        <sz val="9"/>
        <color indexed="8"/>
        <rFont val="微软雅黑"/>
        <family val="2"/>
        <charset val="134"/>
      </rPr>
      <t>郑大一附院</t>
    </r>
  </si>
  <si>
    <r>
      <rPr>
        <sz val="9"/>
        <rFont val="微软雅黑"/>
        <family val="2"/>
        <charset val="134"/>
      </rPr>
      <t>消化</t>
    </r>
  </si>
  <si>
    <r>
      <rPr>
        <sz val="9"/>
        <rFont val="微软雅黑"/>
        <family val="2"/>
        <charset val="134"/>
      </rPr>
      <t>余祖江、</t>
    </r>
  </si>
  <si>
    <r>
      <rPr>
        <sz val="9"/>
        <color indexed="8"/>
        <rFont val="微软雅黑"/>
        <family val="2"/>
        <charset val="134"/>
      </rPr>
      <t>武汉同济，协和医院，</t>
    </r>
    <r>
      <rPr>
        <sz val="9"/>
        <color indexed="8"/>
        <rFont val="Arial"/>
        <family val="2"/>
      </rPr>
      <t>161</t>
    </r>
    <r>
      <rPr>
        <sz val="9"/>
        <color indexed="8"/>
        <rFont val="微软雅黑"/>
        <family val="2"/>
        <charset val="134"/>
      </rPr>
      <t>医院，汉阳医院</t>
    </r>
  </si>
  <si>
    <t>活动地点</t>
    <phoneticPr fontId="4" type="noConversion"/>
  </si>
  <si>
    <t>贾双艳</t>
    <phoneticPr fontId="5" type="noConversion"/>
  </si>
  <si>
    <t>Mylan公司内</t>
    <phoneticPr fontId="4" type="noConversion"/>
  </si>
  <si>
    <t>客户人数</t>
    <phoneticPr fontId="4" type="noConversion"/>
  </si>
  <si>
    <t>内陪人数</t>
    <phoneticPr fontId="4" type="noConversion"/>
  </si>
  <si>
    <t>刘梅</t>
    <phoneticPr fontId="5" type="noConversion"/>
  </si>
  <si>
    <t>北京佑安医院</t>
    <phoneticPr fontId="5" type="noConversion"/>
  </si>
  <si>
    <t>崔培林</t>
    <phoneticPr fontId="5" type="noConversion"/>
  </si>
  <si>
    <t>首都医科大学附属北京天坛医院</t>
    <phoneticPr fontId="5" type="noConversion"/>
  </si>
  <si>
    <t>张峻</t>
    <phoneticPr fontId="5" type="noConversion"/>
  </si>
  <si>
    <t>王月增</t>
    <phoneticPr fontId="5" type="noConversion"/>
  </si>
  <si>
    <t>北京红十字朝阳医院</t>
    <phoneticPr fontId="5" type="noConversion"/>
  </si>
  <si>
    <t>郑艳飞</t>
    <phoneticPr fontId="5" type="noConversion"/>
  </si>
  <si>
    <t>臧杰</t>
    <phoneticPr fontId="5" type="noConversion"/>
  </si>
  <si>
    <t>北京市垂杨柳医院</t>
    <phoneticPr fontId="5" type="noConversion"/>
  </si>
  <si>
    <t>马卉</t>
    <phoneticPr fontId="5" type="noConversion"/>
  </si>
  <si>
    <t>北京博爱医院</t>
    <phoneticPr fontId="5" type="noConversion"/>
  </si>
  <si>
    <t>王德贤</t>
    <phoneticPr fontId="5" type="noConversion"/>
  </si>
  <si>
    <t>北京博爱医院</t>
    <phoneticPr fontId="5" type="noConversion"/>
  </si>
  <si>
    <t>王媛</t>
    <phoneticPr fontId="5" type="noConversion"/>
  </si>
  <si>
    <t>北京友谊医院</t>
    <phoneticPr fontId="5" type="noConversion"/>
  </si>
  <si>
    <t>王艳</t>
    <phoneticPr fontId="5" type="noConversion"/>
  </si>
  <si>
    <t>高艳红</t>
    <phoneticPr fontId="5" type="noConversion"/>
  </si>
  <si>
    <t>北京市垂杨柳医院</t>
    <phoneticPr fontId="5" type="noConversion"/>
  </si>
  <si>
    <t>魏建</t>
    <phoneticPr fontId="5" type="noConversion"/>
  </si>
  <si>
    <t>地坛医院</t>
    <phoneticPr fontId="5" type="noConversion"/>
  </si>
  <si>
    <t>王凯丰</t>
    <phoneticPr fontId="5" type="noConversion"/>
  </si>
  <si>
    <t>北京大学人民医院</t>
    <phoneticPr fontId="5" type="noConversion"/>
  </si>
  <si>
    <t>余轶群</t>
    <phoneticPr fontId="5" type="noConversion"/>
  </si>
  <si>
    <t>北京东方医院</t>
    <phoneticPr fontId="5" type="noConversion"/>
  </si>
  <si>
    <t>王宪波</t>
    <phoneticPr fontId="5" type="noConversion"/>
  </si>
  <si>
    <t>地坛医院</t>
    <phoneticPr fontId="5" type="noConversion"/>
  </si>
  <si>
    <t>医院</t>
    <phoneticPr fontId="4" type="noConversion"/>
  </si>
  <si>
    <t>序号</t>
    <phoneticPr fontId="4" type="noConversion"/>
  </si>
  <si>
    <t>姓名</t>
    <phoneticPr fontId="4" type="noConversion"/>
  </si>
  <si>
    <t>金额</t>
    <phoneticPr fontId="4" type="noConversion"/>
  </si>
  <si>
    <t>总金额</t>
    <phoneticPr fontId="5" type="noConversion"/>
  </si>
  <si>
    <t>茶歇</t>
    <phoneticPr fontId="4" type="noConversion"/>
  </si>
  <si>
    <t>预算金额</t>
    <phoneticPr fontId="4" type="noConversion"/>
  </si>
  <si>
    <t>·</t>
    <phoneticPr fontId="4" type="noConversion"/>
  </si>
  <si>
    <t>许乐</t>
    <phoneticPr fontId="5" type="noConversion"/>
  </si>
  <si>
    <t>北京医院</t>
    <phoneticPr fontId="5" type="noConversion"/>
  </si>
  <si>
    <t>刘梅</t>
    <phoneticPr fontId="5" type="noConversion"/>
  </si>
  <si>
    <t>刘义荣</t>
    <phoneticPr fontId="5" type="noConversion"/>
  </si>
  <si>
    <t>北京佑安医院</t>
    <phoneticPr fontId="5" type="noConversion"/>
  </si>
  <si>
    <t>王宇</t>
    <phoneticPr fontId="5" type="noConversion"/>
  </si>
  <si>
    <t>北京友谊医院</t>
    <phoneticPr fontId="5" type="noConversion"/>
  </si>
  <si>
    <t>郭玉宁</t>
    <phoneticPr fontId="5" type="noConversion"/>
  </si>
  <si>
    <t>北京天坛医院</t>
    <phoneticPr fontId="5" type="noConversion"/>
  </si>
  <si>
    <t>共计</t>
    <phoneticPr fontId="5" type="noConversion"/>
  </si>
  <si>
    <t>沈阳割烹清水餐厅</t>
    <phoneticPr fontId="4" type="noConversion"/>
  </si>
  <si>
    <t>黄玉红</t>
    <phoneticPr fontId="5" type="noConversion"/>
  </si>
  <si>
    <t>中国医科大学附属第一医院</t>
    <phoneticPr fontId="5" type="noConversion"/>
  </si>
  <si>
    <t>姜敏</t>
    <phoneticPr fontId="5" type="noConversion"/>
  </si>
  <si>
    <t>中国医科大学附属第一医院</t>
    <phoneticPr fontId="5" type="noConversion"/>
  </si>
  <si>
    <t>刘晓菊</t>
    <phoneticPr fontId="5" type="noConversion"/>
  </si>
  <si>
    <t>沈阳军区总医院</t>
    <phoneticPr fontId="5" type="noConversion"/>
  </si>
  <si>
    <t>西安钟楼饭店</t>
    <phoneticPr fontId="4" type="noConversion"/>
  </si>
  <si>
    <t>叶峰</t>
    <phoneticPr fontId="4" type="noConversion"/>
  </si>
  <si>
    <t>西安交大一附院</t>
    <phoneticPr fontId="4" type="noConversion"/>
  </si>
  <si>
    <t>王宏利</t>
    <phoneticPr fontId="4" type="noConversion"/>
  </si>
  <si>
    <t>西安市第八医院</t>
    <phoneticPr fontId="4" type="noConversion"/>
  </si>
  <si>
    <t>付建军</t>
    <phoneticPr fontId="4" type="noConversion"/>
  </si>
  <si>
    <t>西安市中心医院</t>
    <phoneticPr fontId="4" type="noConversion"/>
  </si>
  <si>
    <t>程启琳</t>
    <phoneticPr fontId="4" type="noConversion"/>
  </si>
  <si>
    <t>朱姗姗</t>
    <phoneticPr fontId="4" type="noConversion"/>
  </si>
  <si>
    <t>蔺淑梅</t>
    <phoneticPr fontId="4" type="noConversion"/>
  </si>
  <si>
    <t>刘永国</t>
    <phoneticPr fontId="4" type="noConversion"/>
  </si>
  <si>
    <t>西安市第一医院</t>
    <phoneticPr fontId="4" type="noConversion"/>
  </si>
  <si>
    <t>武汉华美达酒店</t>
    <phoneticPr fontId="4" type="noConversion"/>
  </si>
  <si>
    <t>杨丽华</t>
    <phoneticPr fontId="4" type="noConversion"/>
  </si>
  <si>
    <t>武汉大学人民医院</t>
    <phoneticPr fontId="4" type="noConversion"/>
  </si>
  <si>
    <t>田德英</t>
    <phoneticPr fontId="4" type="noConversion"/>
  </si>
  <si>
    <t>武汉同济医院</t>
    <phoneticPr fontId="4" type="noConversion"/>
  </si>
  <si>
    <t>周汉娥</t>
    <phoneticPr fontId="4" type="noConversion"/>
  </si>
  <si>
    <t>武汉市中心医院</t>
    <phoneticPr fontId="4" type="noConversion"/>
  </si>
  <si>
    <t>吴亮</t>
    <phoneticPr fontId="4" type="noConversion"/>
  </si>
  <si>
    <t>武汉同济医院</t>
    <phoneticPr fontId="4" type="noConversion"/>
  </si>
  <si>
    <t>彭华军</t>
    <phoneticPr fontId="4" type="noConversion"/>
  </si>
  <si>
    <t>武汉市汉阳医院</t>
    <phoneticPr fontId="4" type="noConversion"/>
  </si>
  <si>
    <t>杨建新</t>
    <phoneticPr fontId="4" type="noConversion"/>
  </si>
  <si>
    <t>武汉市第五医院</t>
    <phoneticPr fontId="4" type="noConversion"/>
  </si>
  <si>
    <t>刘英</t>
    <phoneticPr fontId="4" type="noConversion"/>
  </si>
  <si>
    <t>武汉陆军总医院</t>
    <phoneticPr fontId="4" type="noConversion"/>
  </si>
  <si>
    <t>陈铁龙</t>
    <phoneticPr fontId="4" type="noConversion"/>
  </si>
  <si>
    <t>武汉大学中南医院</t>
    <phoneticPr fontId="4" type="noConversion"/>
  </si>
  <si>
    <t>夏俊</t>
    <phoneticPr fontId="4" type="noConversion"/>
  </si>
  <si>
    <t>武汉市三医院</t>
    <phoneticPr fontId="4" type="noConversion"/>
  </si>
  <si>
    <t>倪明</t>
    <phoneticPr fontId="4" type="noConversion"/>
  </si>
  <si>
    <t>武汉同济医院</t>
    <phoneticPr fontId="4" type="noConversion"/>
  </si>
  <si>
    <t>熊勇</t>
    <phoneticPr fontId="4" type="noConversion"/>
  </si>
  <si>
    <t>武汉大学中南医院</t>
    <phoneticPr fontId="4" type="noConversion"/>
  </si>
  <si>
    <t>武汉同济医院</t>
    <phoneticPr fontId="4" type="noConversion"/>
  </si>
  <si>
    <t>戴锴</t>
    <phoneticPr fontId="4" type="noConversion"/>
  </si>
  <si>
    <t>武汉大学人民医院</t>
    <phoneticPr fontId="4" type="noConversion"/>
  </si>
  <si>
    <t>杨凡</t>
    <phoneticPr fontId="4" type="noConversion"/>
  </si>
  <si>
    <t>武汉大学人民医院</t>
    <phoneticPr fontId="4" type="noConversion"/>
  </si>
  <si>
    <t>骆名其</t>
    <phoneticPr fontId="4" type="noConversion"/>
  </si>
  <si>
    <t>武汉大学中南医院</t>
    <phoneticPr fontId="4" type="noConversion"/>
  </si>
  <si>
    <t>陈广</t>
    <phoneticPr fontId="4" type="noConversion"/>
  </si>
  <si>
    <t>武汉同济医院</t>
    <phoneticPr fontId="4" type="noConversion"/>
  </si>
  <si>
    <t>陈铁龙</t>
    <phoneticPr fontId="4" type="noConversion"/>
  </si>
  <si>
    <t>李毅</t>
    <phoneticPr fontId="4" type="noConversion"/>
  </si>
  <si>
    <t>武汉市普仁医院</t>
    <phoneticPr fontId="4" type="noConversion"/>
  </si>
  <si>
    <t>李平</t>
    <phoneticPr fontId="4" type="noConversion"/>
  </si>
  <si>
    <t>湖北省中医院</t>
    <phoneticPr fontId="4" type="noConversion"/>
  </si>
  <si>
    <t>武汉协和医院</t>
    <phoneticPr fontId="4" type="noConversion"/>
  </si>
  <si>
    <t>于云鹤</t>
    <phoneticPr fontId="4" type="noConversion"/>
  </si>
  <si>
    <t>樊和斌</t>
    <phoneticPr fontId="4" type="noConversion"/>
  </si>
  <si>
    <t>武汉161医院</t>
    <phoneticPr fontId="4" type="noConversion"/>
  </si>
  <si>
    <t>张淑玲</t>
    <phoneticPr fontId="4" type="noConversion"/>
  </si>
  <si>
    <t>武汉协和医院</t>
    <phoneticPr fontId="4" type="noConversion"/>
  </si>
  <si>
    <t>张嗣志</t>
    <phoneticPr fontId="4" type="noConversion"/>
  </si>
  <si>
    <t>湖北省中医院</t>
    <phoneticPr fontId="4" type="noConversion"/>
  </si>
  <si>
    <t>杨丽华</t>
    <phoneticPr fontId="4" type="noConversion"/>
  </si>
  <si>
    <t>张东坤</t>
    <phoneticPr fontId="4" type="noConversion"/>
  </si>
  <si>
    <t>李瀚旻</t>
    <phoneticPr fontId="4" type="noConversion"/>
  </si>
  <si>
    <t>湖北省中医院</t>
    <phoneticPr fontId="4" type="noConversion"/>
  </si>
  <si>
    <t>刘英</t>
    <phoneticPr fontId="4" type="noConversion"/>
  </si>
  <si>
    <t>武汉陆军总医院</t>
    <phoneticPr fontId="4" type="noConversion"/>
  </si>
  <si>
    <t>周汉娥</t>
    <phoneticPr fontId="4" type="noConversion"/>
  </si>
  <si>
    <t>武汉市中心医院</t>
    <phoneticPr fontId="4" type="noConversion"/>
  </si>
  <si>
    <t>揭盛华</t>
    <phoneticPr fontId="4" type="noConversion"/>
  </si>
  <si>
    <t>武汉协和医院</t>
    <phoneticPr fontId="4" type="noConversion"/>
  </si>
  <si>
    <t>郑州长城饭店</t>
    <phoneticPr fontId="4" type="noConversion"/>
  </si>
  <si>
    <t>高鹏</t>
    <phoneticPr fontId="4" type="noConversion"/>
  </si>
  <si>
    <t>郑州市第六人民医院</t>
    <phoneticPr fontId="4" type="noConversion"/>
  </si>
  <si>
    <t>康谊</t>
    <phoneticPr fontId="4" type="noConversion"/>
  </si>
  <si>
    <t>河南省人民医院</t>
    <phoneticPr fontId="4" type="noConversion"/>
  </si>
  <si>
    <t>郭新枝</t>
    <phoneticPr fontId="4" type="noConversion"/>
  </si>
  <si>
    <t>黄徳瑜</t>
    <phoneticPr fontId="5" type="noConversion"/>
  </si>
  <si>
    <t>青岛大学医学院附属医院</t>
    <phoneticPr fontId="5" type="noConversion"/>
  </si>
  <si>
    <t>郭朝阳</t>
    <phoneticPr fontId="5" type="noConversion"/>
  </si>
  <si>
    <t>山东省立医院</t>
    <phoneticPr fontId="5" type="noConversion"/>
  </si>
  <si>
    <t>周小钰</t>
    <phoneticPr fontId="5" type="noConversion"/>
  </si>
  <si>
    <t>山东省立医院</t>
    <phoneticPr fontId="5" type="noConversion"/>
  </si>
  <si>
    <t>张秀珍</t>
    <phoneticPr fontId="5" type="noConversion"/>
  </si>
  <si>
    <t>济南市传染病医院</t>
    <phoneticPr fontId="5" type="noConversion"/>
  </si>
  <si>
    <t>封杨</t>
    <phoneticPr fontId="5" type="noConversion"/>
  </si>
  <si>
    <t>泰安市中心医院</t>
    <phoneticPr fontId="5" type="noConversion"/>
  </si>
  <si>
    <t>房鹏</t>
    <phoneticPr fontId="5" type="noConversion"/>
  </si>
  <si>
    <t>王慧</t>
    <phoneticPr fontId="5" type="noConversion"/>
  </si>
  <si>
    <t>济南市传染病医院</t>
    <phoneticPr fontId="5" type="noConversion"/>
  </si>
  <si>
    <t>刘涛</t>
    <phoneticPr fontId="5" type="noConversion"/>
  </si>
  <si>
    <t>济南市传染病医院</t>
    <phoneticPr fontId="5" type="noConversion"/>
  </si>
  <si>
    <t>潘琳</t>
    <phoneticPr fontId="5" type="noConversion"/>
  </si>
  <si>
    <t>青岛大学医学院附属医院</t>
    <phoneticPr fontId="5" type="noConversion"/>
  </si>
  <si>
    <t>刘晓明</t>
    <phoneticPr fontId="5" type="noConversion"/>
  </si>
  <si>
    <t>青岛金沙滩希尔顿酒店</t>
    <phoneticPr fontId="4" type="noConversion"/>
  </si>
  <si>
    <r>
      <t>2017.9.9-10</t>
    </r>
    <r>
      <rPr>
        <sz val="9"/>
        <rFont val="宋体"/>
        <family val="3"/>
        <charset val="134"/>
      </rPr>
      <t>日</t>
    </r>
    <phoneticPr fontId="4" type="noConversion"/>
  </si>
  <si>
    <t>结算金额</t>
    <phoneticPr fontId="4" type="noConversion"/>
  </si>
  <si>
    <t>利加隆 9月9-10日 青岛</t>
    <phoneticPr fontId="4" type="noConversion"/>
  </si>
  <si>
    <t>总金额</t>
    <phoneticPr fontId="4" type="noConversion"/>
  </si>
  <si>
    <t>利加隆 9月15日 郑州</t>
    <phoneticPr fontId="4" type="noConversion"/>
  </si>
  <si>
    <t>总金额</t>
    <phoneticPr fontId="4" type="noConversion"/>
  </si>
  <si>
    <t>利加隆 9月20日 武汉</t>
    <phoneticPr fontId="4" type="noConversion"/>
  </si>
  <si>
    <t>总金额</t>
    <phoneticPr fontId="4" type="noConversion"/>
  </si>
  <si>
    <t>利加隆 9月25日 武汉</t>
    <phoneticPr fontId="4" type="noConversion"/>
  </si>
  <si>
    <t>总金额</t>
    <phoneticPr fontId="4" type="noConversion"/>
  </si>
  <si>
    <t>利加隆 8月23日 武汉</t>
    <phoneticPr fontId="4" type="noConversion"/>
  </si>
  <si>
    <t>总金额</t>
    <phoneticPr fontId="4" type="noConversion"/>
  </si>
  <si>
    <t>利加隆 8月22日 北京</t>
    <phoneticPr fontId="5" type="noConversion"/>
  </si>
  <si>
    <t>利加隆 9月19日 北京</t>
    <phoneticPr fontId="5" type="noConversion"/>
  </si>
  <si>
    <t>利加隆 9月14日 沈阳</t>
    <phoneticPr fontId="5" type="noConversion"/>
  </si>
  <si>
    <t>总金额</t>
    <phoneticPr fontId="5" type="noConversion"/>
  </si>
  <si>
    <t>利加隆 8月23日 西安</t>
    <phoneticPr fontId="4" type="noConversion"/>
  </si>
  <si>
    <t>服务费8%</t>
    <phoneticPr fontId="4" type="noConversion"/>
  </si>
  <si>
    <t>税费6%</t>
    <phoneticPr fontId="4" type="noConversion"/>
  </si>
  <si>
    <t>费用总计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</si>
</sst>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-F800]dddd\,\ mmmm\ dd\,\ yyyy"/>
    <numFmt numFmtId="177" formatCode="#,##0_);[Red]\(#,##0\)"/>
    <numFmt numFmtId="178" formatCode="#,##0.00_);[Red]\(#,##0.00\)"/>
    <numFmt numFmtId="179" formatCode="_ * #,##0_ ;_ * \-#,##0_ ;_ * &quot;-&quot;??_ ;_ @_ "/>
    <numFmt numFmtId="180" formatCode="[$€-2]\ #,##0;[Red]\-[$€-2]\ #,##0"/>
    <numFmt numFmtId="181" formatCode="#,##0_ "/>
    <numFmt numFmtId="182" formatCode="0_ "/>
  </numFmts>
  <fonts count="2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Arial"/>
      <family val="2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color rgb="FFFF0000"/>
      <name val="宋体"/>
      <family val="3"/>
      <charset val="134"/>
      <scheme val="major"/>
    </font>
    <font>
      <b/>
      <sz val="10"/>
      <color theme="1"/>
      <name val="Arial Unicode MS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horizontal="justify" vertical="justify" textRotation="127" wrapText="1"/>
      <protection hidden="1"/>
    </xf>
    <xf numFmtId="0" fontId="8" fillId="0" borderId="0">
      <alignment vertical="center"/>
    </xf>
    <xf numFmtId="0" fontId="7" fillId="0" borderId="0">
      <alignment horizontal="justify" vertical="justify" textRotation="127" wrapText="1"/>
      <protection hidden="1"/>
    </xf>
    <xf numFmtId="43" fontId="8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0" borderId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0" borderId="0">
      <alignment horizontal="justify" vertical="justify" textRotation="127" wrapText="1"/>
      <protection hidden="1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</cellStyleXfs>
  <cellXfs count="90">
    <xf numFmtId="0" fontId="0" fillId="0" borderId="0" xfId="0"/>
    <xf numFmtId="0" fontId="11" fillId="2" borderId="1" xfId="2" applyFont="1" applyFill="1" applyBorder="1" applyAlignment="1" applyProtection="1">
      <alignment horizontal="center" vertical="center"/>
    </xf>
    <xf numFmtId="0" fontId="11" fillId="2" borderId="2" xfId="2" applyFont="1" applyFill="1" applyBorder="1" applyAlignment="1" applyProtection="1">
      <alignment horizontal="center" vertical="center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176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2" borderId="2" xfId="2" applyFont="1" applyFill="1" applyBorder="1" applyAlignment="1" applyProtection="1">
      <alignment horizontal="center" vertical="center" wrapText="1"/>
      <protection locked="0"/>
    </xf>
    <xf numFmtId="178" fontId="11" fillId="3" borderId="2" xfId="10" applyNumberFormat="1" applyFont="1" applyFill="1" applyBorder="1" applyAlignment="1" applyProtection="1">
      <alignment horizontal="center" vertical="center"/>
      <protection locked="0"/>
    </xf>
    <xf numFmtId="0" fontId="11" fillId="5" borderId="4" xfId="4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 wrapText="1"/>
      <protection locked="0"/>
    </xf>
    <xf numFmtId="0" fontId="11" fillId="0" borderId="5" xfId="14" applyFont="1" applyFill="1" applyBorder="1" applyAlignment="1" applyProtection="1">
      <alignment horizontal="center" vertical="center" wrapText="1"/>
      <protection locked="0"/>
    </xf>
    <xf numFmtId="0" fontId="11" fillId="4" borderId="5" xfId="5" applyFont="1" applyFill="1" applyBorder="1" applyAlignment="1" applyProtection="1">
      <alignment horizontal="center" vertical="center" wrapText="1"/>
      <protection locked="0"/>
    </xf>
    <xf numFmtId="0" fontId="11" fillId="5" borderId="5" xfId="2" applyFont="1" applyFill="1" applyBorder="1" applyAlignment="1" applyProtection="1">
      <alignment horizontal="center" vertical="center"/>
      <protection locked="0"/>
    </xf>
    <xf numFmtId="0" fontId="11" fillId="0" borderId="5" xfId="5" applyFont="1" applyFill="1" applyBorder="1" applyAlignment="1" applyProtection="1">
      <alignment vertical="center" wrapText="1"/>
      <protection locked="0"/>
    </xf>
    <xf numFmtId="40" fontId="12" fillId="5" borderId="5" xfId="5" applyNumberFormat="1" applyFont="1" applyFill="1" applyBorder="1" applyAlignment="1" applyProtection="1">
      <alignment horizontal="center" vertical="center"/>
      <protection hidden="1"/>
    </xf>
    <xf numFmtId="0" fontId="11" fillId="4" borderId="6" xfId="5" applyFont="1" applyFill="1" applyBorder="1" applyAlignment="1" applyProtection="1">
      <alignment horizontal="left" wrapText="1"/>
      <protection locked="0"/>
    </xf>
    <xf numFmtId="0" fontId="11" fillId="0" borderId="5" xfId="2" applyFont="1" applyFill="1" applyBorder="1" applyAlignment="1" applyProtection="1">
      <alignment vertical="center"/>
    </xf>
    <xf numFmtId="0" fontId="11" fillId="0" borderId="5" xfId="8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0" fontId="14" fillId="2" borderId="5" xfId="0" applyFont="1" applyFill="1" applyBorder="1" applyAlignment="1"/>
    <xf numFmtId="0" fontId="14" fillId="2" borderId="5" xfId="0" applyFont="1" applyFill="1" applyBorder="1" applyAlignment="1">
      <alignment horizontal="left"/>
    </xf>
    <xf numFmtId="0" fontId="14" fillId="2" borderId="5" xfId="0" applyFont="1" applyFill="1" applyBorder="1"/>
    <xf numFmtId="0" fontId="14" fillId="2" borderId="5" xfId="0" applyFont="1" applyFill="1" applyBorder="1" applyAlignment="1">
      <alignment horizontal="center"/>
    </xf>
    <xf numFmtId="0" fontId="12" fillId="5" borderId="5" xfId="16" applyFont="1" applyFill="1" applyBorder="1" applyAlignment="1" applyProtection="1">
      <alignment horizontal="left" vertical="center"/>
      <protection locked="0"/>
    </xf>
    <xf numFmtId="0" fontId="11" fillId="0" borderId="5" xfId="5" applyFont="1" applyFill="1" applyBorder="1" applyAlignment="1">
      <alignment horizontal="center" vertical="center"/>
      <protection hidden="1"/>
    </xf>
    <xf numFmtId="0" fontId="13" fillId="6" borderId="5" xfId="0" applyFont="1" applyFill="1" applyBorder="1"/>
    <xf numFmtId="0" fontId="11" fillId="4" borderId="5" xfId="2" applyFont="1" applyFill="1" applyBorder="1" applyAlignment="1" applyProtection="1">
      <alignment horizontal="center" vertical="center"/>
      <protection locked="0"/>
    </xf>
    <xf numFmtId="179" fontId="13" fillId="2" borderId="5" xfId="1" applyNumberFormat="1" applyFont="1" applyFill="1" applyBorder="1" applyAlignment="1"/>
    <xf numFmtId="0" fontId="11" fillId="0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vertical="center"/>
    </xf>
    <xf numFmtId="0" fontId="11" fillId="0" borderId="5" xfId="12" applyFont="1" applyFill="1" applyBorder="1" applyAlignment="1" applyProtection="1">
      <alignment horizontal="center"/>
    </xf>
    <xf numFmtId="0" fontId="11" fillId="0" borderId="0" xfId="0" applyFont="1" applyFill="1" applyAlignment="1">
      <alignment vertical="center"/>
    </xf>
    <xf numFmtId="0" fontId="11" fillId="5" borderId="5" xfId="3" applyFont="1" applyFill="1" applyBorder="1" applyAlignment="1" applyProtection="1">
      <alignment horizontal="left" vertical="center" wrapText="1"/>
      <protection locked="0"/>
    </xf>
    <xf numFmtId="0" fontId="11" fillId="0" borderId="0" xfId="15" applyFont="1" applyFill="1" applyAlignment="1">
      <alignment horizontal="left" vertical="center"/>
    </xf>
    <xf numFmtId="177" fontId="11" fillId="0" borderId="5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/>
    <xf numFmtId="176" fontId="11" fillId="0" borderId="5" xfId="5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 applyAlignment="1">
      <alignment vertical="center"/>
    </xf>
    <xf numFmtId="0" fontId="3" fillId="4" borderId="5" xfId="5" applyFont="1" applyFill="1" applyBorder="1" applyAlignment="1" applyProtection="1">
      <alignment horizontal="center" vertical="center" wrapText="1"/>
      <protection locked="0"/>
    </xf>
    <xf numFmtId="177" fontId="3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178" fontId="11" fillId="3" borderId="5" xfId="6" applyNumberFormat="1" applyFont="1" applyFill="1" applyBorder="1" applyAlignment="1">
      <alignment horizontal="right" vertical="center"/>
    </xf>
    <xf numFmtId="178" fontId="12" fillId="3" borderId="5" xfId="10" applyNumberFormat="1" applyFont="1" applyFill="1" applyBorder="1" applyAlignment="1">
      <alignment horizontal="right" vertical="center"/>
    </xf>
    <xf numFmtId="178" fontId="3" fillId="2" borderId="3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5" borderId="5" xfId="15" applyFont="1" applyFill="1" applyBorder="1" applyAlignment="1" applyProtection="1">
      <alignment horizontal="center"/>
    </xf>
    <xf numFmtId="0" fontId="20" fillId="0" borderId="0" xfId="0" applyFont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180" fontId="21" fillId="0" borderId="7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80" fontId="21" fillId="0" borderId="5" xfId="0" applyNumberFormat="1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24" fillId="8" borderId="5" xfId="0" applyFont="1" applyFill="1" applyBorder="1" applyAlignment="1">
      <alignment horizontal="center" vertical="center"/>
    </xf>
    <xf numFmtId="181" fontId="24" fillId="8" borderId="5" xfId="0" applyNumberFormat="1" applyFont="1" applyFill="1" applyBorder="1" applyAlignment="1">
      <alignment horizontal="center" vertical="center"/>
    </xf>
    <xf numFmtId="182" fontId="24" fillId="8" borderId="5" xfId="0" applyNumberFormat="1" applyFont="1" applyFill="1" applyBorder="1" applyAlignment="1">
      <alignment horizont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49" fontId="23" fillId="0" borderId="12" xfId="0" applyNumberFormat="1" applyFont="1" applyBorder="1" applyAlignment="1">
      <alignment horizontal="left" vertical="center"/>
    </xf>
    <xf numFmtId="49" fontId="23" fillId="0" borderId="8" xfId="0" applyNumberFormat="1" applyFont="1" applyBorder="1" applyAlignment="1">
      <alignment horizontal="left" vertical="center"/>
    </xf>
    <xf numFmtId="49" fontId="23" fillId="0" borderId="13" xfId="0" applyNumberFormat="1" applyFont="1" applyBorder="1" applyAlignment="1">
      <alignment horizontal="left" vertical="center"/>
    </xf>
    <xf numFmtId="58" fontId="17" fillId="0" borderId="5" xfId="0" applyNumberFormat="1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0" xfId="0" applyAlignment="1"/>
    <xf numFmtId="0" fontId="11" fillId="5" borderId="5" xfId="5" applyFont="1" applyFill="1" applyBorder="1" applyAlignment="1" applyProtection="1">
      <alignment horizontal="center" vertical="center" wrapText="1"/>
      <protection locked="0"/>
    </xf>
    <xf numFmtId="0" fontId="11" fillId="4" borderId="6" xfId="5" applyFont="1" applyFill="1" applyBorder="1" applyAlignment="1" applyProtection="1">
      <alignment horizontal="center" wrapText="1"/>
      <protection locked="0"/>
    </xf>
    <xf numFmtId="177" fontId="11" fillId="0" borderId="5" xfId="13" applyNumberFormat="1" applyFont="1" applyFill="1" applyBorder="1" applyAlignment="1" applyProtection="1">
      <alignment horizontal="right" vertical="center"/>
      <protection locked="0"/>
    </xf>
    <xf numFmtId="177" fontId="11" fillId="0" borderId="5" xfId="0" applyNumberFormat="1" applyFont="1" applyBorder="1" applyAlignment="1">
      <alignment horizontal="right" vertical="center"/>
    </xf>
    <xf numFmtId="178" fontId="11" fillId="0" borderId="5" xfId="0" applyNumberFormat="1" applyFont="1" applyBorder="1" applyAlignment="1">
      <alignment horizontal="right" vertical="center"/>
    </xf>
    <xf numFmtId="177" fontId="11" fillId="0" borderId="5" xfId="12" applyNumberFormat="1" applyFont="1" applyFill="1" applyBorder="1" applyAlignment="1" applyProtection="1">
      <alignment horizontal="right" vertical="center"/>
    </xf>
    <xf numFmtId="177" fontId="11" fillId="5" borderId="5" xfId="10" applyNumberFormat="1" applyFont="1" applyFill="1" applyBorder="1" applyAlignment="1" applyProtection="1">
      <alignment horizontal="right" vertical="center"/>
      <protection locked="0"/>
    </xf>
    <xf numFmtId="177" fontId="11" fillId="5" borderId="5" xfId="15" applyNumberFormat="1" applyFont="1" applyFill="1" applyBorder="1" applyAlignment="1" applyProtection="1">
      <alignment horizontal="right" vertical="center"/>
    </xf>
    <xf numFmtId="177" fontId="11" fillId="0" borderId="5" xfId="2" applyNumberFormat="1" applyFont="1" applyFill="1" applyBorder="1" applyAlignment="1" applyProtection="1">
      <alignment horizontal="right" vertical="center"/>
    </xf>
    <xf numFmtId="177" fontId="11" fillId="0" borderId="5" xfId="18" applyNumberFormat="1" applyFont="1" applyFill="1" applyBorder="1" applyAlignment="1" applyProtection="1">
      <alignment horizontal="right" vertical="center"/>
      <protection locked="0"/>
    </xf>
  </cellXfs>
  <cellStyles count="20">
    <cellStyle name="Normal" xfId="15"/>
    <cellStyle name="常规" xfId="0" builtinId="0"/>
    <cellStyle name="常规 11 2 2" xfId="19"/>
    <cellStyle name="常规 14" xfId="17"/>
    <cellStyle name="常规 2" xfId="8"/>
    <cellStyle name="常规 3" xfId="2"/>
    <cellStyle name="常规 3 2 3" xfId="16"/>
    <cellStyle name="常规 4 10" xfId="11"/>
    <cellStyle name="常规 5 2 2 2" xfId="4"/>
    <cellStyle name="常规 5 5 2" xfId="12"/>
    <cellStyle name="常规_Sheet1" xfId="3"/>
    <cellStyle name="常规_Sheet1 2" xfId="5"/>
    <cellStyle name="常规_Sheet1 3" xfId="14"/>
    <cellStyle name="千位分隔" xfId="1" builtinId="3"/>
    <cellStyle name="千位分隔 2 10 3 2" xfId="10"/>
    <cellStyle name="千位分隔 2 11" xfId="6"/>
    <cellStyle name="千位分隔 2 2 2" xfId="13"/>
    <cellStyle name="千位分隔 3 9" xfId="9"/>
    <cellStyle name="千位分隔 3 9 2" xfId="18"/>
    <cellStyle name="千位分隔 5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topLeftCell="G1" workbookViewId="0">
      <selection activeCell="V14" sqref="V14"/>
    </sheetView>
  </sheetViews>
  <sheetFormatPr defaultRowHeight="13.5" x14ac:dyDescent="0.15"/>
  <cols>
    <col min="1" max="1" width="17.75" bestFit="1" customWidth="1"/>
    <col min="5" max="5" width="12.375" customWidth="1"/>
    <col min="6" max="6" width="13.375" customWidth="1"/>
    <col min="7" max="7" width="17.25" customWidth="1"/>
    <col min="8" max="8" width="7.625" customWidth="1"/>
    <col min="9" max="9" width="29.5" hidden="1" customWidth="1"/>
    <col min="10" max="10" width="18.625" customWidth="1"/>
    <col min="11" max="11" width="21.75" customWidth="1"/>
    <col min="12" max="12" width="12.25" hidden="1" customWidth="1"/>
    <col min="13" max="13" width="6.625" customWidth="1"/>
    <col min="14" max="14" width="6.75" customWidth="1"/>
    <col min="22" max="22" width="9.375" customWidth="1"/>
    <col min="23" max="23" width="0" hidden="1" customWidth="1"/>
  </cols>
  <sheetData>
    <row r="1" spans="1:23" s="27" customFormat="1" ht="18" customHeight="1" x14ac:dyDescent="0.15">
      <c r="A1" s="1" t="s">
        <v>31</v>
      </c>
      <c r="B1" s="2" t="s">
        <v>0</v>
      </c>
      <c r="C1" s="2" t="s">
        <v>1</v>
      </c>
      <c r="D1" s="2" t="s">
        <v>7</v>
      </c>
      <c r="E1" s="4" t="s">
        <v>8</v>
      </c>
      <c r="F1" s="3" t="s">
        <v>9</v>
      </c>
      <c r="G1" s="3" t="s">
        <v>77</v>
      </c>
      <c r="H1" s="3" t="s">
        <v>10</v>
      </c>
      <c r="I1" s="5" t="s">
        <v>11</v>
      </c>
      <c r="J1" s="5" t="s">
        <v>12</v>
      </c>
      <c r="K1" s="5" t="s">
        <v>13</v>
      </c>
      <c r="L1" s="3" t="s">
        <v>14</v>
      </c>
      <c r="M1" s="38" t="s">
        <v>80</v>
      </c>
      <c r="N1" s="38" t="s">
        <v>81</v>
      </c>
      <c r="O1" s="6" t="s">
        <v>15</v>
      </c>
      <c r="P1" s="6" t="s">
        <v>16</v>
      </c>
      <c r="Q1" s="6" t="s">
        <v>114</v>
      </c>
      <c r="R1" s="6" t="s">
        <v>17</v>
      </c>
      <c r="S1" s="6" t="s">
        <v>18</v>
      </c>
      <c r="T1" s="6" t="s">
        <v>19</v>
      </c>
      <c r="U1" s="6" t="s">
        <v>20</v>
      </c>
      <c r="V1" s="43" t="s">
        <v>227</v>
      </c>
      <c r="W1" s="43" t="s">
        <v>115</v>
      </c>
    </row>
    <row r="2" spans="1:23" s="30" customFormat="1" ht="18" customHeight="1" x14ac:dyDescent="0.2">
      <c r="A2" s="7" t="s">
        <v>21</v>
      </c>
      <c r="B2" s="8" t="s">
        <v>22</v>
      </c>
      <c r="C2" s="10" t="s">
        <v>37</v>
      </c>
      <c r="D2" s="23" t="s">
        <v>38</v>
      </c>
      <c r="E2" s="35">
        <v>42969</v>
      </c>
      <c r="F2" s="13" t="s">
        <v>39</v>
      </c>
      <c r="G2" s="13" t="s">
        <v>79</v>
      </c>
      <c r="H2" s="25" t="s">
        <v>2</v>
      </c>
      <c r="I2" s="28" t="s">
        <v>26</v>
      </c>
      <c r="J2" s="8" t="s">
        <v>40</v>
      </c>
      <c r="K2" s="80" t="s">
        <v>41</v>
      </c>
      <c r="L2" s="12" t="s">
        <v>42</v>
      </c>
      <c r="M2" s="29">
        <v>15</v>
      </c>
      <c r="N2" s="29">
        <v>8</v>
      </c>
      <c r="O2" s="82">
        <v>2722</v>
      </c>
      <c r="P2" s="83">
        <v>10000</v>
      </c>
      <c r="Q2" s="84">
        <v>547.6</v>
      </c>
      <c r="R2" s="85"/>
      <c r="S2" s="85"/>
      <c r="T2" s="85"/>
      <c r="U2" s="85"/>
      <c r="V2" s="41">
        <f t="shared" ref="V2:V9" si="0">SUM(O2:U2)</f>
        <v>13269.6</v>
      </c>
      <c r="W2" s="36">
        <v>13500</v>
      </c>
    </row>
    <row r="3" spans="1:23" s="30" customFormat="1" ht="18" customHeight="1" x14ac:dyDescent="0.2">
      <c r="A3" s="7" t="s">
        <v>21</v>
      </c>
      <c r="B3" s="8" t="s">
        <v>22</v>
      </c>
      <c r="C3" s="10" t="s">
        <v>37</v>
      </c>
      <c r="D3" s="23" t="s">
        <v>43</v>
      </c>
      <c r="E3" s="35">
        <v>42997</v>
      </c>
      <c r="F3" s="13" t="s">
        <v>39</v>
      </c>
      <c r="G3" s="13" t="s">
        <v>79</v>
      </c>
      <c r="H3" s="25" t="s">
        <v>3</v>
      </c>
      <c r="I3" s="28" t="s">
        <v>26</v>
      </c>
      <c r="J3" s="8" t="s">
        <v>44</v>
      </c>
      <c r="K3" s="80" t="s">
        <v>45</v>
      </c>
      <c r="L3" s="12" t="s">
        <v>46</v>
      </c>
      <c r="M3" s="29">
        <v>14</v>
      </c>
      <c r="N3" s="29">
        <v>10</v>
      </c>
      <c r="O3" s="82">
        <v>3500</v>
      </c>
      <c r="P3" s="83">
        <v>10000</v>
      </c>
      <c r="Q3" s="83"/>
      <c r="R3" s="85"/>
      <c r="S3" s="85"/>
      <c r="T3" s="85"/>
      <c r="U3" s="85"/>
      <c r="V3" s="41">
        <f t="shared" si="0"/>
        <v>13500</v>
      </c>
      <c r="W3" s="36">
        <v>13500</v>
      </c>
    </row>
    <row r="4" spans="1:23" s="32" customFormat="1" ht="18" customHeight="1" x14ac:dyDescent="0.2">
      <c r="A4" s="7" t="s">
        <v>21</v>
      </c>
      <c r="B4" s="8" t="s">
        <v>22</v>
      </c>
      <c r="C4" s="8" t="s">
        <v>23</v>
      </c>
      <c r="D4" s="9" t="s">
        <v>47</v>
      </c>
      <c r="E4" s="35">
        <v>42992</v>
      </c>
      <c r="F4" s="16" t="s">
        <v>32</v>
      </c>
      <c r="G4" s="13" t="s">
        <v>127</v>
      </c>
      <c r="H4" s="11" t="s">
        <v>4</v>
      </c>
      <c r="I4" s="22" t="s">
        <v>33</v>
      </c>
      <c r="J4" s="8" t="s">
        <v>48</v>
      </c>
      <c r="K4" s="9" t="s">
        <v>49</v>
      </c>
      <c r="L4" s="31" t="s">
        <v>50</v>
      </c>
      <c r="M4" s="52">
        <v>39</v>
      </c>
      <c r="N4" s="29">
        <v>5</v>
      </c>
      <c r="O4" s="86">
        <v>13200</v>
      </c>
      <c r="P4" s="87">
        <v>3500</v>
      </c>
      <c r="Q4" s="87"/>
      <c r="R4" s="87"/>
      <c r="S4" s="87">
        <v>3300</v>
      </c>
      <c r="T4" s="87"/>
      <c r="U4" s="87"/>
      <c r="V4" s="42">
        <f t="shared" si="0"/>
        <v>20000</v>
      </c>
      <c r="W4" s="36">
        <v>20000</v>
      </c>
    </row>
    <row r="5" spans="1:23" s="30" customFormat="1" ht="18" customHeight="1" x14ac:dyDescent="0.3">
      <c r="A5" s="7" t="s">
        <v>21</v>
      </c>
      <c r="B5" s="8" t="s">
        <v>22</v>
      </c>
      <c r="C5" s="10" t="s">
        <v>24</v>
      </c>
      <c r="D5" s="23" t="s">
        <v>51</v>
      </c>
      <c r="E5" s="35">
        <v>42970</v>
      </c>
      <c r="F5" s="13" t="s">
        <v>25</v>
      </c>
      <c r="G5" s="13" t="s">
        <v>134</v>
      </c>
      <c r="H5" s="25" t="s">
        <v>3</v>
      </c>
      <c r="I5" s="14" t="s">
        <v>52</v>
      </c>
      <c r="J5" s="8" t="s">
        <v>53</v>
      </c>
      <c r="K5" s="81" t="s">
        <v>54</v>
      </c>
      <c r="L5" s="12" t="s">
        <v>55</v>
      </c>
      <c r="M5" s="29">
        <v>12</v>
      </c>
      <c r="N5" s="29">
        <v>2</v>
      </c>
      <c r="O5" s="82">
        <v>2339</v>
      </c>
      <c r="P5" s="83">
        <v>5200</v>
      </c>
      <c r="Q5" s="83"/>
      <c r="R5" s="85">
        <v>1686</v>
      </c>
      <c r="S5" s="85">
        <v>800</v>
      </c>
      <c r="T5" s="85"/>
      <c r="U5" s="85"/>
      <c r="V5" s="41">
        <f t="shared" si="0"/>
        <v>10025</v>
      </c>
      <c r="W5" s="36">
        <v>10000</v>
      </c>
    </row>
    <row r="6" spans="1:23" s="30" customFormat="1" ht="18" customHeight="1" x14ac:dyDescent="0.2">
      <c r="A6" s="7" t="s">
        <v>21</v>
      </c>
      <c r="B6" s="8" t="s">
        <v>27</v>
      </c>
      <c r="C6" s="37" t="s">
        <v>78</v>
      </c>
      <c r="D6" s="8" t="s">
        <v>56</v>
      </c>
      <c r="E6" s="35" t="s">
        <v>226</v>
      </c>
      <c r="F6" s="13" t="s">
        <v>57</v>
      </c>
      <c r="G6" s="13" t="s">
        <v>225</v>
      </c>
      <c r="H6" s="25" t="s">
        <v>6</v>
      </c>
      <c r="I6" s="28" t="s">
        <v>58</v>
      </c>
      <c r="J6" s="8" t="s">
        <v>59</v>
      </c>
      <c r="K6" s="80" t="s">
        <v>60</v>
      </c>
      <c r="L6" s="12" t="s">
        <v>61</v>
      </c>
      <c r="M6" s="29">
        <v>10</v>
      </c>
      <c r="N6" s="29">
        <v>8</v>
      </c>
      <c r="O6" s="82">
        <v>5114</v>
      </c>
      <c r="P6" s="83">
        <v>8000</v>
      </c>
      <c r="Q6" s="83"/>
      <c r="R6" s="85"/>
      <c r="S6" s="85">
        <v>2612</v>
      </c>
      <c r="T6" s="85">
        <v>2100</v>
      </c>
      <c r="U6" s="85">
        <v>174</v>
      </c>
      <c r="V6" s="41">
        <f t="shared" si="0"/>
        <v>18000</v>
      </c>
      <c r="W6" s="36">
        <v>18000</v>
      </c>
    </row>
    <row r="7" spans="1:23" s="30" customFormat="1" ht="18" customHeight="1" x14ac:dyDescent="0.2">
      <c r="A7" s="7" t="s">
        <v>28</v>
      </c>
      <c r="B7" s="8" t="s">
        <v>29</v>
      </c>
      <c r="C7" s="10" t="s">
        <v>34</v>
      </c>
      <c r="D7" s="23" t="s">
        <v>34</v>
      </c>
      <c r="E7" s="35">
        <v>42970</v>
      </c>
      <c r="F7" s="13" t="s">
        <v>30</v>
      </c>
      <c r="G7" s="13" t="s">
        <v>146</v>
      </c>
      <c r="H7" s="25" t="s">
        <v>5</v>
      </c>
      <c r="I7" s="28" t="s">
        <v>62</v>
      </c>
      <c r="J7" s="8" t="s">
        <v>63</v>
      </c>
      <c r="K7" s="80" t="s">
        <v>64</v>
      </c>
      <c r="L7" s="12" t="s">
        <v>65</v>
      </c>
      <c r="M7" s="29">
        <v>15</v>
      </c>
      <c r="N7" s="29">
        <v>5</v>
      </c>
      <c r="O7" s="82">
        <v>2820</v>
      </c>
      <c r="P7" s="83">
        <v>7000</v>
      </c>
      <c r="Q7" s="83"/>
      <c r="R7" s="85">
        <v>2000</v>
      </c>
      <c r="S7" s="85"/>
      <c r="T7" s="85"/>
      <c r="U7" s="85"/>
      <c r="V7" s="41">
        <f t="shared" si="0"/>
        <v>11820</v>
      </c>
      <c r="W7" s="36">
        <v>12000</v>
      </c>
    </row>
    <row r="8" spans="1:23" s="30" customFormat="1" ht="18" customHeight="1" x14ac:dyDescent="0.15">
      <c r="A8" s="7" t="s">
        <v>28</v>
      </c>
      <c r="B8" s="8" t="s">
        <v>29</v>
      </c>
      <c r="C8" s="10" t="s">
        <v>34</v>
      </c>
      <c r="D8" s="23" t="s">
        <v>34</v>
      </c>
      <c r="E8" s="35">
        <v>42998</v>
      </c>
      <c r="F8" s="13" t="s">
        <v>30</v>
      </c>
      <c r="G8" s="13" t="s">
        <v>146</v>
      </c>
      <c r="H8" s="25" t="s">
        <v>5</v>
      </c>
      <c r="I8" s="28" t="s">
        <v>76</v>
      </c>
      <c r="J8" s="8" t="s">
        <v>63</v>
      </c>
      <c r="K8" s="80" t="s">
        <v>66</v>
      </c>
      <c r="L8" s="15" t="s">
        <v>67</v>
      </c>
      <c r="M8" s="33">
        <v>11</v>
      </c>
      <c r="N8" s="33">
        <v>6</v>
      </c>
      <c r="O8" s="88">
        <v>1880</v>
      </c>
      <c r="P8" s="83">
        <v>7100</v>
      </c>
      <c r="Q8" s="83"/>
      <c r="R8" s="88">
        <v>2000</v>
      </c>
      <c r="S8" s="89"/>
      <c r="T8" s="89"/>
      <c r="U8" s="89"/>
      <c r="V8" s="41">
        <f t="shared" si="0"/>
        <v>10980</v>
      </c>
      <c r="W8" s="36">
        <v>11000</v>
      </c>
    </row>
    <row r="9" spans="1:23" s="30" customFormat="1" ht="18" customHeight="1" x14ac:dyDescent="0.2">
      <c r="A9" s="7" t="s">
        <v>28</v>
      </c>
      <c r="B9" s="8" t="s">
        <v>29</v>
      </c>
      <c r="C9" s="10" t="s">
        <v>34</v>
      </c>
      <c r="D9" s="23" t="s">
        <v>34</v>
      </c>
      <c r="E9" s="35">
        <v>43003</v>
      </c>
      <c r="F9" s="13" t="s">
        <v>30</v>
      </c>
      <c r="G9" s="13" t="s">
        <v>146</v>
      </c>
      <c r="H9" s="25" t="s">
        <v>5</v>
      </c>
      <c r="I9" s="28" t="s">
        <v>68</v>
      </c>
      <c r="J9" s="8" t="s">
        <v>63</v>
      </c>
      <c r="K9" s="80" t="s">
        <v>69</v>
      </c>
      <c r="L9" s="12" t="s">
        <v>70</v>
      </c>
      <c r="M9" s="29">
        <v>13</v>
      </c>
      <c r="N9" s="29">
        <v>5</v>
      </c>
      <c r="O9" s="82">
        <v>1880</v>
      </c>
      <c r="P9" s="83">
        <v>8000</v>
      </c>
      <c r="Q9" s="83"/>
      <c r="R9" s="85">
        <v>2000</v>
      </c>
      <c r="S9" s="85"/>
      <c r="T9" s="85"/>
      <c r="U9" s="85"/>
      <c r="V9" s="41">
        <f t="shared" si="0"/>
        <v>11880</v>
      </c>
      <c r="W9" s="36">
        <v>12000</v>
      </c>
    </row>
    <row r="10" spans="1:23" s="30" customFormat="1" ht="18" customHeight="1" x14ac:dyDescent="0.2">
      <c r="A10" s="7" t="s">
        <v>28</v>
      </c>
      <c r="B10" s="8" t="s">
        <v>29</v>
      </c>
      <c r="C10" s="10" t="s">
        <v>71</v>
      </c>
      <c r="D10" s="23" t="s">
        <v>35</v>
      </c>
      <c r="E10" s="35">
        <v>43003</v>
      </c>
      <c r="F10" s="13" t="s">
        <v>72</v>
      </c>
      <c r="G10" s="13" t="s">
        <v>201</v>
      </c>
      <c r="H10" s="25" t="s">
        <v>5</v>
      </c>
      <c r="I10" s="28" t="s">
        <v>73</v>
      </c>
      <c r="J10" s="8" t="s">
        <v>74</v>
      </c>
      <c r="K10" s="80" t="s">
        <v>69</v>
      </c>
      <c r="L10" s="12" t="s">
        <v>75</v>
      </c>
      <c r="M10" s="29">
        <v>14</v>
      </c>
      <c r="N10" s="29">
        <v>5</v>
      </c>
      <c r="O10" s="82">
        <v>2500</v>
      </c>
      <c r="P10" s="83">
        <v>4500</v>
      </c>
      <c r="Q10" s="83"/>
      <c r="R10" s="85">
        <v>2000</v>
      </c>
      <c r="S10" s="85"/>
      <c r="T10" s="85"/>
      <c r="U10" s="85"/>
      <c r="V10" s="41">
        <v>9000</v>
      </c>
      <c r="W10" s="36">
        <v>9000</v>
      </c>
    </row>
    <row r="11" spans="1:23" s="34" customFormat="1" ht="15" x14ac:dyDescent="0.25">
      <c r="A11" s="17" t="s">
        <v>36</v>
      </c>
      <c r="B11" s="18"/>
      <c r="C11" s="18"/>
      <c r="D11" s="18"/>
      <c r="E11" s="18"/>
      <c r="F11" s="18"/>
      <c r="G11" s="18"/>
      <c r="H11" s="19"/>
      <c r="I11" s="18"/>
      <c r="J11" s="20"/>
      <c r="K11" s="21"/>
      <c r="L11" s="17"/>
      <c r="M11" s="17"/>
      <c r="N11" s="17"/>
      <c r="O11" s="24"/>
      <c r="P11" s="24"/>
      <c r="Q11" s="24"/>
      <c r="R11" s="24"/>
      <c r="S11" s="24"/>
      <c r="T11" s="24"/>
      <c r="U11" s="24"/>
      <c r="V11" s="26">
        <f>SUM(V2:V10)</f>
        <v>118474.6</v>
      </c>
      <c r="W11" s="26">
        <f>SUM(W2:W10)</f>
        <v>119000</v>
      </c>
    </row>
    <row r="12" spans="1:23" ht="18" customHeight="1" x14ac:dyDescent="0.15">
      <c r="U12" s="64" t="s">
        <v>243</v>
      </c>
      <c r="V12" s="65">
        <f>V11*0.08</f>
        <v>9477.9680000000008</v>
      </c>
      <c r="W12" s="63"/>
    </row>
    <row r="13" spans="1:23" ht="18" customHeight="1" x14ac:dyDescent="0.3">
      <c r="U13" s="64" t="s">
        <v>244</v>
      </c>
      <c r="V13" s="66">
        <f>(V12+V11)*0.06</f>
        <v>7677.1540799999993</v>
      </c>
      <c r="W13" s="63"/>
    </row>
    <row r="14" spans="1:23" ht="18" customHeight="1" x14ac:dyDescent="0.3">
      <c r="F14" t="s">
        <v>116</v>
      </c>
      <c r="U14" s="64" t="s">
        <v>245</v>
      </c>
      <c r="V14" s="66">
        <f>V13+V12+V11</f>
        <v>135629.72208000001</v>
      </c>
      <c r="W14" s="63"/>
    </row>
    <row r="18" spans="13:13" x14ac:dyDescent="0.15">
      <c r="M18" s="79"/>
    </row>
  </sheetData>
  <phoneticPr fontId="4" type="noConversion"/>
  <dataValidations count="1">
    <dataValidation allowBlank="1" showInputMessage="1" showErrorMessage="1" prompt="请输入医院的名称：如北京儿童医院" sqref="I8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H12" sqref="H12"/>
    </sheetView>
  </sheetViews>
  <sheetFormatPr defaultRowHeight="13.5" x14ac:dyDescent="0.15"/>
  <cols>
    <col min="1" max="1" width="5.875" customWidth="1"/>
    <col min="3" max="3" width="15.125" bestFit="1" customWidth="1"/>
  </cols>
  <sheetData>
    <row r="1" spans="1:4" s="53" customFormat="1" ht="24" customHeight="1" x14ac:dyDescent="0.15">
      <c r="A1" s="68" t="s">
        <v>242</v>
      </c>
      <c r="B1" s="69"/>
      <c r="C1" s="69"/>
      <c r="D1" s="70"/>
    </row>
    <row r="2" spans="1:4" ht="24" customHeight="1" x14ac:dyDescent="0.15">
      <c r="A2" s="40" t="s">
        <v>110</v>
      </c>
      <c r="B2" s="40" t="s">
        <v>111</v>
      </c>
      <c r="C2" s="40" t="s">
        <v>109</v>
      </c>
      <c r="D2" s="40" t="s">
        <v>112</v>
      </c>
    </row>
    <row r="3" spans="1:4" s="53" customFormat="1" ht="24" customHeight="1" x14ac:dyDescent="0.15">
      <c r="A3" s="50">
        <v>1</v>
      </c>
      <c r="B3" s="50" t="s">
        <v>135</v>
      </c>
      <c r="C3" s="50" t="s">
        <v>136</v>
      </c>
      <c r="D3" s="50">
        <v>1000</v>
      </c>
    </row>
    <row r="4" spans="1:4" s="53" customFormat="1" ht="24" customHeight="1" x14ac:dyDescent="0.15">
      <c r="A4" s="50">
        <v>2</v>
      </c>
      <c r="B4" s="50" t="s">
        <v>137</v>
      </c>
      <c r="C4" s="50" t="s">
        <v>138</v>
      </c>
      <c r="D4" s="50">
        <v>500</v>
      </c>
    </row>
    <row r="5" spans="1:4" s="53" customFormat="1" ht="24" customHeight="1" x14ac:dyDescent="0.15">
      <c r="A5" s="50">
        <v>3</v>
      </c>
      <c r="B5" s="50" t="s">
        <v>139</v>
      </c>
      <c r="C5" s="50" t="s">
        <v>140</v>
      </c>
      <c r="D5" s="50">
        <v>1000</v>
      </c>
    </row>
    <row r="6" spans="1:4" s="53" customFormat="1" ht="24" customHeight="1" x14ac:dyDescent="0.15">
      <c r="A6" s="50">
        <v>4</v>
      </c>
      <c r="B6" s="50" t="s">
        <v>141</v>
      </c>
      <c r="C6" s="50" t="s">
        <v>140</v>
      </c>
      <c r="D6" s="50">
        <v>400</v>
      </c>
    </row>
    <row r="7" spans="1:4" s="53" customFormat="1" ht="24" customHeight="1" x14ac:dyDescent="0.15">
      <c r="A7" s="50">
        <v>5</v>
      </c>
      <c r="B7" s="50" t="s">
        <v>142</v>
      </c>
      <c r="C7" s="50" t="s">
        <v>140</v>
      </c>
      <c r="D7" s="50">
        <v>800</v>
      </c>
    </row>
    <row r="8" spans="1:4" s="53" customFormat="1" ht="24" customHeight="1" x14ac:dyDescent="0.15">
      <c r="A8" s="50">
        <v>6</v>
      </c>
      <c r="B8" s="50" t="s">
        <v>143</v>
      </c>
      <c r="C8" s="50" t="s">
        <v>136</v>
      </c>
      <c r="D8" s="50">
        <v>1000</v>
      </c>
    </row>
    <row r="9" spans="1:4" s="53" customFormat="1" ht="24" customHeight="1" x14ac:dyDescent="0.15">
      <c r="A9" s="50">
        <v>7</v>
      </c>
      <c r="B9" s="54" t="s">
        <v>144</v>
      </c>
      <c r="C9" s="54" t="s">
        <v>145</v>
      </c>
      <c r="D9" s="54">
        <v>500</v>
      </c>
    </row>
    <row r="10" spans="1:4" ht="24" customHeight="1" x14ac:dyDescent="0.15">
      <c r="C10" s="56" t="s">
        <v>237</v>
      </c>
      <c r="D10" s="55">
        <f>SUM(D3:D9)</f>
        <v>5200</v>
      </c>
    </row>
    <row r="11" spans="1:4" ht="24" customHeight="1" x14ac:dyDescent="0.15"/>
    <row r="12" spans="1:4" ht="24" customHeight="1" x14ac:dyDescent="0.15"/>
    <row r="13" spans="1:4" ht="24" customHeight="1" x14ac:dyDescent="0.15"/>
    <row r="14" spans="1:4" ht="24" customHeight="1" x14ac:dyDescent="0.15"/>
    <row r="15" spans="1:4" ht="24" customHeight="1" x14ac:dyDescent="0.15"/>
    <row r="16" spans="1:4" ht="24" customHeight="1" x14ac:dyDescent="0.15"/>
    <row r="17" ht="24" customHeight="1" x14ac:dyDescent="0.15"/>
    <row r="18" ht="24" customHeight="1" x14ac:dyDescent="0.15"/>
    <row r="19" ht="24" customHeight="1" x14ac:dyDescent="0.15"/>
  </sheetData>
  <mergeCells count="1">
    <mergeCell ref="A1:D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" sqref="A3:XFD12"/>
    </sheetView>
  </sheetViews>
  <sheetFormatPr defaultRowHeight="13.5" x14ac:dyDescent="0.15"/>
  <cols>
    <col min="3" max="3" width="20.375" bestFit="1" customWidth="1"/>
  </cols>
  <sheetData>
    <row r="1" spans="1:4" ht="26.25" customHeight="1" x14ac:dyDescent="0.15">
      <c r="A1" s="67" t="s">
        <v>228</v>
      </c>
      <c r="B1" s="67"/>
      <c r="C1" s="67"/>
      <c r="D1" s="67"/>
    </row>
    <row r="2" spans="1:4" ht="24" customHeight="1" x14ac:dyDescent="0.15">
      <c r="A2" s="40" t="s">
        <v>110</v>
      </c>
      <c r="B2" s="40" t="s">
        <v>111</v>
      </c>
      <c r="C2" s="40" t="s">
        <v>109</v>
      </c>
      <c r="D2" s="40" t="s">
        <v>112</v>
      </c>
    </row>
    <row r="3" spans="1:4" s="51" customFormat="1" ht="24" customHeight="1" x14ac:dyDescent="0.15">
      <c r="A3" s="50">
        <v>1</v>
      </c>
      <c r="B3" s="45" t="s">
        <v>207</v>
      </c>
      <c r="C3" s="45" t="s">
        <v>208</v>
      </c>
      <c r="D3" s="45">
        <v>800</v>
      </c>
    </row>
    <row r="4" spans="1:4" s="51" customFormat="1" ht="24" customHeight="1" x14ac:dyDescent="0.15">
      <c r="A4" s="50">
        <v>2</v>
      </c>
      <c r="B4" s="45" t="s">
        <v>209</v>
      </c>
      <c r="C4" s="45" t="s">
        <v>210</v>
      </c>
      <c r="D4" s="45">
        <v>800</v>
      </c>
    </row>
    <row r="5" spans="1:4" s="51" customFormat="1" ht="24" customHeight="1" x14ac:dyDescent="0.15">
      <c r="A5" s="50">
        <v>3</v>
      </c>
      <c r="B5" s="45" t="s">
        <v>211</v>
      </c>
      <c r="C5" s="45" t="s">
        <v>212</v>
      </c>
      <c r="D5" s="45">
        <v>800</v>
      </c>
    </row>
    <row r="6" spans="1:4" s="51" customFormat="1" ht="24" customHeight="1" x14ac:dyDescent="0.15">
      <c r="A6" s="50">
        <v>4</v>
      </c>
      <c r="B6" s="45" t="s">
        <v>213</v>
      </c>
      <c r="C6" s="45" t="s">
        <v>214</v>
      </c>
      <c r="D6" s="45">
        <v>800</v>
      </c>
    </row>
    <row r="7" spans="1:4" s="51" customFormat="1" ht="24" customHeight="1" x14ac:dyDescent="0.15">
      <c r="A7" s="50">
        <v>5</v>
      </c>
      <c r="B7" s="45" t="s">
        <v>215</v>
      </c>
      <c r="C7" s="45" t="s">
        <v>216</v>
      </c>
      <c r="D7" s="45">
        <v>800</v>
      </c>
    </row>
    <row r="8" spans="1:4" s="51" customFormat="1" ht="24" customHeight="1" x14ac:dyDescent="0.15">
      <c r="A8" s="50">
        <v>6</v>
      </c>
      <c r="B8" s="45" t="s">
        <v>217</v>
      </c>
      <c r="C8" s="45" t="s">
        <v>214</v>
      </c>
      <c r="D8" s="45">
        <v>800</v>
      </c>
    </row>
    <row r="9" spans="1:4" s="51" customFormat="1" ht="24" customHeight="1" x14ac:dyDescent="0.15">
      <c r="A9" s="50">
        <v>7</v>
      </c>
      <c r="B9" s="45" t="s">
        <v>218</v>
      </c>
      <c r="C9" s="45" t="s">
        <v>219</v>
      </c>
      <c r="D9" s="45">
        <v>800</v>
      </c>
    </row>
    <row r="10" spans="1:4" s="51" customFormat="1" ht="24" customHeight="1" x14ac:dyDescent="0.15">
      <c r="A10" s="50">
        <v>8</v>
      </c>
      <c r="B10" s="45" t="s">
        <v>220</v>
      </c>
      <c r="C10" s="45" t="s">
        <v>221</v>
      </c>
      <c r="D10" s="45">
        <v>800</v>
      </c>
    </row>
    <row r="11" spans="1:4" s="51" customFormat="1" ht="24" customHeight="1" x14ac:dyDescent="0.15">
      <c r="A11" s="50">
        <v>9</v>
      </c>
      <c r="B11" s="45" t="s">
        <v>222</v>
      </c>
      <c r="C11" s="45" t="s">
        <v>223</v>
      </c>
      <c r="D11" s="45">
        <v>800</v>
      </c>
    </row>
    <row r="12" spans="1:4" s="51" customFormat="1" ht="24" customHeight="1" x14ac:dyDescent="0.15">
      <c r="A12" s="50">
        <v>10</v>
      </c>
      <c r="B12" s="45" t="s">
        <v>224</v>
      </c>
      <c r="C12" s="45" t="s">
        <v>214</v>
      </c>
      <c r="D12" s="45">
        <v>800</v>
      </c>
    </row>
    <row r="13" spans="1:4" ht="24" customHeight="1" x14ac:dyDescent="0.15">
      <c r="C13" s="48" t="s">
        <v>229</v>
      </c>
      <c r="D13" s="55">
        <f>SUM(D3:D12)</f>
        <v>8000</v>
      </c>
    </row>
    <row r="14" spans="1:4" ht="24" customHeight="1" x14ac:dyDescent="0.15"/>
    <row r="15" spans="1:4" ht="24" customHeight="1" x14ac:dyDescent="0.15"/>
    <row r="16" spans="1:4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</sheetData>
  <mergeCells count="1">
    <mergeCell ref="A1:D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11" sqref="E11"/>
    </sheetView>
  </sheetViews>
  <sheetFormatPr defaultRowHeight="13.5" x14ac:dyDescent="0.15"/>
  <cols>
    <col min="3" max="3" width="19.875" customWidth="1"/>
  </cols>
  <sheetData>
    <row r="1" spans="1:4" ht="24" customHeight="1" x14ac:dyDescent="0.15">
      <c r="A1" s="68" t="s">
        <v>230</v>
      </c>
      <c r="B1" s="69"/>
      <c r="C1" s="69"/>
      <c r="D1" s="70"/>
    </row>
    <row r="2" spans="1:4" ht="24" customHeight="1" x14ac:dyDescent="0.15">
      <c r="A2" s="40" t="s">
        <v>110</v>
      </c>
      <c r="B2" s="40" t="s">
        <v>111</v>
      </c>
      <c r="C2" s="40" t="s">
        <v>109</v>
      </c>
      <c r="D2" s="40" t="s">
        <v>112</v>
      </c>
    </row>
    <row r="3" spans="1:4" ht="24" customHeight="1" x14ac:dyDescent="0.15">
      <c r="A3" s="50">
        <v>1</v>
      </c>
      <c r="B3" s="50" t="s">
        <v>202</v>
      </c>
      <c r="C3" s="50" t="s">
        <v>203</v>
      </c>
      <c r="D3" s="50">
        <v>1500</v>
      </c>
    </row>
    <row r="4" spans="1:4" ht="24" customHeight="1" x14ac:dyDescent="0.15">
      <c r="A4" s="50">
        <v>2</v>
      </c>
      <c r="B4" s="50" t="s">
        <v>204</v>
      </c>
      <c r="C4" s="50" t="s">
        <v>205</v>
      </c>
      <c r="D4" s="50">
        <v>1500</v>
      </c>
    </row>
    <row r="5" spans="1:4" ht="24" customHeight="1" x14ac:dyDescent="0.15">
      <c r="A5" s="50">
        <v>3</v>
      </c>
      <c r="B5" s="50" t="s">
        <v>206</v>
      </c>
      <c r="C5" s="50" t="s">
        <v>203</v>
      </c>
      <c r="D5" s="50">
        <v>1500</v>
      </c>
    </row>
    <row r="6" spans="1:4" ht="20.25" customHeight="1" x14ac:dyDescent="0.15">
      <c r="C6" s="56" t="s">
        <v>231</v>
      </c>
      <c r="D6" s="55">
        <f>SUM(D3:D5)</f>
        <v>4500</v>
      </c>
    </row>
  </sheetData>
  <mergeCells count="1">
    <mergeCell ref="A1:D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4" workbookViewId="0">
      <selection activeCell="C12" sqref="C12:D12"/>
    </sheetView>
  </sheetViews>
  <sheetFormatPr defaultRowHeight="13.5" x14ac:dyDescent="0.15"/>
  <cols>
    <col min="3" max="3" width="15" bestFit="1" customWidth="1"/>
  </cols>
  <sheetData>
    <row r="1" spans="1:4" ht="24" customHeight="1" x14ac:dyDescent="0.15">
      <c r="A1" s="68" t="s">
        <v>232</v>
      </c>
      <c r="B1" s="69"/>
      <c r="C1" s="69"/>
      <c r="D1" s="70"/>
    </row>
    <row r="2" spans="1:4" ht="24" customHeight="1" x14ac:dyDescent="0.15">
      <c r="A2" s="40" t="s">
        <v>110</v>
      </c>
      <c r="B2" s="40" t="s">
        <v>111</v>
      </c>
      <c r="C2" s="40" t="s">
        <v>109</v>
      </c>
      <c r="D2" s="40" t="s">
        <v>112</v>
      </c>
    </row>
    <row r="3" spans="1:4" ht="24" customHeight="1" x14ac:dyDescent="0.15">
      <c r="A3" s="50">
        <v>1</v>
      </c>
      <c r="B3" s="50" t="s">
        <v>149</v>
      </c>
      <c r="C3" s="50" t="s">
        <v>169</v>
      </c>
      <c r="D3" s="50">
        <v>1500</v>
      </c>
    </row>
    <row r="4" spans="1:4" ht="24" customHeight="1" x14ac:dyDescent="0.15">
      <c r="A4" s="50">
        <v>2</v>
      </c>
      <c r="B4" s="50" t="s">
        <v>187</v>
      </c>
      <c r="C4" s="50" t="s">
        <v>188</v>
      </c>
      <c r="D4" s="50">
        <v>1500</v>
      </c>
    </row>
    <row r="5" spans="1:4" ht="24" customHeight="1" x14ac:dyDescent="0.15">
      <c r="A5" s="50">
        <v>3</v>
      </c>
      <c r="B5" s="50" t="s">
        <v>189</v>
      </c>
      <c r="C5" s="50" t="s">
        <v>190</v>
      </c>
      <c r="D5" s="50">
        <v>500</v>
      </c>
    </row>
    <row r="6" spans="1:4" ht="24" customHeight="1" x14ac:dyDescent="0.15">
      <c r="A6" s="50">
        <v>4</v>
      </c>
      <c r="B6" s="50" t="s">
        <v>191</v>
      </c>
      <c r="C6" s="50" t="s">
        <v>148</v>
      </c>
      <c r="D6" s="50">
        <v>500</v>
      </c>
    </row>
    <row r="7" spans="1:4" ht="24" customHeight="1" x14ac:dyDescent="0.15">
      <c r="A7" s="50">
        <v>5</v>
      </c>
      <c r="B7" s="50" t="s">
        <v>192</v>
      </c>
      <c r="C7" s="50" t="s">
        <v>150</v>
      </c>
      <c r="D7" s="50">
        <v>500</v>
      </c>
    </row>
    <row r="8" spans="1:4" ht="24" customHeight="1" x14ac:dyDescent="0.15">
      <c r="A8" s="50">
        <v>6</v>
      </c>
      <c r="B8" s="50" t="s">
        <v>193</v>
      </c>
      <c r="C8" s="50" t="s">
        <v>194</v>
      </c>
      <c r="D8" s="50">
        <v>500</v>
      </c>
    </row>
    <row r="9" spans="1:4" ht="24" customHeight="1" x14ac:dyDescent="0.15">
      <c r="A9" s="50">
        <v>7</v>
      </c>
      <c r="B9" s="50" t="s">
        <v>195</v>
      </c>
      <c r="C9" s="50" t="s">
        <v>196</v>
      </c>
      <c r="D9" s="50">
        <v>500</v>
      </c>
    </row>
    <row r="10" spans="1:4" ht="24" customHeight="1" x14ac:dyDescent="0.15">
      <c r="A10" s="50">
        <v>8</v>
      </c>
      <c r="B10" s="50" t="s">
        <v>197</v>
      </c>
      <c r="C10" s="50" t="s">
        <v>198</v>
      </c>
      <c r="D10" s="50">
        <v>800</v>
      </c>
    </row>
    <row r="11" spans="1:4" ht="24" customHeight="1" x14ac:dyDescent="0.15">
      <c r="A11" s="50">
        <v>9</v>
      </c>
      <c r="B11" s="50" t="s">
        <v>199</v>
      </c>
      <c r="C11" s="50" t="s">
        <v>200</v>
      </c>
      <c r="D11" s="50">
        <v>800</v>
      </c>
    </row>
    <row r="12" spans="1:4" ht="24" customHeight="1" x14ac:dyDescent="0.15">
      <c r="C12" s="56" t="s">
        <v>233</v>
      </c>
      <c r="D12" s="55">
        <f>SUM(D3:D11)</f>
        <v>7100</v>
      </c>
    </row>
    <row r="13" spans="1:4" ht="24" customHeight="1" x14ac:dyDescent="0.15"/>
    <row r="14" spans="1:4" ht="24" customHeight="1" x14ac:dyDescent="0.15"/>
    <row r="15" spans="1:4" ht="24" customHeight="1" x14ac:dyDescent="0.15"/>
    <row r="16" spans="1:4" ht="24" customHeight="1" x14ac:dyDescent="0.15"/>
    <row r="17" ht="24" customHeight="1" x14ac:dyDescent="0.15"/>
    <row r="18" ht="24" customHeight="1" x14ac:dyDescent="0.15"/>
  </sheetData>
  <mergeCells count="1">
    <mergeCell ref="A1:D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C14" sqref="C14:D14"/>
    </sheetView>
  </sheetViews>
  <sheetFormatPr defaultRowHeight="13.5" x14ac:dyDescent="0.15"/>
  <cols>
    <col min="3" max="3" width="15" bestFit="1" customWidth="1"/>
  </cols>
  <sheetData>
    <row r="1" spans="1:4" ht="24" customHeight="1" x14ac:dyDescent="0.15">
      <c r="A1" s="68" t="s">
        <v>234</v>
      </c>
      <c r="B1" s="69"/>
      <c r="C1" s="69"/>
      <c r="D1" s="70"/>
    </row>
    <row r="2" spans="1:4" ht="24" customHeight="1" x14ac:dyDescent="0.15">
      <c r="A2" s="40" t="s">
        <v>110</v>
      </c>
      <c r="B2" s="40" t="s">
        <v>111</v>
      </c>
      <c r="C2" s="40" t="s">
        <v>109</v>
      </c>
      <c r="D2" s="40" t="s">
        <v>112</v>
      </c>
    </row>
    <row r="3" spans="1:4" ht="24" customHeight="1" x14ac:dyDescent="0.15">
      <c r="A3" s="50">
        <v>1</v>
      </c>
      <c r="B3" s="50" t="s">
        <v>167</v>
      </c>
      <c r="C3" s="50" t="s">
        <v>168</v>
      </c>
      <c r="D3" s="50">
        <v>1500</v>
      </c>
    </row>
    <row r="4" spans="1:4" ht="24" customHeight="1" x14ac:dyDescent="0.15">
      <c r="A4" s="50">
        <v>2</v>
      </c>
      <c r="B4" s="50" t="s">
        <v>149</v>
      </c>
      <c r="C4" s="50" t="s">
        <v>169</v>
      </c>
      <c r="D4" s="50">
        <v>1500</v>
      </c>
    </row>
    <row r="5" spans="1:4" ht="24" customHeight="1" x14ac:dyDescent="0.15">
      <c r="A5" s="50">
        <v>3</v>
      </c>
      <c r="B5" s="50" t="s">
        <v>170</v>
      </c>
      <c r="C5" s="50" t="s">
        <v>171</v>
      </c>
      <c r="D5" s="50">
        <v>500</v>
      </c>
    </row>
    <row r="6" spans="1:4" ht="24" customHeight="1" x14ac:dyDescent="0.15">
      <c r="A6" s="50">
        <v>4</v>
      </c>
      <c r="B6" s="50" t="s">
        <v>172</v>
      </c>
      <c r="C6" s="50" t="s">
        <v>173</v>
      </c>
      <c r="D6" s="50">
        <v>500</v>
      </c>
    </row>
    <row r="7" spans="1:4" ht="24" customHeight="1" x14ac:dyDescent="0.15">
      <c r="A7" s="50">
        <v>5</v>
      </c>
      <c r="B7" s="50" t="s">
        <v>174</v>
      </c>
      <c r="C7" s="50" t="s">
        <v>175</v>
      </c>
      <c r="D7" s="50">
        <v>500</v>
      </c>
    </row>
    <row r="8" spans="1:4" ht="24" customHeight="1" x14ac:dyDescent="0.15">
      <c r="A8" s="50">
        <v>6</v>
      </c>
      <c r="B8" s="50" t="s">
        <v>176</v>
      </c>
      <c r="C8" s="50" t="s">
        <v>177</v>
      </c>
      <c r="D8" s="50">
        <v>500</v>
      </c>
    </row>
    <row r="9" spans="1:4" ht="24" customHeight="1" x14ac:dyDescent="0.15">
      <c r="A9" s="50">
        <v>7</v>
      </c>
      <c r="B9" s="50" t="s">
        <v>178</v>
      </c>
      <c r="C9" s="50" t="s">
        <v>168</v>
      </c>
      <c r="D9" s="50">
        <v>500</v>
      </c>
    </row>
    <row r="10" spans="1:4" ht="24" customHeight="1" x14ac:dyDescent="0.15">
      <c r="A10" s="50">
        <v>8</v>
      </c>
      <c r="B10" s="50" t="s">
        <v>179</v>
      </c>
      <c r="C10" s="50" t="s">
        <v>180</v>
      </c>
      <c r="D10" s="50">
        <v>500</v>
      </c>
    </row>
    <row r="11" spans="1:4" ht="24" customHeight="1" x14ac:dyDescent="0.15">
      <c r="A11" s="50">
        <v>9</v>
      </c>
      <c r="B11" s="50" t="s">
        <v>181</v>
      </c>
      <c r="C11" s="50" t="s">
        <v>182</v>
      </c>
      <c r="D11" s="50">
        <v>800</v>
      </c>
    </row>
    <row r="12" spans="1:4" ht="24" customHeight="1" x14ac:dyDescent="0.15">
      <c r="A12" s="50">
        <v>10</v>
      </c>
      <c r="B12" s="50" t="s">
        <v>184</v>
      </c>
      <c r="C12" s="50" t="s">
        <v>183</v>
      </c>
      <c r="D12" s="50">
        <v>600</v>
      </c>
    </row>
    <row r="13" spans="1:4" ht="24" customHeight="1" x14ac:dyDescent="0.15">
      <c r="A13" s="50">
        <v>11</v>
      </c>
      <c r="B13" s="50" t="s">
        <v>185</v>
      </c>
      <c r="C13" s="50" t="s">
        <v>186</v>
      </c>
      <c r="D13" s="50">
        <v>600</v>
      </c>
    </row>
    <row r="14" spans="1:4" ht="24" customHeight="1" x14ac:dyDescent="0.15">
      <c r="C14" s="56" t="s">
        <v>235</v>
      </c>
      <c r="D14" s="55">
        <f>SUM(D3:D13)</f>
        <v>8000</v>
      </c>
    </row>
    <row r="15" spans="1:4" ht="24" customHeight="1" x14ac:dyDescent="0.15"/>
    <row r="16" spans="1:4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</sheetData>
  <mergeCells count="1">
    <mergeCell ref="A1:D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4" workbookViewId="0">
      <selection activeCell="C13" sqref="C13:D13"/>
    </sheetView>
  </sheetViews>
  <sheetFormatPr defaultRowHeight="13.5" x14ac:dyDescent="0.15"/>
  <cols>
    <col min="3" max="3" width="17.25" bestFit="1" customWidth="1"/>
  </cols>
  <sheetData>
    <row r="1" spans="1:4" ht="24" customHeight="1" x14ac:dyDescent="0.15">
      <c r="A1" s="71" t="s">
        <v>236</v>
      </c>
      <c r="B1" s="71"/>
      <c r="C1" s="71"/>
      <c r="D1" s="71"/>
    </row>
    <row r="2" spans="1:4" ht="24" customHeight="1" x14ac:dyDescent="0.15">
      <c r="A2" s="40" t="s">
        <v>110</v>
      </c>
      <c r="B2" s="40" t="s">
        <v>111</v>
      </c>
      <c r="C2" s="40" t="s">
        <v>109</v>
      </c>
      <c r="D2" s="40" t="s">
        <v>112</v>
      </c>
    </row>
    <row r="3" spans="1:4" ht="24" customHeight="1" x14ac:dyDescent="0.15">
      <c r="A3" s="50">
        <v>1</v>
      </c>
      <c r="B3" s="50" t="s">
        <v>147</v>
      </c>
      <c r="C3" s="50" t="s">
        <v>148</v>
      </c>
      <c r="D3" s="50">
        <v>1500</v>
      </c>
    </row>
    <row r="4" spans="1:4" ht="24" customHeight="1" x14ac:dyDescent="0.15">
      <c r="A4" s="50">
        <v>2</v>
      </c>
      <c r="B4" s="50" t="s">
        <v>149</v>
      </c>
      <c r="C4" s="50" t="s">
        <v>150</v>
      </c>
      <c r="D4" s="50">
        <v>1500</v>
      </c>
    </row>
    <row r="5" spans="1:4" ht="24" customHeight="1" x14ac:dyDescent="0.15">
      <c r="A5" s="50">
        <v>3</v>
      </c>
      <c r="B5" s="50" t="s">
        <v>151</v>
      </c>
      <c r="C5" s="50" t="s">
        <v>152</v>
      </c>
      <c r="D5" s="50">
        <v>500</v>
      </c>
    </row>
    <row r="6" spans="1:4" ht="24" customHeight="1" x14ac:dyDescent="0.15">
      <c r="A6" s="50">
        <v>4</v>
      </c>
      <c r="B6" s="50" t="s">
        <v>153</v>
      </c>
      <c r="C6" s="50" t="s">
        <v>154</v>
      </c>
      <c r="D6" s="50">
        <v>500</v>
      </c>
    </row>
    <row r="7" spans="1:4" ht="24" customHeight="1" x14ac:dyDescent="0.15">
      <c r="A7" s="50">
        <v>5</v>
      </c>
      <c r="B7" s="50" t="s">
        <v>155</v>
      </c>
      <c r="C7" s="50" t="s">
        <v>156</v>
      </c>
      <c r="D7" s="50">
        <v>500</v>
      </c>
    </row>
    <row r="8" spans="1:4" ht="24" customHeight="1" x14ac:dyDescent="0.15">
      <c r="A8" s="50">
        <v>6</v>
      </c>
      <c r="B8" s="50" t="s">
        <v>157</v>
      </c>
      <c r="C8" s="50" t="s">
        <v>158</v>
      </c>
      <c r="D8" s="50">
        <v>500</v>
      </c>
    </row>
    <row r="9" spans="1:4" ht="24" customHeight="1" x14ac:dyDescent="0.15">
      <c r="A9" s="50">
        <v>7</v>
      </c>
      <c r="B9" s="50" t="s">
        <v>159</v>
      </c>
      <c r="C9" s="50" t="s">
        <v>160</v>
      </c>
      <c r="D9" s="50">
        <v>500</v>
      </c>
    </row>
    <row r="10" spans="1:4" ht="24" customHeight="1" x14ac:dyDescent="0.15">
      <c r="A10" s="50">
        <v>8</v>
      </c>
      <c r="B10" s="50" t="s">
        <v>161</v>
      </c>
      <c r="C10" s="50" t="s">
        <v>162</v>
      </c>
      <c r="D10" s="50">
        <v>500</v>
      </c>
    </row>
    <row r="11" spans="1:4" ht="24" customHeight="1" x14ac:dyDescent="0.15">
      <c r="A11" s="50">
        <v>9</v>
      </c>
      <c r="B11" s="50" t="s">
        <v>163</v>
      </c>
      <c r="C11" s="50" t="s">
        <v>164</v>
      </c>
      <c r="D11" s="50">
        <v>500</v>
      </c>
    </row>
    <row r="12" spans="1:4" ht="24" customHeight="1" x14ac:dyDescent="0.15">
      <c r="A12" s="50">
        <v>10</v>
      </c>
      <c r="B12" s="50" t="s">
        <v>165</v>
      </c>
      <c r="C12" s="50" t="s">
        <v>166</v>
      </c>
      <c r="D12" s="50">
        <v>500</v>
      </c>
    </row>
    <row r="13" spans="1:4" ht="24" customHeight="1" x14ac:dyDescent="0.15">
      <c r="C13" s="56" t="s">
        <v>237</v>
      </c>
      <c r="D13" s="55">
        <f>SUM(D3:D12)</f>
        <v>7000</v>
      </c>
    </row>
    <row r="14" spans="1:4" ht="24" customHeight="1" x14ac:dyDescent="0.15"/>
    <row r="15" spans="1:4" ht="24" customHeight="1" x14ac:dyDescent="0.15"/>
    <row r="16" spans="1:4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</sheetData>
  <mergeCells count="1">
    <mergeCell ref="A1:D1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13" workbookViewId="0">
      <selection sqref="A1:D1"/>
    </sheetView>
  </sheetViews>
  <sheetFormatPr defaultRowHeight="13.5" x14ac:dyDescent="0.15"/>
  <cols>
    <col min="1" max="1" width="6.75" customWidth="1"/>
    <col min="3" max="3" width="23.875" bestFit="1" customWidth="1"/>
  </cols>
  <sheetData>
    <row r="1" spans="1:4" s="39" customFormat="1" ht="24" customHeight="1" x14ac:dyDescent="0.15">
      <c r="A1" s="72" t="s">
        <v>238</v>
      </c>
      <c r="B1" s="73"/>
      <c r="C1" s="73"/>
      <c r="D1" s="74"/>
    </row>
    <row r="2" spans="1:4" s="39" customFormat="1" ht="24" customHeight="1" x14ac:dyDescent="0.15">
      <c r="A2" s="40" t="s">
        <v>110</v>
      </c>
      <c r="B2" s="40" t="s">
        <v>111</v>
      </c>
      <c r="C2" s="40" t="s">
        <v>109</v>
      </c>
      <c r="D2" s="40" t="s">
        <v>112</v>
      </c>
    </row>
    <row r="3" spans="1:4" s="60" customFormat="1" ht="24" customHeight="1" x14ac:dyDescent="0.15">
      <c r="A3" s="57">
        <v>1</v>
      </c>
      <c r="B3" s="58" t="s">
        <v>82</v>
      </c>
      <c r="C3" s="58" t="s">
        <v>83</v>
      </c>
      <c r="D3" s="59">
        <v>500</v>
      </c>
    </row>
    <row r="4" spans="1:4" s="60" customFormat="1" ht="24" customHeight="1" x14ac:dyDescent="0.15">
      <c r="A4" s="57">
        <v>2</v>
      </c>
      <c r="B4" s="61" t="s">
        <v>84</v>
      </c>
      <c r="C4" s="61" t="s">
        <v>85</v>
      </c>
      <c r="D4" s="62">
        <v>500</v>
      </c>
    </row>
    <row r="5" spans="1:4" s="60" customFormat="1" ht="24" customHeight="1" x14ac:dyDescent="0.15">
      <c r="A5" s="57">
        <v>3</v>
      </c>
      <c r="B5" s="61" t="s">
        <v>86</v>
      </c>
      <c r="C5" s="61" t="s">
        <v>85</v>
      </c>
      <c r="D5" s="62">
        <v>500</v>
      </c>
    </row>
    <row r="6" spans="1:4" s="60" customFormat="1" ht="24" customHeight="1" x14ac:dyDescent="0.15">
      <c r="A6" s="57">
        <v>4</v>
      </c>
      <c r="B6" s="61" t="s">
        <v>87</v>
      </c>
      <c r="C6" s="61" t="s">
        <v>88</v>
      </c>
      <c r="D6" s="62">
        <v>500</v>
      </c>
    </row>
    <row r="7" spans="1:4" s="60" customFormat="1" ht="24" customHeight="1" x14ac:dyDescent="0.15">
      <c r="A7" s="57">
        <v>5</v>
      </c>
      <c r="B7" s="61" t="s">
        <v>89</v>
      </c>
      <c r="C7" s="61" t="s">
        <v>88</v>
      </c>
      <c r="D7" s="62">
        <v>500</v>
      </c>
    </row>
    <row r="8" spans="1:4" s="60" customFormat="1" ht="24" customHeight="1" x14ac:dyDescent="0.15">
      <c r="A8" s="57">
        <v>6</v>
      </c>
      <c r="B8" s="61" t="s">
        <v>90</v>
      </c>
      <c r="C8" s="61" t="s">
        <v>91</v>
      </c>
      <c r="D8" s="62">
        <v>500</v>
      </c>
    </row>
    <row r="9" spans="1:4" s="60" customFormat="1" ht="24" customHeight="1" x14ac:dyDescent="0.15">
      <c r="A9" s="57">
        <v>7</v>
      </c>
      <c r="B9" s="61" t="s">
        <v>92</v>
      </c>
      <c r="C9" s="61" t="s">
        <v>93</v>
      </c>
      <c r="D9" s="62">
        <v>500</v>
      </c>
    </row>
    <row r="10" spans="1:4" s="60" customFormat="1" ht="24" customHeight="1" x14ac:dyDescent="0.15">
      <c r="A10" s="57">
        <v>8</v>
      </c>
      <c r="B10" s="61" t="s">
        <v>94</v>
      </c>
      <c r="C10" s="61" t="s">
        <v>95</v>
      </c>
      <c r="D10" s="62">
        <v>500</v>
      </c>
    </row>
    <row r="11" spans="1:4" s="60" customFormat="1" ht="24" customHeight="1" x14ac:dyDescent="0.15">
      <c r="A11" s="57">
        <v>9</v>
      </c>
      <c r="B11" s="61" t="s">
        <v>96</v>
      </c>
      <c r="C11" s="61" t="s">
        <v>97</v>
      </c>
      <c r="D11" s="62">
        <v>500</v>
      </c>
    </row>
    <row r="12" spans="1:4" s="60" customFormat="1" ht="24" customHeight="1" x14ac:dyDescent="0.15">
      <c r="A12" s="57">
        <v>10</v>
      </c>
      <c r="B12" s="61" t="s">
        <v>98</v>
      </c>
      <c r="C12" s="61" t="s">
        <v>97</v>
      </c>
      <c r="D12" s="62">
        <v>500</v>
      </c>
    </row>
    <row r="13" spans="1:4" s="60" customFormat="1" ht="24" customHeight="1" x14ac:dyDescent="0.15">
      <c r="A13" s="57">
        <v>11</v>
      </c>
      <c r="B13" s="61" t="s">
        <v>99</v>
      </c>
      <c r="C13" s="61" t="s">
        <v>100</v>
      </c>
      <c r="D13" s="62">
        <v>500</v>
      </c>
    </row>
    <row r="14" spans="1:4" s="60" customFormat="1" ht="24" customHeight="1" x14ac:dyDescent="0.15">
      <c r="A14" s="57">
        <v>12</v>
      </c>
      <c r="B14" s="61" t="s">
        <v>101</v>
      </c>
      <c r="C14" s="61" t="s">
        <v>102</v>
      </c>
      <c r="D14" s="62">
        <v>500</v>
      </c>
    </row>
    <row r="15" spans="1:4" s="60" customFormat="1" ht="24" customHeight="1" x14ac:dyDescent="0.15">
      <c r="A15" s="57">
        <v>13</v>
      </c>
      <c r="B15" s="61" t="s">
        <v>103</v>
      </c>
      <c r="C15" s="61" t="s">
        <v>104</v>
      </c>
      <c r="D15" s="62">
        <v>500</v>
      </c>
    </row>
    <row r="16" spans="1:4" s="60" customFormat="1" ht="24" customHeight="1" x14ac:dyDescent="0.15">
      <c r="A16" s="57">
        <v>14</v>
      </c>
      <c r="B16" s="61" t="s">
        <v>105</v>
      </c>
      <c r="C16" s="61" t="s">
        <v>106</v>
      </c>
      <c r="D16" s="62">
        <v>1500</v>
      </c>
    </row>
    <row r="17" spans="1:4" s="60" customFormat="1" ht="24" customHeight="1" x14ac:dyDescent="0.15">
      <c r="A17" s="57">
        <v>15</v>
      </c>
      <c r="B17" s="61" t="s">
        <v>107</v>
      </c>
      <c r="C17" s="61" t="s">
        <v>108</v>
      </c>
      <c r="D17" s="62">
        <v>2000</v>
      </c>
    </row>
    <row r="18" spans="1:4" s="39" customFormat="1" ht="24" customHeight="1" x14ac:dyDescent="0.15">
      <c r="C18" s="55" t="s">
        <v>113</v>
      </c>
      <c r="D18" s="55">
        <f>SUM(D3:D17)</f>
        <v>10000</v>
      </c>
    </row>
    <row r="19" spans="1:4" s="39" customFormat="1" ht="24" customHeight="1" x14ac:dyDescent="0.15"/>
    <row r="20" spans="1:4" s="39" customFormat="1" ht="24" customHeight="1" x14ac:dyDescent="0.15"/>
    <row r="21" spans="1:4" s="39" customFormat="1" ht="24" customHeight="1" x14ac:dyDescent="0.15"/>
    <row r="22" spans="1:4" s="39" customFormat="1" ht="24" customHeight="1" x14ac:dyDescent="0.15"/>
    <row r="23" spans="1:4" s="39" customFormat="1" ht="24" customHeight="1" x14ac:dyDescent="0.15"/>
    <row r="24" spans="1:4" s="39" customFormat="1" ht="24" customHeight="1" x14ac:dyDescent="0.15"/>
    <row r="25" spans="1:4" s="39" customFormat="1" ht="24" customHeight="1" x14ac:dyDescent="0.15"/>
    <row r="26" spans="1:4" s="39" customFormat="1" ht="24" customHeight="1" x14ac:dyDescent="0.15"/>
    <row r="27" spans="1:4" s="39" customFormat="1" ht="24" customHeight="1" x14ac:dyDescent="0.15"/>
    <row r="28" spans="1:4" s="39" customFormat="1" ht="24" customHeight="1" x14ac:dyDescent="0.15"/>
    <row r="29" spans="1:4" s="39" customFormat="1" ht="24" customHeight="1" x14ac:dyDescent="0.15"/>
    <row r="30" spans="1:4" s="39" customFormat="1" ht="24" customHeight="1" x14ac:dyDescent="0.15"/>
    <row r="31" spans="1:4" s="39" customFormat="1" ht="24" customHeight="1" x14ac:dyDescent="0.15"/>
    <row r="32" spans="1:4" s="39" customFormat="1" ht="24" customHeight="1" x14ac:dyDescent="0.15"/>
    <row r="33" s="39" customFormat="1" ht="24" customHeight="1" x14ac:dyDescent="0.15"/>
    <row r="34" s="39" customFormat="1" ht="24" customHeight="1" x14ac:dyDescent="0.15"/>
    <row r="35" s="39" customFormat="1" ht="24" customHeight="1" x14ac:dyDescent="0.15"/>
    <row r="36" s="39" customFormat="1" ht="24" customHeight="1" x14ac:dyDescent="0.15"/>
    <row r="37" s="39" customFormat="1" ht="24" customHeight="1" x14ac:dyDescent="0.15"/>
    <row r="38" s="39" customFormat="1" ht="24" customHeight="1" x14ac:dyDescent="0.15"/>
    <row r="39" s="39" customFormat="1" ht="24" customHeight="1" x14ac:dyDescent="0.15"/>
    <row r="40" s="39" customFormat="1" ht="24" customHeight="1" x14ac:dyDescent="0.15"/>
    <row r="41" s="39" customFormat="1" ht="24" customHeight="1" x14ac:dyDescent="0.15"/>
    <row r="42" s="39" customFormat="1" ht="24" customHeight="1" x14ac:dyDescent="0.15"/>
    <row r="43" s="39" customFormat="1" ht="24" customHeight="1" x14ac:dyDescent="0.15"/>
    <row r="44" s="39" customFormat="1" ht="24" customHeight="1" x14ac:dyDescent="0.15"/>
    <row r="45" s="39" customFormat="1" ht="24" customHeight="1" x14ac:dyDescent="0.15"/>
    <row r="46" s="39" customFormat="1" ht="24" customHeight="1" x14ac:dyDescent="0.15"/>
    <row r="47" s="39" customFormat="1" ht="24" customHeight="1" x14ac:dyDescent="0.15"/>
    <row r="48" s="39" customFormat="1" ht="24" customHeight="1" x14ac:dyDescent="0.15"/>
    <row r="49" s="39" customFormat="1" ht="24" customHeight="1" x14ac:dyDescent="0.15"/>
    <row r="50" s="39" customFormat="1" ht="24" customHeight="1" x14ac:dyDescent="0.15"/>
    <row r="51" s="39" customFormat="1" ht="24" customHeight="1" x14ac:dyDescent="0.15"/>
    <row r="52" s="39" customFormat="1" ht="24" customHeight="1" x14ac:dyDescent="0.15"/>
    <row r="53" s="39" customFormat="1" ht="24" customHeight="1" x14ac:dyDescent="0.15"/>
    <row r="54" s="39" customFormat="1" ht="24" customHeight="1" x14ac:dyDescent="0.15"/>
    <row r="55" s="39" customFormat="1" ht="24" customHeight="1" x14ac:dyDescent="0.15"/>
    <row r="56" s="39" customFormat="1" ht="24" customHeight="1" x14ac:dyDescent="0.15"/>
    <row r="57" s="39" customFormat="1" ht="24" customHeight="1" x14ac:dyDescent="0.15"/>
    <row r="58" s="39" customFormat="1" ht="24" customHeight="1" x14ac:dyDescent="0.15"/>
    <row r="59" s="39" customFormat="1" ht="24" customHeight="1" x14ac:dyDescent="0.15"/>
    <row r="60" s="39" customFormat="1" ht="24" customHeight="1" x14ac:dyDescent="0.15"/>
    <row r="61" s="39" customFormat="1" ht="24" customHeight="1" x14ac:dyDescent="0.15"/>
    <row r="62" s="39" customFormat="1" ht="24" customHeight="1" x14ac:dyDescent="0.15"/>
    <row r="63" s="39" customFormat="1" ht="24" customHeight="1" x14ac:dyDescent="0.15"/>
    <row r="64" s="39" customFormat="1" ht="24" customHeight="1" x14ac:dyDescent="0.15"/>
    <row r="65" s="39" customFormat="1" ht="24" customHeight="1" x14ac:dyDescent="0.15"/>
    <row r="66" s="39" customFormat="1" ht="24" customHeight="1" x14ac:dyDescent="0.15"/>
    <row r="67" s="39" customFormat="1" ht="24" customHeight="1" x14ac:dyDescent="0.15"/>
    <row r="68" s="39" customFormat="1" ht="24" customHeight="1" x14ac:dyDescent="0.15"/>
    <row r="69" s="39" customFormat="1" ht="24" customHeight="1" x14ac:dyDescent="0.15"/>
    <row r="70" s="39" customFormat="1" ht="24" customHeight="1" x14ac:dyDescent="0.15"/>
    <row r="71" s="39" customFormat="1" ht="24" customHeight="1" x14ac:dyDescent="0.15"/>
    <row r="72" s="39" customFormat="1" ht="24" customHeight="1" x14ac:dyDescent="0.15"/>
    <row r="73" s="39" customFormat="1" ht="24" customHeight="1" x14ac:dyDescent="0.15"/>
    <row r="74" s="39" customFormat="1" ht="24" customHeight="1" x14ac:dyDescent="0.15"/>
    <row r="75" s="39" customFormat="1" ht="24" customHeight="1" x14ac:dyDescent="0.15"/>
    <row r="76" s="39" customFormat="1" ht="24" customHeight="1" x14ac:dyDescent="0.15"/>
    <row r="77" s="39" customFormat="1" ht="24" customHeight="1" x14ac:dyDescent="0.15"/>
    <row r="78" s="39" customFormat="1" ht="24" customHeight="1" x14ac:dyDescent="0.15"/>
    <row r="79" s="39" customFormat="1" ht="24" customHeight="1" x14ac:dyDescent="0.15"/>
    <row r="80" s="39" customFormat="1" ht="24" customHeight="1" x14ac:dyDescent="0.15"/>
    <row r="81" s="39" customFormat="1" ht="24" customHeight="1" x14ac:dyDescent="0.15"/>
    <row r="82" s="39" customFormat="1" ht="24" customHeight="1" x14ac:dyDescent="0.15"/>
    <row r="83" s="39" customFormat="1" ht="24" customHeight="1" x14ac:dyDescent="0.15"/>
    <row r="84" s="39" customFormat="1" ht="24" customHeight="1" x14ac:dyDescent="0.15"/>
    <row r="85" s="39" customFormat="1" ht="24" customHeight="1" x14ac:dyDescent="0.15"/>
    <row r="86" s="39" customFormat="1" ht="24" customHeight="1" x14ac:dyDescent="0.15"/>
    <row r="87" s="39" customFormat="1" ht="24" customHeight="1" x14ac:dyDescent="0.15"/>
  </sheetData>
  <mergeCells count="1">
    <mergeCell ref="A1:D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sqref="A1:D1"/>
    </sheetView>
  </sheetViews>
  <sheetFormatPr defaultRowHeight="13.5" x14ac:dyDescent="0.15"/>
  <cols>
    <col min="3" max="3" width="11.375" bestFit="1" customWidth="1"/>
  </cols>
  <sheetData>
    <row r="1" spans="1:4" s="44" customFormat="1" ht="24" customHeight="1" x14ac:dyDescent="0.15">
      <c r="A1" s="75" t="s">
        <v>239</v>
      </c>
      <c r="B1" s="75"/>
      <c r="C1" s="75"/>
      <c r="D1" s="75"/>
    </row>
    <row r="2" spans="1:4" ht="24" customHeight="1" x14ac:dyDescent="0.15">
      <c r="A2" s="40" t="s">
        <v>110</v>
      </c>
      <c r="B2" s="40" t="s">
        <v>111</v>
      </c>
      <c r="C2" s="40" t="s">
        <v>109</v>
      </c>
      <c r="D2" s="40" t="s">
        <v>112</v>
      </c>
    </row>
    <row r="3" spans="1:4" s="44" customFormat="1" ht="24" customHeight="1" x14ac:dyDescent="0.15">
      <c r="A3" s="50">
        <v>1</v>
      </c>
      <c r="B3" s="45" t="s">
        <v>117</v>
      </c>
      <c r="C3" s="45" t="s">
        <v>118</v>
      </c>
      <c r="D3" s="45">
        <v>2000</v>
      </c>
    </row>
    <row r="4" spans="1:4" s="44" customFormat="1" ht="24" customHeight="1" x14ac:dyDescent="0.15">
      <c r="A4" s="50">
        <v>2</v>
      </c>
      <c r="B4" s="45" t="s">
        <v>119</v>
      </c>
      <c r="C4" s="45" t="s">
        <v>83</v>
      </c>
      <c r="D4" s="45">
        <v>2000</v>
      </c>
    </row>
    <row r="5" spans="1:4" s="44" customFormat="1" ht="24" customHeight="1" x14ac:dyDescent="0.15">
      <c r="A5" s="50">
        <v>3</v>
      </c>
      <c r="B5" s="45" t="s">
        <v>120</v>
      </c>
      <c r="C5" s="45" t="s">
        <v>121</v>
      </c>
      <c r="D5" s="45">
        <v>2000</v>
      </c>
    </row>
    <row r="6" spans="1:4" s="44" customFormat="1" ht="24" customHeight="1" x14ac:dyDescent="0.15">
      <c r="A6" s="50">
        <v>4</v>
      </c>
      <c r="B6" s="46" t="s">
        <v>122</v>
      </c>
      <c r="C6" s="46" t="s">
        <v>123</v>
      </c>
      <c r="D6" s="46">
        <v>2000</v>
      </c>
    </row>
    <row r="7" spans="1:4" s="44" customFormat="1" ht="24" customHeight="1" x14ac:dyDescent="0.15">
      <c r="A7" s="50">
        <v>5</v>
      </c>
      <c r="B7" s="46" t="s">
        <v>124</v>
      </c>
      <c r="C7" s="46" t="s">
        <v>125</v>
      </c>
      <c r="D7" s="46">
        <v>2000</v>
      </c>
    </row>
    <row r="8" spans="1:4" s="44" customFormat="1" ht="24" customHeight="1" x14ac:dyDescent="0.15">
      <c r="B8" s="47"/>
      <c r="C8" s="48" t="s">
        <v>126</v>
      </c>
      <c r="D8" s="49">
        <f>SUM(D3:D7)</f>
        <v>10000</v>
      </c>
    </row>
    <row r="9" spans="1:4" ht="24" customHeight="1" x14ac:dyDescent="0.15"/>
    <row r="10" spans="1:4" ht="24" customHeight="1" x14ac:dyDescent="0.15"/>
    <row r="11" spans="1:4" ht="24" customHeight="1" x14ac:dyDescent="0.15"/>
    <row r="12" spans="1:4" ht="24" customHeight="1" x14ac:dyDescent="0.15"/>
    <row r="13" spans="1:4" ht="24" customHeight="1" x14ac:dyDescent="0.15"/>
    <row r="14" spans="1:4" ht="24" customHeight="1" x14ac:dyDescent="0.15"/>
    <row r="15" spans="1:4" ht="24" customHeight="1" x14ac:dyDescent="0.15"/>
    <row r="16" spans="1:4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</sheetData>
  <mergeCells count="1">
    <mergeCell ref="A1:D1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F10" sqref="E10:F10"/>
    </sheetView>
  </sheetViews>
  <sheetFormatPr defaultRowHeight="13.5" x14ac:dyDescent="0.15"/>
  <cols>
    <col min="3" max="3" width="22.25" bestFit="1" customWidth="1"/>
  </cols>
  <sheetData>
    <row r="1" spans="1:4" s="51" customFormat="1" ht="24" customHeight="1" x14ac:dyDescent="0.15">
      <c r="A1" s="76" t="s">
        <v>240</v>
      </c>
      <c r="B1" s="77"/>
      <c r="C1" s="77"/>
      <c r="D1" s="78"/>
    </row>
    <row r="2" spans="1:4" s="51" customFormat="1" ht="24" customHeight="1" x14ac:dyDescent="0.15">
      <c r="A2" s="40" t="s">
        <v>110</v>
      </c>
      <c r="B2" s="40" t="s">
        <v>111</v>
      </c>
      <c r="C2" s="40" t="s">
        <v>109</v>
      </c>
      <c r="D2" s="40" t="s">
        <v>112</v>
      </c>
    </row>
    <row r="3" spans="1:4" s="51" customFormat="1" ht="24" customHeight="1" x14ac:dyDescent="0.15">
      <c r="A3" s="45">
        <v>1</v>
      </c>
      <c r="B3" s="45" t="s">
        <v>128</v>
      </c>
      <c r="C3" s="45" t="s">
        <v>129</v>
      </c>
      <c r="D3" s="45">
        <v>1000</v>
      </c>
    </row>
    <row r="4" spans="1:4" s="51" customFormat="1" ht="24" customHeight="1" x14ac:dyDescent="0.15">
      <c r="A4" s="45">
        <v>2</v>
      </c>
      <c r="B4" s="45" t="s">
        <v>130</v>
      </c>
      <c r="C4" s="45" t="s">
        <v>131</v>
      </c>
      <c r="D4" s="45">
        <v>1500</v>
      </c>
    </row>
    <row r="5" spans="1:4" s="51" customFormat="1" ht="24" customHeight="1" x14ac:dyDescent="0.15">
      <c r="A5" s="45">
        <v>3</v>
      </c>
      <c r="B5" s="45" t="s">
        <v>132</v>
      </c>
      <c r="C5" s="45" t="s">
        <v>133</v>
      </c>
      <c r="D5" s="45">
        <v>1000</v>
      </c>
    </row>
    <row r="6" spans="1:4" s="51" customFormat="1" ht="24" customHeight="1" x14ac:dyDescent="0.15">
      <c r="C6" s="55" t="s">
        <v>241</v>
      </c>
      <c r="D6" s="55">
        <f>SUM(D3:D5)</f>
        <v>3500</v>
      </c>
    </row>
    <row r="7" spans="1:4" s="51" customFormat="1" ht="24" customHeight="1" x14ac:dyDescent="0.15"/>
    <row r="8" spans="1:4" s="51" customFormat="1" ht="24" customHeight="1" x14ac:dyDescent="0.15"/>
    <row r="9" spans="1:4" s="51" customFormat="1" ht="24" customHeight="1" x14ac:dyDescent="0.15"/>
    <row r="10" spans="1:4" s="51" customFormat="1" ht="24" customHeight="1" x14ac:dyDescent="0.15"/>
    <row r="11" spans="1:4" s="51" customFormat="1" ht="24" customHeight="1" x14ac:dyDescent="0.15"/>
  </sheetData>
  <mergeCells count="1">
    <mergeCell ref="A1:D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利加隆结算</vt:lpstr>
      <vt:lpstr>讲课费9.9-10青岛 贾双艳</vt:lpstr>
      <vt:lpstr>讲课费9.15郑州 李燕</vt:lpstr>
      <vt:lpstr>讲课费9.20武汉 高辉</vt:lpstr>
      <vt:lpstr>讲课费9.25武汉 高辉</vt:lpstr>
      <vt:lpstr>讲课费8.23武汉 高辉</vt:lpstr>
      <vt:lpstr>讲课费8.22北京 袁新光</vt:lpstr>
      <vt:lpstr>讲课费9.19北京 袁新光</vt:lpstr>
      <vt:lpstr>讲课费9.14沈阳 刘宏伟</vt:lpstr>
      <vt:lpstr>讲课费8.23西安 程晰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2017-11-30T05:53:16Z</dcterms:modified>
</cp:coreProperties>
</file>