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亚马逊-阿那亚/02-内部流程/借款/最终报账/"/>
    </mc:Choice>
  </mc:AlternateContent>
  <xr:revisionPtr revIDLastSave="0" documentId="13_ncr:1_{FFDEC3B1-7433-C243-889F-8FCE50857CAF}" xr6:coauthVersionLast="47" xr6:coauthVersionMax="47" xr10:uidLastSave="{00000000-0000-0000-0000-000000000000}"/>
  <bookViews>
    <workbookView xWindow="0" yWindow="500" windowWidth="27300" windowHeight="16280" activeTab="1" xr2:uid="{00000000-000D-0000-FFFF-FFFF00000000}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6" l="1"/>
  <c r="H32" i="6"/>
  <c r="H31" i="6"/>
  <c r="H30" i="6"/>
  <c r="H29" i="6"/>
  <c r="H28" i="6"/>
  <c r="H27" i="6"/>
  <c r="H26" i="6"/>
  <c r="H25" i="6"/>
  <c r="H24" i="6"/>
  <c r="F33" i="6"/>
  <c r="G33" i="6"/>
  <c r="H23" i="6"/>
  <c r="H34" i="6"/>
  <c r="H35" i="6"/>
  <c r="C33" i="6"/>
  <c r="E23" i="6"/>
  <c r="E33" i="6"/>
  <c r="E19" i="6"/>
  <c r="E50" i="6"/>
  <c r="E52" i="6"/>
  <c r="E46" i="6"/>
  <c r="E49" i="6"/>
  <c r="E43" i="6"/>
  <c r="E45" i="6"/>
  <c r="E38" i="6"/>
  <c r="E42" i="6"/>
  <c r="E34" i="6"/>
  <c r="E37" i="6"/>
  <c r="E15" i="6"/>
  <c r="E18" i="6"/>
  <c r="E12" i="6"/>
  <c r="E14" i="6"/>
  <c r="E8" i="6"/>
  <c r="E11" i="6"/>
  <c r="E53" i="6"/>
  <c r="A56" i="6"/>
  <c r="H50" i="6"/>
  <c r="H51" i="6"/>
  <c r="H52" i="6"/>
  <c r="H46" i="6"/>
  <c r="H49" i="6"/>
  <c r="H43" i="6"/>
  <c r="H45" i="6"/>
  <c r="H38" i="6"/>
  <c r="H42" i="6"/>
  <c r="H37" i="6"/>
  <c r="H19" i="6"/>
  <c r="H20" i="6"/>
  <c r="H21" i="6"/>
  <c r="H22" i="6"/>
  <c r="H15" i="6"/>
  <c r="H16" i="6"/>
  <c r="H17" i="6"/>
  <c r="H18" i="6"/>
  <c r="H12" i="6"/>
  <c r="H13" i="6"/>
  <c r="H14" i="6"/>
  <c r="H8" i="6"/>
  <c r="H9" i="6"/>
  <c r="H10" i="6"/>
  <c r="H11" i="6"/>
  <c r="H53" i="6"/>
  <c r="C56" i="6" s="1"/>
  <c r="I56" i="6" s="1"/>
  <c r="G52" i="6"/>
  <c r="G49" i="6"/>
  <c r="G45" i="6"/>
  <c r="G42" i="6"/>
  <c r="G37" i="6"/>
  <c r="G22" i="6"/>
  <c r="G18" i="6"/>
  <c r="G14" i="6"/>
  <c r="G11" i="6"/>
  <c r="G53" i="6"/>
  <c r="G56" i="6"/>
  <c r="F52" i="6"/>
  <c r="F49" i="6"/>
  <c r="F45" i="6"/>
  <c r="F42" i="6"/>
  <c r="F37" i="6"/>
  <c r="F22" i="6"/>
  <c r="F18" i="6"/>
  <c r="F14" i="6"/>
  <c r="F11" i="6"/>
  <c r="F53" i="6"/>
  <c r="E56" i="6"/>
  <c r="D33" i="6"/>
  <c r="D22" i="6"/>
  <c r="D52" i="6"/>
  <c r="D49" i="6"/>
  <c r="D45" i="6"/>
  <c r="D42" i="6"/>
  <c r="D37" i="6"/>
  <c r="D18" i="6"/>
  <c r="D14" i="6"/>
  <c r="D11" i="6"/>
  <c r="D53" i="6"/>
  <c r="C22" i="6"/>
  <c r="C52" i="6"/>
  <c r="C49" i="6"/>
  <c r="C45" i="6"/>
  <c r="C42" i="6"/>
  <c r="C37" i="6"/>
  <c r="C18" i="6"/>
  <c r="C14" i="6"/>
  <c r="C11" i="6"/>
  <c r="C53" i="6"/>
  <c r="H48" i="6"/>
  <c r="H47" i="6"/>
  <c r="H44" i="6"/>
  <c r="H41" i="6"/>
  <c r="H40" i="6"/>
  <c r="H39" i="6"/>
  <c r="H36" i="6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</calcChain>
</file>

<file path=xl/sharedStrings.xml><?xml version="1.0" encoding="utf-8"?>
<sst xmlns="http://schemas.openxmlformats.org/spreadsheetml/2006/main" count="118" uniqueCount="67">
  <si>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</si>
  <si>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</si>
  <si>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</si>
  <si>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</si>
  <si>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</si>
  <si>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</si>
  <si>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</si>
  <si>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</si>
  <si>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</si>
  <si>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</si>
  <si>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</si>
  <si>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</si>
  <si>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</si>
  <si>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</si>
  <si>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</si>
  <si>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</si>
  <si>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</si>
  <si>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</si>
  <si>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</si>
  <si>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</si>
  <si>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</si>
  <si>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</si>
  <si>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</si>
  <si>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</si>
  <si>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</si>
  <si>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</si>
  <si>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</si>
  <si>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</si>
  <si>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</si>
  <si>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</si>
  <si>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</si>
  <si>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</si>
  <si>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</si>
  <si>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</si>
  <si>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</si>
  <si>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</si>
  <si>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</si>
  <si>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</si>
  <si>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</si>
  <si>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</si>
  <si>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</si>
  <si>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</si>
  <si>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</si>
  <si>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</si>
  <si>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</si>
  <si>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</si>
  <si>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</si>
  <si>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</si>
  <si>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</si>
  <si>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</si>
  <si>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</si>
  <si>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</si>
  <si>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</si>
  <si>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</si>
  <si>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</si>
  <si>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团号：HMVB-240906-YMX885</t>
  </si>
  <si>
    <t>会议日期：2024.09.05-2024.09.07</t>
  </si>
  <si>
    <t>篮球足球沙滩场租</t>
    <phoneticPr fontId="9" type="noConversion"/>
  </si>
  <si>
    <t>海螺（廷灏洋）</t>
    <phoneticPr fontId="9" type="noConversion"/>
  </si>
  <si>
    <t>秒表（廷灏洋）</t>
    <phoneticPr fontId="9" type="noConversion"/>
  </si>
  <si>
    <t>信封（廷灏洋）</t>
    <phoneticPr fontId="9" type="noConversion"/>
  </si>
  <si>
    <t>鲨鱼衣服（廷灏洋）</t>
    <phoneticPr fontId="9" type="noConversion"/>
  </si>
  <si>
    <t>三叉戟（廷灏洋）</t>
    <phoneticPr fontId="9" type="noConversion"/>
  </si>
  <si>
    <t>快递</t>
    <phoneticPr fontId="9" type="noConversion"/>
  </si>
  <si>
    <t>闪送</t>
    <phoneticPr fontId="9" type="noConversion"/>
  </si>
  <si>
    <t>直板夹（廷灏洋）</t>
    <phoneticPr fontId="9" type="noConversion"/>
  </si>
  <si>
    <t>住宿费（廷灏洋）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</si>
</sst>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0" fontId="8" fillId="0" borderId="2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176" fontId="5" fillId="5" borderId="2" xfId="0" applyNumberFormat="1" applyFont="1" applyFill="1" applyBorder="1" applyAlignment="1">
      <alignment horizontal="center" vertical="center"/>
    </xf>
    <xf numFmtId="40" fontId="8" fillId="0" borderId="2" xfId="0" applyNumberFormat="1" applyFont="1" applyBorder="1" applyAlignment="1">
      <alignment horizontal="left" vertical="center"/>
    </xf>
    <xf numFmtId="0" fontId="5" fillId="8" borderId="2" xfId="0" applyFont="1" applyFill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30" t="s">
        <v>0</v>
      </c>
      <c r="D2" s="30"/>
      <c r="E2" s="30"/>
      <c r="F2" s="30"/>
      <c r="G2" s="30"/>
      <c r="H2" s="30"/>
      <c r="I2" s="13"/>
      <c r="J2" s="13"/>
      <c r="K2" s="13"/>
    </row>
    <row r="4" spans="1:11" ht="21" customHeight="1">
      <c r="G4" s="45" t="s">
        <v>1</v>
      </c>
      <c r="H4" s="45"/>
      <c r="I4" s="45"/>
      <c r="J4" s="45" t="s">
        <v>2</v>
      </c>
    </row>
    <row r="5" spans="1:11" ht="21" customHeight="1">
      <c r="G5" s="54"/>
      <c r="H5" s="54"/>
      <c r="I5" s="54"/>
      <c r="J5" s="54"/>
    </row>
    <row r="6" spans="1:11" ht="20" customHeight="1">
      <c r="A6" s="40" t="s">
        <v>3</v>
      </c>
      <c r="B6" s="46" t="s">
        <v>4</v>
      </c>
      <c r="C6" s="31" t="s">
        <v>5</v>
      </c>
      <c r="D6" s="31"/>
      <c r="E6" s="31"/>
      <c r="F6" s="32" t="s">
        <v>6</v>
      </c>
      <c r="G6" s="32"/>
      <c r="H6" s="32"/>
      <c r="I6" s="32"/>
      <c r="J6" s="46" t="s">
        <v>7</v>
      </c>
    </row>
    <row r="7" spans="1:11" ht="20" customHeight="1">
      <c r="A7" s="40"/>
      <c r="B7" s="46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46"/>
    </row>
    <row r="8" spans="1:11" ht="20" customHeight="1">
      <c r="A8" s="41">
        <v>1</v>
      </c>
      <c r="B8" s="47" t="s">
        <v>15</v>
      </c>
      <c r="C8" s="38">
        <v>0</v>
      </c>
      <c r="D8" s="52"/>
      <c r="E8" s="38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55" t="s">
        <v>16</v>
      </c>
    </row>
    <row r="9" spans="1:11" ht="20" customHeight="1">
      <c r="A9" s="41"/>
      <c r="B9" s="47"/>
      <c r="C9" s="38"/>
      <c r="D9" s="52"/>
      <c r="E9" s="38"/>
      <c r="F9" s="8">
        <v>0</v>
      </c>
      <c r="G9" s="8">
        <v>0</v>
      </c>
      <c r="H9" s="8">
        <f t="shared" si="0"/>
        <v>0</v>
      </c>
      <c r="I9" s="14"/>
      <c r="J9" s="56"/>
    </row>
    <row r="10" spans="1:11" ht="20" customHeight="1">
      <c r="A10" s="41"/>
      <c r="B10" s="47"/>
      <c r="C10" s="38"/>
      <c r="D10" s="52"/>
      <c r="E10" s="38"/>
      <c r="F10" s="8">
        <v>0</v>
      </c>
      <c r="G10" s="8">
        <v>0</v>
      </c>
      <c r="H10" s="8">
        <f t="shared" si="0"/>
        <v>0</v>
      </c>
      <c r="I10" s="14"/>
      <c r="J10" s="56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57"/>
    </row>
    <row r="12" spans="1:11" ht="20" customHeight="1">
      <c r="A12" s="42">
        <v>2</v>
      </c>
      <c r="B12" s="48" t="s">
        <v>18</v>
      </c>
      <c r="C12" s="36">
        <v>0</v>
      </c>
      <c r="D12" s="42"/>
      <c r="E12" s="36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55" t="s">
        <v>19</v>
      </c>
    </row>
    <row r="13" spans="1:11" ht="20" customHeight="1">
      <c r="A13" s="43"/>
      <c r="B13" s="49"/>
      <c r="C13" s="37"/>
      <c r="D13" s="43"/>
      <c r="E13" s="37"/>
      <c r="F13" s="8">
        <v>0</v>
      </c>
      <c r="G13" s="8">
        <v>0</v>
      </c>
      <c r="H13" s="8">
        <f t="shared" si="2"/>
        <v>0</v>
      </c>
      <c r="I13" s="14"/>
      <c r="J13" s="56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57"/>
    </row>
    <row r="15" spans="1:11" ht="20" customHeight="1">
      <c r="A15" s="41">
        <v>3</v>
      </c>
      <c r="B15" s="47" t="s">
        <v>21</v>
      </c>
      <c r="C15" s="38">
        <v>0</v>
      </c>
      <c r="D15" s="52"/>
      <c r="E15" s="38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58" t="s">
        <v>23</v>
      </c>
    </row>
    <row r="16" spans="1:11" ht="20" customHeight="1">
      <c r="A16" s="41"/>
      <c r="B16" s="47"/>
      <c r="C16" s="38"/>
      <c r="D16" s="52"/>
      <c r="E16" s="38"/>
      <c r="F16" s="8">
        <v>1650</v>
      </c>
      <c r="G16" s="8">
        <v>0</v>
      </c>
      <c r="H16" s="8">
        <f t="shared" si="2"/>
        <v>1650</v>
      </c>
      <c r="I16" s="14" t="s">
        <v>24</v>
      </c>
      <c r="J16" s="59"/>
    </row>
    <row r="17" spans="1:10" ht="20" customHeight="1">
      <c r="A17" s="41"/>
      <c r="B17" s="47"/>
      <c r="C17" s="38"/>
      <c r="D17" s="52"/>
      <c r="E17" s="38"/>
      <c r="F17" s="8">
        <v>0</v>
      </c>
      <c r="G17" s="8">
        <v>0</v>
      </c>
      <c r="H17" s="8">
        <f t="shared" si="2"/>
        <v>0</v>
      </c>
      <c r="I17" s="14"/>
      <c r="J17" s="59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60"/>
    </row>
    <row r="19" spans="1:10" ht="20" customHeight="1">
      <c r="A19" s="41">
        <v>4</v>
      </c>
      <c r="B19" s="47" t="s">
        <v>26</v>
      </c>
      <c r="C19" s="38">
        <v>0</v>
      </c>
      <c r="D19" s="52"/>
      <c r="E19" s="38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58" t="s">
        <v>27</v>
      </c>
    </row>
    <row r="20" spans="1:10" ht="20" customHeight="1">
      <c r="A20" s="41"/>
      <c r="B20" s="47"/>
      <c r="C20" s="38"/>
      <c r="D20" s="52"/>
      <c r="E20" s="38"/>
      <c r="F20" s="8">
        <v>0</v>
      </c>
      <c r="G20" s="8">
        <v>0</v>
      </c>
      <c r="H20" s="8">
        <f t="shared" ref="H20:H21" si="7">F20+G20</f>
        <v>0</v>
      </c>
      <c r="I20" s="14"/>
      <c r="J20" s="59"/>
    </row>
    <row r="21" spans="1:10" ht="20" customHeight="1">
      <c r="A21" s="41"/>
      <c r="B21" s="47"/>
      <c r="C21" s="38"/>
      <c r="D21" s="52"/>
      <c r="E21" s="38"/>
      <c r="F21" s="8">
        <v>0</v>
      </c>
      <c r="G21" s="8">
        <v>0</v>
      </c>
      <c r="H21" s="8">
        <f t="shared" si="7"/>
        <v>0</v>
      </c>
      <c r="I21" s="14"/>
      <c r="J21" s="59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60"/>
    </row>
    <row r="23" spans="1:10" ht="20" customHeight="1">
      <c r="A23" s="42">
        <v>5</v>
      </c>
      <c r="B23" s="48" t="s">
        <v>29</v>
      </c>
      <c r="C23" s="36">
        <v>0</v>
      </c>
      <c r="D23" s="42"/>
      <c r="E23" s="36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55" t="s">
        <v>30</v>
      </c>
    </row>
    <row r="24" spans="1:10" ht="20" customHeight="1">
      <c r="A24" s="43"/>
      <c r="B24" s="49"/>
      <c r="C24" s="37"/>
      <c r="D24" s="43"/>
      <c r="E24" s="37"/>
      <c r="F24" s="8">
        <v>0</v>
      </c>
      <c r="G24" s="8">
        <v>0</v>
      </c>
      <c r="H24" s="8">
        <f t="shared" si="6"/>
        <v>0</v>
      </c>
      <c r="I24" s="14"/>
      <c r="J24" s="56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57"/>
    </row>
    <row r="26" spans="1:10" ht="20" customHeight="1">
      <c r="A26" s="41">
        <v>6</v>
      </c>
      <c r="B26" s="47" t="s">
        <v>32</v>
      </c>
      <c r="C26" s="38">
        <v>0</v>
      </c>
      <c r="D26" s="52"/>
      <c r="E26" s="38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55" t="s">
        <v>33</v>
      </c>
    </row>
    <row r="27" spans="1:10" ht="20" customHeight="1">
      <c r="A27" s="41"/>
      <c r="B27" s="47"/>
      <c r="C27" s="38"/>
      <c r="D27" s="52"/>
      <c r="E27" s="38"/>
      <c r="F27" s="8">
        <v>0</v>
      </c>
      <c r="G27" s="8">
        <v>0</v>
      </c>
      <c r="H27" s="8">
        <f t="shared" si="10"/>
        <v>0</v>
      </c>
      <c r="I27" s="14"/>
      <c r="J27" s="59"/>
    </row>
    <row r="28" spans="1:10" ht="20" customHeight="1">
      <c r="A28" s="41"/>
      <c r="B28" s="47"/>
      <c r="C28" s="38"/>
      <c r="D28" s="52"/>
      <c r="E28" s="38"/>
      <c r="F28" s="8">
        <v>0</v>
      </c>
      <c r="G28" s="8">
        <v>0</v>
      </c>
      <c r="H28" s="8">
        <f t="shared" si="10"/>
        <v>0</v>
      </c>
      <c r="I28" s="14"/>
      <c r="J28" s="59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60"/>
    </row>
    <row r="30" spans="1:10" ht="20" customHeight="1">
      <c r="A30" s="41">
        <v>7</v>
      </c>
      <c r="B30" s="47" t="s">
        <v>35</v>
      </c>
      <c r="C30" s="38">
        <v>0</v>
      </c>
      <c r="D30" s="41"/>
      <c r="E30" s="38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61"/>
    </row>
    <row r="31" spans="1:10" ht="20" customHeight="1">
      <c r="A31" s="41"/>
      <c r="B31" s="47"/>
      <c r="C31" s="38"/>
      <c r="D31" s="41"/>
      <c r="E31" s="38"/>
      <c r="F31" s="8">
        <v>0</v>
      </c>
      <c r="G31" s="8">
        <v>0</v>
      </c>
      <c r="H31" s="8">
        <f t="shared" si="12"/>
        <v>0</v>
      </c>
      <c r="I31" s="14"/>
      <c r="J31" s="62"/>
    </row>
    <row r="32" spans="1:10" ht="20" customHeight="1">
      <c r="A32" s="41"/>
      <c r="B32" s="47"/>
      <c r="C32" s="38"/>
      <c r="D32" s="41"/>
      <c r="E32" s="38"/>
      <c r="F32" s="8">
        <v>0</v>
      </c>
      <c r="G32" s="8">
        <v>0</v>
      </c>
      <c r="H32" s="8">
        <f t="shared" si="12"/>
        <v>0</v>
      </c>
      <c r="I32" s="14"/>
      <c r="J32" s="62"/>
    </row>
    <row r="33" spans="1:10" ht="20" customHeight="1">
      <c r="A33" s="41"/>
      <c r="B33" s="47"/>
      <c r="C33" s="38"/>
      <c r="D33" s="41"/>
      <c r="E33" s="38"/>
      <c r="F33" s="8">
        <v>0</v>
      </c>
      <c r="G33" s="8">
        <v>0</v>
      </c>
      <c r="H33" s="8">
        <f t="shared" si="12"/>
        <v>0</v>
      </c>
      <c r="I33" s="14"/>
      <c r="J33" s="62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63"/>
    </row>
    <row r="35" spans="1:10" ht="20" customHeight="1">
      <c r="A35" s="41">
        <v>8</v>
      </c>
      <c r="B35" s="47" t="s">
        <v>37</v>
      </c>
      <c r="C35" s="38">
        <v>0</v>
      </c>
      <c r="D35" s="52"/>
      <c r="E35" s="38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58" t="s">
        <v>38</v>
      </c>
    </row>
    <row r="36" spans="1:10" ht="20" customHeight="1">
      <c r="A36" s="41"/>
      <c r="B36" s="47"/>
      <c r="C36" s="38"/>
      <c r="D36" s="52"/>
      <c r="E36" s="38"/>
      <c r="F36" s="8">
        <v>0</v>
      </c>
      <c r="G36" s="8">
        <v>0</v>
      </c>
      <c r="H36" s="8">
        <f t="shared" si="14"/>
        <v>0</v>
      </c>
      <c r="I36" s="14"/>
      <c r="J36" s="59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60"/>
    </row>
    <row r="38" spans="1:10" ht="20" customHeight="1">
      <c r="A38" s="41">
        <v>9</v>
      </c>
      <c r="B38" s="47" t="s">
        <v>40</v>
      </c>
      <c r="C38" s="38">
        <v>0</v>
      </c>
      <c r="D38" s="52"/>
      <c r="E38" s="38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55" t="s">
        <v>41</v>
      </c>
    </row>
    <row r="39" spans="1:10" ht="20" customHeight="1">
      <c r="A39" s="41"/>
      <c r="B39" s="47"/>
      <c r="C39" s="38"/>
      <c r="D39" s="52"/>
      <c r="E39" s="38"/>
      <c r="F39" s="8">
        <v>0</v>
      </c>
      <c r="G39" s="8">
        <v>0</v>
      </c>
      <c r="H39" s="8">
        <f t="shared" si="14"/>
        <v>0</v>
      </c>
      <c r="I39" s="14"/>
      <c r="J39" s="56"/>
    </row>
    <row r="40" spans="1:10" ht="20" customHeight="1">
      <c r="A40" s="41"/>
      <c r="B40" s="47"/>
      <c r="C40" s="38"/>
      <c r="D40" s="52"/>
      <c r="E40" s="38"/>
      <c r="F40" s="8">
        <v>0</v>
      </c>
      <c r="G40" s="8">
        <v>0</v>
      </c>
      <c r="H40" s="8">
        <f t="shared" si="14"/>
        <v>0</v>
      </c>
      <c r="I40" s="14"/>
      <c r="J40" s="56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57"/>
    </row>
    <row r="42" spans="1:10" ht="20" customHeight="1">
      <c r="A42" s="42">
        <v>10</v>
      </c>
      <c r="B42" s="47" t="s">
        <v>43</v>
      </c>
      <c r="C42" s="38">
        <v>0</v>
      </c>
      <c r="D42" s="52"/>
      <c r="E42" s="38">
        <f>C42*D42</f>
        <v>0</v>
      </c>
      <c r="F42" s="8">
        <v>0</v>
      </c>
      <c r="G42" s="8">
        <v>0</v>
      </c>
      <c r="H42" s="8">
        <f>F42+G42</f>
        <v>0</v>
      </c>
      <c r="I42" s="14"/>
      <c r="J42" s="61"/>
    </row>
    <row r="43" spans="1:10" ht="19.5" customHeight="1">
      <c r="A43" s="44"/>
      <c r="B43" s="47"/>
      <c r="C43" s="38"/>
      <c r="D43" s="52"/>
      <c r="E43" s="38"/>
      <c r="F43" s="8">
        <v>0</v>
      </c>
      <c r="G43" s="8">
        <v>0</v>
      </c>
      <c r="H43" s="8">
        <f t="shared" si="14"/>
        <v>0</v>
      </c>
      <c r="I43" s="14"/>
      <c r="J43" s="62"/>
    </row>
    <row r="44" spans="1:10" ht="19.5" customHeight="1">
      <c r="A44" s="44"/>
      <c r="B44" s="47"/>
      <c r="C44" s="38"/>
      <c r="D44" s="52"/>
      <c r="E44" s="38"/>
      <c r="F44" s="8">
        <v>0</v>
      </c>
      <c r="G44" s="8">
        <v>0</v>
      </c>
      <c r="H44" s="8">
        <f t="shared" si="14"/>
        <v>0</v>
      </c>
      <c r="I44" s="14"/>
      <c r="J44" s="62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63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33" t="s">
        <v>46</v>
      </c>
      <c r="B50" s="34"/>
      <c r="C50" s="35" t="s">
        <v>47</v>
      </c>
      <c r="D50" s="35"/>
      <c r="E50" s="35" t="s">
        <v>48</v>
      </c>
      <c r="F50" s="35"/>
      <c r="G50" s="35" t="s">
        <v>49</v>
      </c>
      <c r="H50" s="35"/>
      <c r="I50" s="17" t="s">
        <v>50</v>
      </c>
    </row>
    <row r="51" spans="1:9" ht="20" customHeight="1">
      <c r="A51" s="50">
        <f>E46</f>
        <v>0</v>
      </c>
      <c r="B51" s="39"/>
      <c r="C51" s="39">
        <f>H46</f>
        <v>3350</v>
      </c>
      <c r="D51" s="39"/>
      <c r="E51" s="39">
        <f>F46</f>
        <v>3350</v>
      </c>
      <c r="F51" s="39"/>
      <c r="G51" s="39">
        <f>G46</f>
        <v>0</v>
      </c>
      <c r="H51" s="39"/>
      <c r="I51" s="18">
        <f>A51-C51</f>
        <v>-3350</v>
      </c>
    </row>
    <row r="52" spans="1:9" ht="20" customHeight="1"/>
    <row r="53" spans="1:9" ht="17">
      <c r="A53" s="45" t="s">
        <v>51</v>
      </c>
      <c r="B53" s="12"/>
      <c r="C53" s="51" t="s">
        <v>52</v>
      </c>
      <c r="D53" s="12"/>
      <c r="E53" s="53" t="s">
        <v>53</v>
      </c>
      <c r="F53" s="12"/>
      <c r="G53" s="53" t="s">
        <v>54</v>
      </c>
    </row>
    <row r="54" spans="1:9" ht="17">
      <c r="A54" s="45"/>
      <c r="B54" s="12"/>
      <c r="C54" s="51"/>
      <c r="D54" s="12"/>
      <c r="E54" s="53"/>
      <c r="F54" s="12"/>
      <c r="G54" s="53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59"/>
  <sheetViews>
    <sheetView tabSelected="1" topLeftCell="A14" zoomScale="120" zoomScaleNormal="120" workbookViewId="0">
      <selection activeCell="H34" sqref="H34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4" max="4" width="11.83203125" bestFit="1" customWidth="1"/>
    <col min="5" max="6" width="13.1640625" customWidth="1"/>
    <col min="7" max="7" width="11.6640625" customWidth="1"/>
    <col min="8" max="8" width="13.1640625" customWidth="1"/>
    <col min="9" max="9" width="19.6640625" style="22" customWidth="1"/>
    <col min="10" max="10" width="13.33203125" style="29" customWidth="1"/>
  </cols>
  <sheetData>
    <row r="2" spans="1:11" ht="21" customHeight="1">
      <c r="C2" s="30" t="s">
        <v>0</v>
      </c>
      <c r="D2" s="30"/>
      <c r="E2" s="30"/>
      <c r="F2" s="30"/>
      <c r="G2" s="30"/>
      <c r="H2" s="30"/>
      <c r="I2" s="13"/>
      <c r="J2" s="27"/>
      <c r="K2" s="13"/>
    </row>
    <row r="4" spans="1:11" ht="21" customHeight="1">
      <c r="G4" s="45" t="s">
        <v>55</v>
      </c>
      <c r="H4" s="45"/>
      <c r="I4" s="45"/>
      <c r="J4" s="65" t="s">
        <v>56</v>
      </c>
    </row>
    <row r="5" spans="1:11" ht="59" customHeight="1">
      <c r="G5" s="54"/>
      <c r="H5" s="54"/>
      <c r="I5" s="54"/>
      <c r="J5" s="66"/>
    </row>
    <row r="6" spans="1:11" ht="20" customHeight="1">
      <c r="A6" s="40" t="s">
        <v>3</v>
      </c>
      <c r="B6" s="46" t="s">
        <v>4</v>
      </c>
      <c r="C6" s="31" t="s">
        <v>5</v>
      </c>
      <c r="D6" s="31"/>
      <c r="E6" s="31"/>
      <c r="F6" s="32" t="s">
        <v>6</v>
      </c>
      <c r="G6" s="32"/>
      <c r="H6" s="32"/>
      <c r="I6" s="32"/>
      <c r="J6" s="67" t="s">
        <v>7</v>
      </c>
    </row>
    <row r="7" spans="1:11" ht="20" customHeight="1">
      <c r="A7" s="40"/>
      <c r="B7" s="46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24" t="s">
        <v>14</v>
      </c>
      <c r="J7" s="67"/>
    </row>
    <row r="8" spans="1:11" ht="20" customHeight="1">
      <c r="A8" s="41">
        <v>1</v>
      </c>
      <c r="B8" s="47" t="s">
        <v>15</v>
      </c>
      <c r="C8" s="38">
        <v>0</v>
      </c>
      <c r="D8" s="52"/>
      <c r="E8" s="38">
        <f>C8*D8</f>
        <v>0</v>
      </c>
      <c r="F8" s="8">
        <v>0</v>
      </c>
      <c r="G8" s="8">
        <v>0</v>
      </c>
      <c r="H8" s="8">
        <f t="shared" ref="H8:H10" si="0">F8+G8</f>
        <v>0</v>
      </c>
      <c r="I8" s="23"/>
      <c r="J8" s="55" t="s">
        <v>16</v>
      </c>
    </row>
    <row r="9" spans="1:11" ht="20" customHeight="1">
      <c r="A9" s="41"/>
      <c r="B9" s="47"/>
      <c r="C9" s="38"/>
      <c r="D9" s="52"/>
      <c r="E9" s="38"/>
      <c r="F9" s="8">
        <v>0</v>
      </c>
      <c r="G9" s="8">
        <v>0</v>
      </c>
      <c r="H9" s="8">
        <f t="shared" si="0"/>
        <v>0</v>
      </c>
      <c r="I9" s="23"/>
      <c r="J9" s="56"/>
    </row>
    <row r="10" spans="1:11" ht="20" customHeight="1">
      <c r="A10" s="41"/>
      <c r="B10" s="47"/>
      <c r="C10" s="38"/>
      <c r="D10" s="52"/>
      <c r="E10" s="38"/>
      <c r="F10" s="8">
        <v>0</v>
      </c>
      <c r="G10" s="8">
        <v>0</v>
      </c>
      <c r="H10" s="8">
        <f t="shared" si="0"/>
        <v>0</v>
      </c>
      <c r="I10" s="23"/>
      <c r="J10" s="56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57"/>
    </row>
    <row r="12" spans="1:11" ht="20" customHeight="1">
      <c r="A12" s="42">
        <v>2</v>
      </c>
      <c r="B12" s="48" t="s">
        <v>18</v>
      </c>
      <c r="C12" s="36">
        <v>0</v>
      </c>
      <c r="D12" s="42"/>
      <c r="E12" s="36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23"/>
      <c r="J12" s="55" t="s">
        <v>19</v>
      </c>
    </row>
    <row r="13" spans="1:11" ht="20" customHeight="1">
      <c r="A13" s="43"/>
      <c r="B13" s="49"/>
      <c r="C13" s="37"/>
      <c r="D13" s="43"/>
      <c r="E13" s="37"/>
      <c r="F13" s="8">
        <v>0</v>
      </c>
      <c r="G13" s="8">
        <v>0</v>
      </c>
      <c r="H13" s="8">
        <f t="shared" si="2"/>
        <v>0</v>
      </c>
      <c r="I13" s="23"/>
      <c r="J13" s="56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57"/>
    </row>
    <row r="15" spans="1:11" ht="20" customHeight="1">
      <c r="A15" s="41">
        <v>3</v>
      </c>
      <c r="B15" s="47" t="s">
        <v>21</v>
      </c>
      <c r="C15" s="38">
        <v>0</v>
      </c>
      <c r="D15" s="52"/>
      <c r="E15" s="38">
        <f>C15*D15</f>
        <v>0</v>
      </c>
      <c r="F15" s="8">
        <v>0</v>
      </c>
      <c r="G15" s="8">
        <v>0</v>
      </c>
      <c r="H15" s="8">
        <f t="shared" si="2"/>
        <v>0</v>
      </c>
      <c r="I15" s="23"/>
      <c r="J15" s="55" t="s">
        <v>23</v>
      </c>
    </row>
    <row r="16" spans="1:11" ht="20" customHeight="1">
      <c r="A16" s="41"/>
      <c r="B16" s="47"/>
      <c r="C16" s="38"/>
      <c r="D16" s="52"/>
      <c r="E16" s="38"/>
      <c r="F16" s="8">
        <v>0</v>
      </c>
      <c r="G16" s="8">
        <v>0</v>
      </c>
      <c r="H16" s="8">
        <f t="shared" si="2"/>
        <v>0</v>
      </c>
      <c r="I16" s="23"/>
      <c r="J16" s="56"/>
    </row>
    <row r="17" spans="1:11" ht="20" customHeight="1">
      <c r="A17" s="41"/>
      <c r="B17" s="47"/>
      <c r="C17" s="38"/>
      <c r="D17" s="52"/>
      <c r="E17" s="38"/>
      <c r="F17" s="8">
        <v>0</v>
      </c>
      <c r="G17" s="8">
        <v>0</v>
      </c>
      <c r="H17" s="8">
        <f t="shared" si="2"/>
        <v>0</v>
      </c>
      <c r="I17" s="23"/>
      <c r="J17" s="56"/>
    </row>
    <row r="18" spans="1:11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57"/>
    </row>
    <row r="19" spans="1:11" ht="20" customHeight="1">
      <c r="A19" s="41">
        <v>4</v>
      </c>
      <c r="B19" s="47" t="s">
        <v>26</v>
      </c>
      <c r="C19" s="38">
        <v>0</v>
      </c>
      <c r="D19" s="52"/>
      <c r="E19" s="38">
        <f>C19*D19</f>
        <v>0</v>
      </c>
      <c r="F19" s="8">
        <v>0</v>
      </c>
      <c r="G19" s="8">
        <v>0</v>
      </c>
      <c r="H19" s="8">
        <f t="shared" ref="H19:H21" si="6">F19+G19</f>
        <v>0</v>
      </c>
      <c r="I19" s="23"/>
      <c r="J19" s="55" t="s">
        <v>27</v>
      </c>
    </row>
    <row r="20" spans="1:11" ht="20" customHeight="1">
      <c r="A20" s="41"/>
      <c r="B20" s="47"/>
      <c r="C20" s="38"/>
      <c r="D20" s="52"/>
      <c r="E20" s="38"/>
      <c r="F20" s="8">
        <v>0</v>
      </c>
      <c r="G20" s="8">
        <v>0</v>
      </c>
      <c r="H20" s="8">
        <f t="shared" si="6"/>
        <v>0</v>
      </c>
      <c r="I20" s="23"/>
      <c r="J20" s="56"/>
    </row>
    <row r="21" spans="1:11" ht="20" customHeight="1">
      <c r="A21" s="41"/>
      <c r="B21" s="47"/>
      <c r="C21" s="38"/>
      <c r="D21" s="52"/>
      <c r="E21" s="38"/>
      <c r="F21" s="8">
        <v>0</v>
      </c>
      <c r="G21" s="8">
        <v>0</v>
      </c>
      <c r="H21" s="8">
        <f t="shared" si="6"/>
        <v>0</v>
      </c>
      <c r="I21" s="23"/>
      <c r="J21" s="56"/>
    </row>
    <row r="22" spans="1:11" s="1" customFormat="1" ht="20" customHeight="1">
      <c r="A22" s="9"/>
      <c r="B22" s="10" t="s">
        <v>28</v>
      </c>
      <c r="C22" s="11">
        <f t="shared" ref="C22:D22" si="7">SUM(C19)</f>
        <v>0</v>
      </c>
      <c r="D22" s="11">
        <f t="shared" si="7"/>
        <v>0</v>
      </c>
      <c r="E22" s="11"/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7"/>
    </row>
    <row r="23" spans="1:11" ht="20" customHeight="1">
      <c r="A23" s="42">
        <v>5</v>
      </c>
      <c r="B23" s="48" t="s">
        <v>29</v>
      </c>
      <c r="C23" s="20">
        <v>10000</v>
      </c>
      <c r="D23" s="19">
        <v>1</v>
      </c>
      <c r="E23" s="8">
        <f t="shared" ref="E23" si="8">C23*D23</f>
        <v>10000</v>
      </c>
      <c r="F23" s="8">
        <v>6000</v>
      </c>
      <c r="G23" s="8">
        <v>0</v>
      </c>
      <c r="H23" s="8">
        <f t="shared" ref="H23" si="9">F23+G23</f>
        <v>6000</v>
      </c>
      <c r="I23" s="25" t="s">
        <v>57</v>
      </c>
      <c r="J23" s="55" t="s">
        <v>30</v>
      </c>
    </row>
    <row r="24" spans="1:11" ht="20" customHeight="1">
      <c r="A24" s="44"/>
      <c r="B24" s="64"/>
      <c r="C24" s="20"/>
      <c r="D24" s="19"/>
      <c r="E24" s="8"/>
      <c r="F24" s="8">
        <v>419.9</v>
      </c>
      <c r="G24" s="8"/>
      <c r="H24" s="21">
        <f t="shared" ref="H24:H32" si="10">F24+G24</f>
        <v>419.9</v>
      </c>
      <c r="I24" s="23" t="s">
        <v>58</v>
      </c>
      <c r="J24" s="56"/>
    </row>
    <row r="25" spans="1:11" ht="28" customHeight="1">
      <c r="A25" s="44"/>
      <c r="B25" s="64"/>
      <c r="C25" s="20"/>
      <c r="D25" s="19"/>
      <c r="E25" s="8"/>
      <c r="F25" s="21">
        <v>60.9</v>
      </c>
      <c r="G25" s="8"/>
      <c r="H25" s="21">
        <f t="shared" si="10"/>
        <v>60.9</v>
      </c>
      <c r="I25" s="23" t="s">
        <v>59</v>
      </c>
      <c r="J25" s="56"/>
    </row>
    <row r="26" spans="1:11" ht="20" customHeight="1">
      <c r="A26" s="44"/>
      <c r="B26" s="64"/>
      <c r="C26" s="20"/>
      <c r="D26" s="19"/>
      <c r="E26" s="8"/>
      <c r="F26" s="21">
        <v>256</v>
      </c>
      <c r="G26" s="8"/>
      <c r="H26" s="21">
        <f t="shared" si="10"/>
        <v>256</v>
      </c>
      <c r="I26" s="23" t="s">
        <v>60</v>
      </c>
      <c r="J26" s="56"/>
    </row>
    <row r="27" spans="1:11" ht="20" customHeight="1">
      <c r="A27" s="44"/>
      <c r="B27" s="64"/>
      <c r="C27" s="20"/>
      <c r="D27" s="19"/>
      <c r="E27" s="8"/>
      <c r="F27" s="21">
        <v>545</v>
      </c>
      <c r="G27" s="8"/>
      <c r="H27" s="21">
        <f t="shared" si="10"/>
        <v>545</v>
      </c>
      <c r="I27" s="23" t="s">
        <v>61</v>
      </c>
      <c r="J27" s="56"/>
    </row>
    <row r="28" spans="1:11" ht="20" customHeight="1">
      <c r="A28" s="44"/>
      <c r="B28" s="64"/>
      <c r="C28" s="20"/>
      <c r="D28" s="19"/>
      <c r="E28" s="8"/>
      <c r="F28" s="8">
        <v>60</v>
      </c>
      <c r="G28" s="8"/>
      <c r="H28" s="21">
        <f t="shared" si="10"/>
        <v>60</v>
      </c>
      <c r="I28" s="23" t="s">
        <v>62</v>
      </c>
      <c r="J28" s="56"/>
    </row>
    <row r="29" spans="1:11" ht="20" customHeight="1">
      <c r="A29" s="44"/>
      <c r="B29" s="64"/>
      <c r="C29" s="20"/>
      <c r="D29" s="19"/>
      <c r="E29" s="8"/>
      <c r="F29" s="8">
        <v>6</v>
      </c>
      <c r="G29" s="8"/>
      <c r="H29" s="21">
        <f t="shared" si="10"/>
        <v>6</v>
      </c>
      <c r="I29" s="23" t="s">
        <v>63</v>
      </c>
      <c r="J29" s="56"/>
      <c r="K29" s="22"/>
    </row>
    <row r="30" spans="1:11" ht="20" customHeight="1">
      <c r="A30" s="44"/>
      <c r="B30" s="64"/>
      <c r="C30" s="20"/>
      <c r="D30" s="19"/>
      <c r="E30" s="8"/>
      <c r="F30" s="8">
        <v>25.5</v>
      </c>
      <c r="G30" s="8"/>
      <c r="H30" s="21">
        <f t="shared" si="10"/>
        <v>25.5</v>
      </c>
      <c r="I30" s="23" t="s">
        <v>64</v>
      </c>
      <c r="J30" s="56"/>
      <c r="K30" s="22"/>
    </row>
    <row r="31" spans="1:11" ht="20" customHeight="1">
      <c r="A31" s="44"/>
      <c r="B31" s="64"/>
      <c r="C31" s="20"/>
      <c r="D31" s="19"/>
      <c r="E31" s="8"/>
      <c r="F31" s="21">
        <v>85</v>
      </c>
      <c r="G31" s="21"/>
      <c r="H31" s="21">
        <f t="shared" si="10"/>
        <v>85</v>
      </c>
      <c r="I31" s="23" t="s">
        <v>65</v>
      </c>
      <c r="J31" s="56"/>
      <c r="K31" s="22"/>
    </row>
    <row r="32" spans="1:11" ht="20" customHeight="1">
      <c r="A32" s="44"/>
      <c r="B32" s="64"/>
      <c r="C32" s="20"/>
      <c r="D32" s="19"/>
      <c r="E32" s="8"/>
      <c r="F32" s="21">
        <v>3439.89</v>
      </c>
      <c r="G32" s="8"/>
      <c r="H32" s="8">
        <f t="shared" si="10"/>
        <v>3439.89</v>
      </c>
      <c r="I32" s="23" t="s">
        <v>66</v>
      </c>
      <c r="J32" s="56"/>
    </row>
    <row r="33" spans="1:10" s="1" customFormat="1" ht="20" customHeight="1">
      <c r="A33" s="9"/>
      <c r="B33" s="10" t="s">
        <v>31</v>
      </c>
      <c r="C33" s="11">
        <f>SUM(C23:C32)</f>
        <v>10000</v>
      </c>
      <c r="D33" s="11">
        <f>SUM(D23)</f>
        <v>1</v>
      </c>
      <c r="E33" s="11">
        <f>SUM(E23:E32)</f>
        <v>10000</v>
      </c>
      <c r="F33" s="11">
        <f>SUM(F23:F32)</f>
        <v>10898.189999999999</v>
      </c>
      <c r="G33" s="11">
        <f>SUM(G23:G32)</f>
        <v>0</v>
      </c>
      <c r="H33" s="11">
        <f>SUM(H23:H32)</f>
        <v>10898.189999999999</v>
      </c>
      <c r="I33" s="15"/>
      <c r="J33" s="57"/>
    </row>
    <row r="34" spans="1:10" ht="20" customHeight="1">
      <c r="A34" s="41">
        <v>6</v>
      </c>
      <c r="B34" s="47" t="s">
        <v>32</v>
      </c>
      <c r="C34" s="38">
        <v>0</v>
      </c>
      <c r="D34" s="52"/>
      <c r="E34" s="38">
        <f>C34*D34</f>
        <v>0</v>
      </c>
      <c r="F34" s="8">
        <v>0</v>
      </c>
      <c r="G34" s="8">
        <v>0</v>
      </c>
      <c r="H34" s="8">
        <f t="shared" ref="H34:H36" si="11">F34+G34</f>
        <v>0</v>
      </c>
      <c r="I34" s="23"/>
      <c r="J34" s="55" t="s">
        <v>33</v>
      </c>
    </row>
    <row r="35" spans="1:10" ht="20" customHeight="1">
      <c r="A35" s="41"/>
      <c r="B35" s="47"/>
      <c r="C35" s="38"/>
      <c r="D35" s="52"/>
      <c r="E35" s="38"/>
      <c r="F35" s="8">
        <v>0</v>
      </c>
      <c r="G35" s="8">
        <v>0</v>
      </c>
      <c r="H35" s="8">
        <f t="shared" si="11"/>
        <v>0</v>
      </c>
      <c r="I35" s="23"/>
      <c r="J35" s="56"/>
    </row>
    <row r="36" spans="1:10" ht="20" customHeight="1">
      <c r="A36" s="41"/>
      <c r="B36" s="47"/>
      <c r="C36" s="38"/>
      <c r="D36" s="52"/>
      <c r="E36" s="38"/>
      <c r="F36" s="8">
        <v>0</v>
      </c>
      <c r="G36" s="8">
        <v>0</v>
      </c>
      <c r="H36" s="8">
        <f t="shared" si="11"/>
        <v>0</v>
      </c>
      <c r="I36" s="23"/>
      <c r="J36" s="56"/>
    </row>
    <row r="37" spans="1:10" s="1" customFormat="1" ht="20" customHeight="1">
      <c r="A37" s="9"/>
      <c r="B37" s="10" t="s">
        <v>34</v>
      </c>
      <c r="C37" s="11">
        <f t="shared" ref="C37:H37" si="12">SUM(C34)</f>
        <v>0</v>
      </c>
      <c r="D37" s="11">
        <f t="shared" si="12"/>
        <v>0</v>
      </c>
      <c r="E37" s="11">
        <f t="shared" si="12"/>
        <v>0</v>
      </c>
      <c r="F37" s="11">
        <f t="shared" si="12"/>
        <v>0</v>
      </c>
      <c r="G37" s="11">
        <f t="shared" si="12"/>
        <v>0</v>
      </c>
      <c r="H37" s="11">
        <f t="shared" si="12"/>
        <v>0</v>
      </c>
      <c r="I37" s="15"/>
      <c r="J37" s="57"/>
    </row>
    <row r="38" spans="1:10" ht="20" customHeight="1">
      <c r="A38" s="41">
        <v>7</v>
      </c>
      <c r="B38" s="47" t="s">
        <v>35</v>
      </c>
      <c r="C38" s="38">
        <v>0</v>
      </c>
      <c r="D38" s="41"/>
      <c r="E38" s="38">
        <f>C38*D38</f>
        <v>0</v>
      </c>
      <c r="F38" s="8">
        <v>0</v>
      </c>
      <c r="G38" s="8">
        <v>0</v>
      </c>
      <c r="H38" s="8">
        <f t="shared" ref="H38:H41" si="13">F38+G38</f>
        <v>0</v>
      </c>
      <c r="I38" s="23"/>
      <c r="J38" s="68"/>
    </row>
    <row r="39" spans="1:10" ht="20" customHeight="1">
      <c r="A39" s="41"/>
      <c r="B39" s="47"/>
      <c r="C39" s="38"/>
      <c r="D39" s="41"/>
      <c r="E39" s="38"/>
      <c r="F39" s="8">
        <v>0</v>
      </c>
      <c r="G39" s="8">
        <v>0</v>
      </c>
      <c r="H39" s="8">
        <f t="shared" si="13"/>
        <v>0</v>
      </c>
      <c r="I39" s="23"/>
      <c r="J39" s="69"/>
    </row>
    <row r="40" spans="1:10" ht="20" customHeight="1">
      <c r="A40" s="41"/>
      <c r="B40" s="47"/>
      <c r="C40" s="38"/>
      <c r="D40" s="41"/>
      <c r="E40" s="38"/>
      <c r="F40" s="8">
        <v>0</v>
      </c>
      <c r="G40" s="8">
        <v>0</v>
      </c>
      <c r="H40" s="8">
        <f t="shared" si="13"/>
        <v>0</v>
      </c>
      <c r="I40" s="23"/>
      <c r="J40" s="69"/>
    </row>
    <row r="41" spans="1:10" ht="20" customHeight="1">
      <c r="A41" s="41"/>
      <c r="B41" s="47"/>
      <c r="C41" s="38"/>
      <c r="D41" s="41"/>
      <c r="E41" s="38"/>
      <c r="F41" s="8">
        <v>0</v>
      </c>
      <c r="G41" s="8">
        <v>0</v>
      </c>
      <c r="H41" s="8">
        <f t="shared" si="13"/>
        <v>0</v>
      </c>
      <c r="I41" s="23"/>
      <c r="J41" s="69"/>
    </row>
    <row r="42" spans="1:10" s="1" customFormat="1" ht="20" customHeight="1">
      <c r="A42" s="9"/>
      <c r="B42" s="10" t="s">
        <v>36</v>
      </c>
      <c r="C42" s="11">
        <f t="shared" ref="C42:H42" si="14">SUM(C38)</f>
        <v>0</v>
      </c>
      <c r="D42" s="11">
        <f t="shared" si="14"/>
        <v>0</v>
      </c>
      <c r="E42" s="11">
        <f t="shared" si="14"/>
        <v>0</v>
      </c>
      <c r="F42" s="11">
        <f t="shared" si="14"/>
        <v>0</v>
      </c>
      <c r="G42" s="11">
        <f t="shared" si="14"/>
        <v>0</v>
      </c>
      <c r="H42" s="11">
        <f t="shared" si="14"/>
        <v>0</v>
      </c>
      <c r="I42" s="15"/>
      <c r="J42" s="70"/>
    </row>
    <row r="43" spans="1:10" ht="20" customHeight="1">
      <c r="A43" s="41">
        <v>8</v>
      </c>
      <c r="B43" s="47" t="s">
        <v>37</v>
      </c>
      <c r="C43" s="38">
        <v>0</v>
      </c>
      <c r="D43" s="52"/>
      <c r="E43" s="38">
        <f>C43*D43</f>
        <v>0</v>
      </c>
      <c r="F43" s="8">
        <v>0</v>
      </c>
      <c r="G43" s="8">
        <v>0</v>
      </c>
      <c r="H43" s="8">
        <f t="shared" ref="H43:H48" si="15">F43+G43</f>
        <v>0</v>
      </c>
      <c r="I43" s="23"/>
      <c r="J43" s="55" t="s">
        <v>38</v>
      </c>
    </row>
    <row r="44" spans="1:10" ht="20" customHeight="1">
      <c r="A44" s="41"/>
      <c r="B44" s="47"/>
      <c r="C44" s="38"/>
      <c r="D44" s="52"/>
      <c r="E44" s="38"/>
      <c r="F44" s="8">
        <v>0</v>
      </c>
      <c r="G44" s="8">
        <v>0</v>
      </c>
      <c r="H44" s="8">
        <f t="shared" si="15"/>
        <v>0</v>
      </c>
      <c r="I44" s="23"/>
      <c r="J44" s="56"/>
    </row>
    <row r="45" spans="1:10" s="1" customFormat="1" ht="20" customHeight="1">
      <c r="A45" s="9"/>
      <c r="B45" s="10" t="s">
        <v>39</v>
      </c>
      <c r="C45" s="11">
        <f t="shared" ref="C45:H45" si="16">SUM(C43)</f>
        <v>0</v>
      </c>
      <c r="D45" s="11">
        <f t="shared" si="16"/>
        <v>0</v>
      </c>
      <c r="E45" s="11">
        <f t="shared" si="16"/>
        <v>0</v>
      </c>
      <c r="F45" s="11">
        <f t="shared" si="16"/>
        <v>0</v>
      </c>
      <c r="G45" s="11">
        <f t="shared" si="16"/>
        <v>0</v>
      </c>
      <c r="H45" s="11">
        <f t="shared" si="16"/>
        <v>0</v>
      </c>
      <c r="I45" s="15"/>
      <c r="J45" s="57"/>
    </row>
    <row r="46" spans="1:10" ht="20" customHeight="1">
      <c r="A46" s="41">
        <v>9</v>
      </c>
      <c r="B46" s="47" t="s">
        <v>40</v>
      </c>
      <c r="C46" s="38">
        <v>0</v>
      </c>
      <c r="D46" s="52"/>
      <c r="E46" s="38">
        <f>C46*D46</f>
        <v>0</v>
      </c>
      <c r="F46" s="8">
        <v>0</v>
      </c>
      <c r="G46" s="8">
        <v>0</v>
      </c>
      <c r="H46" s="8">
        <f t="shared" si="15"/>
        <v>0</v>
      </c>
      <c r="I46" s="23"/>
      <c r="J46" s="55" t="s">
        <v>41</v>
      </c>
    </row>
    <row r="47" spans="1:10" ht="20" customHeight="1">
      <c r="A47" s="41"/>
      <c r="B47" s="47"/>
      <c r="C47" s="38"/>
      <c r="D47" s="52"/>
      <c r="E47" s="38"/>
      <c r="F47" s="8">
        <v>0</v>
      </c>
      <c r="G47" s="8">
        <v>0</v>
      </c>
      <c r="H47" s="8">
        <f t="shared" si="15"/>
        <v>0</v>
      </c>
      <c r="I47" s="23"/>
      <c r="J47" s="56"/>
    </row>
    <row r="48" spans="1:10" ht="20" customHeight="1">
      <c r="A48" s="41"/>
      <c r="B48" s="47"/>
      <c r="C48" s="38"/>
      <c r="D48" s="52"/>
      <c r="E48" s="38"/>
      <c r="F48" s="8">
        <v>0</v>
      </c>
      <c r="G48" s="8">
        <v>0</v>
      </c>
      <c r="H48" s="8">
        <f t="shared" si="15"/>
        <v>0</v>
      </c>
      <c r="I48" s="23"/>
      <c r="J48" s="56"/>
    </row>
    <row r="49" spans="1:10" s="1" customFormat="1" ht="20" customHeight="1">
      <c r="A49" s="9"/>
      <c r="B49" s="10" t="s">
        <v>42</v>
      </c>
      <c r="C49" s="11">
        <f t="shared" ref="C49:H49" si="17">SUM(C46)</f>
        <v>0</v>
      </c>
      <c r="D49" s="11">
        <f t="shared" si="17"/>
        <v>0</v>
      </c>
      <c r="E49" s="11">
        <f t="shared" si="17"/>
        <v>0</v>
      </c>
      <c r="F49" s="11">
        <f t="shared" si="17"/>
        <v>0</v>
      </c>
      <c r="G49" s="11">
        <f t="shared" si="17"/>
        <v>0</v>
      </c>
      <c r="H49" s="11">
        <f t="shared" si="17"/>
        <v>0</v>
      </c>
      <c r="I49" s="15"/>
      <c r="J49" s="57"/>
    </row>
    <row r="50" spans="1:10" ht="20" customHeight="1">
      <c r="A50" s="42">
        <v>10</v>
      </c>
      <c r="B50" s="47" t="s">
        <v>43</v>
      </c>
      <c r="C50" s="38">
        <v>0</v>
      </c>
      <c r="D50" s="52"/>
      <c r="E50" s="38">
        <f>C50*D50</f>
        <v>0</v>
      </c>
      <c r="F50" s="8">
        <v>0</v>
      </c>
      <c r="G50" s="8">
        <v>0</v>
      </c>
      <c r="H50" s="8">
        <f t="shared" ref="H50:H51" si="18">F50+G50</f>
        <v>0</v>
      </c>
      <c r="I50" s="23"/>
      <c r="J50" s="68"/>
    </row>
    <row r="51" spans="1:10" ht="19.5" customHeight="1">
      <c r="A51" s="44"/>
      <c r="B51" s="47"/>
      <c r="C51" s="38"/>
      <c r="D51" s="52"/>
      <c r="E51" s="38"/>
      <c r="F51" s="8">
        <v>0</v>
      </c>
      <c r="G51" s="8">
        <v>0</v>
      </c>
      <c r="H51" s="8">
        <f t="shared" si="18"/>
        <v>0</v>
      </c>
      <c r="I51" s="23"/>
      <c r="J51" s="69"/>
    </row>
    <row r="52" spans="1:10" s="1" customFormat="1" ht="20" customHeight="1">
      <c r="A52" s="9"/>
      <c r="B52" s="10" t="s">
        <v>44</v>
      </c>
      <c r="C52" s="11">
        <f>SUM(C50)</f>
        <v>0</v>
      </c>
      <c r="D52" s="11">
        <f>SUM(D50)</f>
        <v>0</v>
      </c>
      <c r="E52" s="11">
        <f>SUM(E50)</f>
        <v>0</v>
      </c>
      <c r="F52" s="11">
        <f>SUM(F50:F51)</f>
        <v>0</v>
      </c>
      <c r="G52" s="11">
        <f>SUM(G50:G51)</f>
        <v>0</v>
      </c>
      <c r="H52" s="11">
        <f>SUM(H50:H51)</f>
        <v>0</v>
      </c>
      <c r="I52" s="15"/>
      <c r="J52" s="70"/>
    </row>
    <row r="53" spans="1:10" ht="20" customHeight="1">
      <c r="A53" s="9"/>
      <c r="B53" s="10" t="s">
        <v>45</v>
      </c>
      <c r="C53" s="11">
        <f t="shared" ref="C53:H53" si="19">SUM(C52,C49,C45,C42,C37,C33,C22,C18,C14,C11)</f>
        <v>10000</v>
      </c>
      <c r="D53" s="11">
        <f t="shared" si="19"/>
        <v>1</v>
      </c>
      <c r="E53" s="11">
        <f t="shared" si="19"/>
        <v>10000</v>
      </c>
      <c r="F53" s="11">
        <f t="shared" si="19"/>
        <v>10898.189999999999</v>
      </c>
      <c r="G53" s="11">
        <f t="shared" si="19"/>
        <v>0</v>
      </c>
      <c r="H53" s="11">
        <f t="shared" si="19"/>
        <v>10898.189999999999</v>
      </c>
      <c r="I53" s="15"/>
      <c r="J53" s="28"/>
    </row>
    <row r="54" spans="1:10" ht="20" customHeight="1"/>
    <row r="55" spans="1:10" ht="20" customHeight="1">
      <c r="A55" s="33" t="s">
        <v>46</v>
      </c>
      <c r="B55" s="34"/>
      <c r="C55" s="35" t="s">
        <v>47</v>
      </c>
      <c r="D55" s="35"/>
      <c r="E55" s="35" t="s">
        <v>48</v>
      </c>
      <c r="F55" s="35"/>
      <c r="G55" s="35" t="s">
        <v>49</v>
      </c>
      <c r="H55" s="35"/>
      <c r="I55" s="26" t="s">
        <v>50</v>
      </c>
    </row>
    <row r="56" spans="1:10" ht="20" customHeight="1">
      <c r="A56" s="50">
        <f>E53</f>
        <v>10000</v>
      </c>
      <c r="B56" s="39"/>
      <c r="C56" s="39">
        <f>H53</f>
        <v>10898.189999999999</v>
      </c>
      <c r="D56" s="39"/>
      <c r="E56" s="39">
        <f>F53</f>
        <v>10898.189999999999</v>
      </c>
      <c r="F56" s="39"/>
      <c r="G56" s="39">
        <f>G53</f>
        <v>0</v>
      </c>
      <c r="H56" s="39"/>
      <c r="I56" s="18">
        <f>A56-C56</f>
        <v>-898.18999999999869</v>
      </c>
    </row>
    <row r="57" spans="1:10" ht="20" customHeight="1"/>
    <row r="58" spans="1:10" ht="17">
      <c r="A58" s="45" t="s">
        <v>51</v>
      </c>
      <c r="B58" s="12"/>
      <c r="C58" s="51" t="s">
        <v>52</v>
      </c>
      <c r="D58" s="12"/>
      <c r="E58" s="53" t="s">
        <v>53</v>
      </c>
      <c r="F58" s="12"/>
      <c r="G58" s="53" t="s">
        <v>54</v>
      </c>
    </row>
    <row r="59" spans="1:10" ht="17">
      <c r="A59" s="45"/>
      <c r="B59" s="12"/>
      <c r="C59" s="51"/>
      <c r="D59" s="12"/>
      <c r="E59" s="53"/>
      <c r="F59" s="12"/>
      <c r="G59" s="53"/>
    </row>
  </sheetData>
  <mergeCells count="77">
    <mergeCell ref="E58:E59"/>
    <mergeCell ref="G58:G59"/>
    <mergeCell ref="J4:J5"/>
    <mergeCell ref="J6:J7"/>
    <mergeCell ref="J8:J11"/>
    <mergeCell ref="J12:J14"/>
    <mergeCell ref="J15:J18"/>
    <mergeCell ref="J19:J22"/>
    <mergeCell ref="J23:J33"/>
    <mergeCell ref="J34:J37"/>
    <mergeCell ref="J38:J42"/>
    <mergeCell ref="J43:J45"/>
    <mergeCell ref="J46:J49"/>
    <mergeCell ref="J50:J52"/>
    <mergeCell ref="G4:I5"/>
    <mergeCell ref="E34:E36"/>
    <mergeCell ref="E50:E51"/>
    <mergeCell ref="E8:E10"/>
    <mergeCell ref="E12:E13"/>
    <mergeCell ref="E15:E17"/>
    <mergeCell ref="E19:E21"/>
    <mergeCell ref="C58:C59"/>
    <mergeCell ref="D8:D10"/>
    <mergeCell ref="D12:D13"/>
    <mergeCell ref="D15:D17"/>
    <mergeCell ref="D19:D21"/>
    <mergeCell ref="D34:D36"/>
    <mergeCell ref="D38:D41"/>
    <mergeCell ref="D43:D44"/>
    <mergeCell ref="D46:D48"/>
    <mergeCell ref="D50:D51"/>
    <mergeCell ref="C56:D56"/>
    <mergeCell ref="A58:A59"/>
    <mergeCell ref="B6:B7"/>
    <mergeCell ref="B8:B10"/>
    <mergeCell ref="B12:B13"/>
    <mergeCell ref="B15:B17"/>
    <mergeCell ref="B19:B21"/>
    <mergeCell ref="B23:B32"/>
    <mergeCell ref="B34:B36"/>
    <mergeCell ref="B38:B41"/>
    <mergeCell ref="B43:B44"/>
    <mergeCell ref="B46:B48"/>
    <mergeCell ref="B50:B51"/>
    <mergeCell ref="A56:B56"/>
    <mergeCell ref="E56:F56"/>
    <mergeCell ref="G56:H56"/>
    <mergeCell ref="A6:A7"/>
    <mergeCell ref="A8:A10"/>
    <mergeCell ref="A12:A13"/>
    <mergeCell ref="A15:A17"/>
    <mergeCell ref="A19:A21"/>
    <mergeCell ref="A23:A32"/>
    <mergeCell ref="A34:A36"/>
    <mergeCell ref="A38:A41"/>
    <mergeCell ref="A43:A44"/>
    <mergeCell ref="A46:A48"/>
    <mergeCell ref="A50:A51"/>
    <mergeCell ref="C8:C10"/>
    <mergeCell ref="E38:E41"/>
    <mergeCell ref="E43:E44"/>
    <mergeCell ref="C2:H2"/>
    <mergeCell ref="C6:E6"/>
    <mergeCell ref="F6:I6"/>
    <mergeCell ref="A55:B55"/>
    <mergeCell ref="C55:D55"/>
    <mergeCell ref="E55:F55"/>
    <mergeCell ref="G55:H55"/>
    <mergeCell ref="C12:C13"/>
    <mergeCell ref="C15:C17"/>
    <mergeCell ref="C19:C21"/>
    <mergeCell ref="C34:C36"/>
    <mergeCell ref="C38:C41"/>
    <mergeCell ref="C43:C44"/>
    <mergeCell ref="C46:C48"/>
    <mergeCell ref="C50:C51"/>
    <mergeCell ref="E46:E48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2024-09-23T06:12:31Z</cp:lastPrinted>
  <dcterms:created xsi:type="dcterms:W3CDTF">2014-04-15T16:52:00Z</dcterms:created>
  <dcterms:modified xsi:type="dcterms:W3CDTF">2024-09-23T07:33:21Z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