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<sst xmlns="http://schemas.openxmlformats.org/spreadsheetml/2006/main" count="81">
  <si>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</si>
  <si>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</si>
  <si>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</si>
  <si>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</si>
  <si>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</si>
  <si>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</si>
  <si>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</si>
  <si>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</si>
  <si>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</si>
  <si>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</si>
  <si>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</si>
  <si>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</si>
  <si>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</si>
  <si>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</si>
  <si>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</si>
  <si>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</si>
  <si>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</si>
  <si>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</si>
  <si>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</si>
  <si>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</si>
  <si>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</si>
  <si>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</si>
  <si>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</si>
  <si>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</si>
  <si>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</si>
  <si>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</si>
  <si>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</si>
  <si>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</si>
  <si>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</si>
  <si>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</si>
  <si>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</si>
  <si>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</si>
  <si>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</si>
  <si>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</si>
  <si>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</si>
  <si>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</si>
  <si>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</si>
  <si>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</si>
  <si>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</si>
  <si>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</si>
  <si>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</si>
  <si>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</si>
  <si>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科技公司开发费用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</si>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</sst>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5" fillId="13" borderId="1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52" sqref="I5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25500</v>
      </c>
      <c r="G45" s="63">
        <v>0</v>
      </c>
      <c r="H45" s="63">
        <f t="shared" si="0"/>
        <v>25500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25500</v>
      </c>
      <c r="G52" s="67">
        <f t="shared" ref="G52:H52" si="21">SUM(G45:G51)</f>
        <v>0</v>
      </c>
      <c r="H52" s="67">
        <f>SUM(H45:H51)</f>
        <v>25500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25500</v>
      </c>
      <c r="G53" s="67">
        <f t="shared" si="22"/>
        <v>0</v>
      </c>
      <c r="H53" s="67">
        <f t="shared" si="22"/>
        <v>25500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25500</v>
      </c>
      <c r="D58" s="79"/>
      <c r="E58" s="79">
        <f>F53</f>
        <v>25500</v>
      </c>
      <c r="F58" s="79"/>
      <c r="G58" s="79">
        <f>G53</f>
        <v>0</v>
      </c>
      <c r="H58" s="79"/>
      <c r="I58" s="97">
        <f>A58-C58</f>
        <v>-25500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22"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41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44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65</v>
      </c>
      <c r="C31" s="21"/>
      <c r="D31" s="21"/>
      <c r="E31" s="21"/>
      <c r="F31" s="21"/>
      <c r="G31" s="21" t="s">
        <v>71</v>
      </c>
      <c r="H31" s="21"/>
      <c r="I31" s="21"/>
      <c r="J31" s="21"/>
      <c r="K31" s="21" t="s">
        <v>72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73</v>
      </c>
      <c r="C34" s="16"/>
      <c r="D34" s="16"/>
      <c r="E34" s="16"/>
      <c r="F34" s="16" t="s">
        <v>51</v>
      </c>
      <c r="G34" s="16" t="s">
        <v>74</v>
      </c>
      <c r="H34" s="16"/>
      <c r="I34" s="16"/>
      <c r="J34" s="16" t="s">
        <v>53</v>
      </c>
      <c r="K34" s="16"/>
    </row>
    <row r="37" ht="18.75" spans="1:11">
      <c r="A37" s="2" t="s">
        <v>75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55</v>
      </c>
      <c r="E39" s="6"/>
      <c r="F39" s="7"/>
      <c r="G39" s="7"/>
      <c r="H39" s="6" t="s">
        <v>56</v>
      </c>
      <c r="I39" s="5"/>
      <c r="J39" s="7"/>
      <c r="K39" s="36"/>
    </row>
    <row r="40" ht="20.1" customHeight="1" spans="2:11">
      <c r="B40" s="8"/>
      <c r="C40" s="9"/>
      <c r="D40" s="10" t="s">
        <v>57</v>
      </c>
      <c r="E40" s="10"/>
      <c r="F40" s="11"/>
      <c r="G40" s="11"/>
      <c r="H40" s="10" t="s">
        <v>58</v>
      </c>
      <c r="I40" s="9"/>
      <c r="J40" s="11"/>
      <c r="K40" s="37"/>
    </row>
    <row r="41" ht="20.1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61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76</v>
      </c>
      <c r="E44" s="27" t="s">
        <v>77</v>
      </c>
      <c r="F44" s="27"/>
      <c r="G44" s="25" t="s">
        <v>78</v>
      </c>
      <c r="H44" s="25" t="s">
        <v>79</v>
      </c>
      <c r="I44" s="25" t="s">
        <v>44</v>
      </c>
      <c r="J44" s="25"/>
      <c r="K44" s="48" t="s">
        <v>67</v>
      </c>
    </row>
    <row r="45" ht="20.1" customHeight="1" spans="2:11">
      <c r="B45" s="27">
        <v>1</v>
      </c>
      <c r="C45" s="27"/>
      <c r="D45" s="34" t="s">
        <v>80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80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44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73</v>
      </c>
      <c r="C49" s="16"/>
      <c r="D49" s="16"/>
      <c r="E49" s="16"/>
      <c r="F49" s="16" t="s">
        <v>51</v>
      </c>
      <c r="G49" s="16" t="s">
        <v>74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2018-10-22T07:29:10Z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