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<sst xmlns="http://schemas.openxmlformats.org/spreadsheetml/2006/main" count="124" uniqueCount="101">
  <si>
    <t>【借款报销单】</t>
  </si>
  <si>
    <t>团号： HMJB-240915-TGH294</t>
  </si>
  <si>
    <t>会议日期：2024年8月30日-9月12日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</si>
  <si>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</si>
  <si>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</si>
  <si>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</si>
  <si>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</si>
  <si>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</si>
  <si>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</si>
  <si>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</si>
  <si>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</si>
  <si>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</si>
  <si>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</si>
  <si>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</si>
  <si>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</si>
  <si>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</si>
  <si>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</si>
  <si>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</si>
  <si>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</si>
  <si>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</si>
  <si>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</si>
  <si>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</si>
  <si>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</si>
  <si>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</si>
  <si>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</si>
  <si>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</si>
  <si>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</si>
  <si>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</si>
  <si>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</si>
  <si>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</si>
  <si>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</si>
  <si>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</si>
  <si>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</si>
  <si>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</si>
  <si>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</si>
  <si>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</si>
  <si>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</si>
  <si>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</si>
  <si>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</si>
  <si>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</si>
  <si>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</si>
  <si>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</si>
  <si>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旅拍披风</t>
  </si>
  <si>
    <t>黄色发票ok</t>
  </si>
  <si>
    <t>蒙古男袍+马甲</t>
  </si>
  <si>
    <t>蒙古女袍</t>
  </si>
  <si>
    <t>消毒洗手液</t>
  </si>
  <si>
    <t>口罩、应急包</t>
  </si>
  <si>
    <t>垃圾袋</t>
  </si>
  <si>
    <t>湿巾</t>
  </si>
  <si>
    <t>垃圾夹子</t>
  </si>
  <si>
    <t>劳动手套</t>
  </si>
  <si>
    <t>H5</t>
  </si>
  <si>
    <t>KV图片版权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</si>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</sst>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topLeftCell="A25" workbookViewId="0">
      <selection activeCell="F8" sqref="$A8:$XFD44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2"/>
      <c r="E9" s="64"/>
      <c r="F9" s="65"/>
      <c r="G9" s="65">
        <v>0</v>
      </c>
      <c r="H9" s="65">
        <f t="shared" si="0"/>
        <v>0</v>
      </c>
      <c r="I9" s="85"/>
      <c r="J9" s="87"/>
    </row>
    <row r="10" customHeight="1" spans="1:10">
      <c r="A10" s="62"/>
      <c r="B10" s="63"/>
      <c r="C10" s="64"/>
      <c r="D10" s="62"/>
      <c r="E10" s="64"/>
      <c r="F10" s="65"/>
      <c r="G10" s="65">
        <v>0</v>
      </c>
      <c r="H10" s="65">
        <f t="shared" si="0"/>
        <v>0</v>
      </c>
      <c r="I10" s="85"/>
      <c r="J10" s="87"/>
    </row>
    <row r="11" customHeight="1" spans="1:10">
      <c r="A11" s="62"/>
      <c r="B11" s="63"/>
      <c r="C11" s="64"/>
      <c r="D11" s="62"/>
      <c r="E11" s="64"/>
      <c r="F11" s="65"/>
      <c r="G11" s="65">
        <v>0</v>
      </c>
      <c r="H11" s="65">
        <f t="shared" si="0"/>
        <v>0</v>
      </c>
      <c r="I11" s="85"/>
      <c r="J11" s="87"/>
    </row>
    <row r="12" customHeight="1" spans="1:10">
      <c r="A12" s="62"/>
      <c r="B12" s="63"/>
      <c r="C12" s="64"/>
      <c r="D12" s="62"/>
      <c r="E12" s="64"/>
      <c r="F12" s="65"/>
      <c r="G12" s="65">
        <v>0</v>
      </c>
      <c r="H12" s="65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8"/>
      <c r="J13" s="89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5"/>
      <c r="J14" s="86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5"/>
      <c r="J18" s="91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5"/>
      <c r="J19" s="91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3"/>
      <c r="J22" s="90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8"/>
      <c r="J24" s="92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3"/>
      <c r="J25" s="86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5"/>
      <c r="J29" s="91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5"/>
      <c r="J30" s="91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5"/>
      <c r="J33" s="94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5"/>
      <c r="J34" s="95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5"/>
      <c r="J35" s="95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5"/>
      <c r="J36" s="95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8"/>
      <c r="J37" s="96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5"/>
      <c r="J42" s="87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8"/>
      <c r="J44" s="89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148</v>
      </c>
      <c r="G45" s="65">
        <v>0</v>
      </c>
      <c r="H45" s="76">
        <f t="shared" ref="H45:H50" si="19">F45+G45</f>
        <v>148</v>
      </c>
      <c r="I45" s="97" t="s">
        <v>42</v>
      </c>
      <c r="J45" s="94" t="s">
        <v>43</v>
      </c>
    </row>
    <row r="46" customHeight="1" spans="1:10">
      <c r="A46" s="77"/>
      <c r="B46" s="63"/>
      <c r="C46" s="64"/>
      <c r="D46" s="62"/>
      <c r="E46" s="64"/>
      <c r="F46" s="65">
        <v>49</v>
      </c>
      <c r="G46" s="65">
        <v>0</v>
      </c>
      <c r="H46" s="76">
        <f t="shared" si="19"/>
        <v>49</v>
      </c>
      <c r="I46" s="85" t="s">
        <v>42</v>
      </c>
      <c r="J46" s="95"/>
    </row>
    <row r="47" customHeight="1" spans="1:10">
      <c r="A47" s="77"/>
      <c r="B47" s="63"/>
      <c r="C47" s="64"/>
      <c r="D47" s="62"/>
      <c r="E47" s="64"/>
      <c r="F47" s="65">
        <v>356</v>
      </c>
      <c r="G47" s="65">
        <v>0</v>
      </c>
      <c r="H47" s="76">
        <f t="shared" si="19"/>
        <v>356</v>
      </c>
      <c r="I47" s="85" t="s">
        <v>44</v>
      </c>
      <c r="J47" s="95"/>
    </row>
    <row r="48" customHeight="1" spans="1:10">
      <c r="A48" s="77"/>
      <c r="B48" s="63"/>
      <c r="C48" s="64"/>
      <c r="D48" s="62"/>
      <c r="E48" s="64"/>
      <c r="F48" s="65">
        <v>228</v>
      </c>
      <c r="G48" s="65">
        <v>0</v>
      </c>
      <c r="H48" s="78">
        <f t="shared" si="19"/>
        <v>228</v>
      </c>
      <c r="I48" s="85" t="s">
        <v>45</v>
      </c>
      <c r="J48" s="95"/>
    </row>
    <row r="49" customHeight="1" spans="1:10">
      <c r="A49" s="77"/>
      <c r="B49" s="63"/>
      <c r="C49" s="64"/>
      <c r="D49" s="62"/>
      <c r="E49" s="64"/>
      <c r="F49" s="65">
        <v>32.4</v>
      </c>
      <c r="G49" s="65">
        <v>0</v>
      </c>
      <c r="H49" s="78">
        <f t="shared" si="19"/>
        <v>32.4</v>
      </c>
      <c r="I49" s="85" t="s">
        <v>46</v>
      </c>
      <c r="J49" s="95"/>
    </row>
    <row r="50" customHeight="1" spans="1:10">
      <c r="A50" s="77"/>
      <c r="B50" s="63"/>
      <c r="C50" s="64"/>
      <c r="D50" s="62"/>
      <c r="E50" s="64"/>
      <c r="F50" s="65">
        <v>296.39</v>
      </c>
      <c r="G50" s="65">
        <v>0</v>
      </c>
      <c r="H50" s="78">
        <f t="shared" si="19"/>
        <v>296.39</v>
      </c>
      <c r="I50" s="85" t="s">
        <v>47</v>
      </c>
      <c r="J50" s="95"/>
    </row>
    <row r="51" customHeight="1" spans="1:10">
      <c r="A51" s="77"/>
      <c r="B51" s="63"/>
      <c r="C51" s="64"/>
      <c r="D51" s="62"/>
      <c r="E51" s="64"/>
      <c r="F51" s="65">
        <v>12.85</v>
      </c>
      <c r="G51" s="65"/>
      <c r="H51" s="78">
        <f>F51+G51</f>
        <v>12.85</v>
      </c>
      <c r="I51" s="85" t="s">
        <v>48</v>
      </c>
      <c r="J51" s="95"/>
    </row>
    <row r="52" customHeight="1" spans="1:10">
      <c r="A52" s="77"/>
      <c r="B52" s="63"/>
      <c r="C52" s="64"/>
      <c r="D52" s="62"/>
      <c r="E52" s="64"/>
      <c r="F52" s="65">
        <v>179.39</v>
      </c>
      <c r="G52" s="65"/>
      <c r="H52" s="78">
        <f>F52+G52</f>
        <v>179.39</v>
      </c>
      <c r="I52" s="85" t="s">
        <v>49</v>
      </c>
      <c r="J52" s="95"/>
    </row>
    <row r="53" customHeight="1" spans="1:10">
      <c r="A53" s="77"/>
      <c r="B53" s="63"/>
      <c r="C53" s="64"/>
      <c r="D53" s="62"/>
      <c r="E53" s="64"/>
      <c r="F53" s="65">
        <v>439.98</v>
      </c>
      <c r="G53" s="65"/>
      <c r="H53" s="78">
        <f t="shared" ref="H53:H55" si="20">F53+G53</f>
        <v>439.98</v>
      </c>
      <c r="I53" s="85" t="s">
        <v>50</v>
      </c>
      <c r="J53" s="95"/>
    </row>
    <row r="54" customHeight="1" spans="1:10">
      <c r="A54" s="77"/>
      <c r="B54" s="63"/>
      <c r="C54" s="64"/>
      <c r="D54" s="62"/>
      <c r="E54" s="64"/>
      <c r="F54" s="65">
        <v>155.79</v>
      </c>
      <c r="G54" s="65"/>
      <c r="H54" s="78">
        <f t="shared" si="20"/>
        <v>155.79</v>
      </c>
      <c r="I54" s="85" t="s">
        <v>51</v>
      </c>
      <c r="J54" s="95"/>
    </row>
    <row r="55" customHeight="1" spans="1:10">
      <c r="A55" s="77"/>
      <c r="B55" s="63"/>
      <c r="C55" s="64"/>
      <c r="D55" s="62"/>
      <c r="E55" s="64"/>
      <c r="F55" s="65">
        <v>320</v>
      </c>
      <c r="G55" s="65"/>
      <c r="H55" s="76">
        <f t="shared" si="20"/>
        <v>320</v>
      </c>
      <c r="I55" s="85" t="s">
        <v>52</v>
      </c>
      <c r="J55" s="95"/>
    </row>
    <row r="56" customHeight="1" spans="1:10">
      <c r="A56" s="73"/>
      <c r="B56" s="63"/>
      <c r="C56" s="64"/>
      <c r="D56" s="62"/>
      <c r="E56" s="64"/>
      <c r="F56" s="65">
        <v>99</v>
      </c>
      <c r="G56" s="65">
        <v>0</v>
      </c>
      <c r="H56" s="76">
        <f>F56+G56</f>
        <v>99</v>
      </c>
      <c r="I56" s="85" t="s">
        <v>53</v>
      </c>
      <c r="J56" s="95"/>
    </row>
    <row r="57" s="51" customFormat="1" customHeight="1" spans="1:10">
      <c r="A57" s="66"/>
      <c r="B57" s="67" t="s">
        <v>54</v>
      </c>
      <c r="C57" s="68">
        <f>SUM(C45)</f>
        <v>0</v>
      </c>
      <c r="D57" s="68">
        <f t="shared" ref="D57:E57" si="21">SUM(D45)</f>
        <v>1</v>
      </c>
      <c r="E57" s="68">
        <f t="shared" si="21"/>
        <v>0</v>
      </c>
      <c r="F57" s="69">
        <f>SUM(F45:F56)</f>
        <v>2316.8</v>
      </c>
      <c r="G57" s="69">
        <f>SUM(G45:G56)</f>
        <v>0</v>
      </c>
      <c r="H57" s="69">
        <f>SUM(H45:H56)</f>
        <v>2316.8</v>
      </c>
      <c r="I57" s="88"/>
      <c r="J57" s="96"/>
    </row>
    <row r="58" customHeight="1" spans="1:10">
      <c r="A58" s="66"/>
      <c r="B58" s="67" t="s">
        <v>55</v>
      </c>
      <c r="C58" s="68">
        <f>SUM(C57,C44,C40,C37,C32,C27,C24,C21,C16,C13)</f>
        <v>0</v>
      </c>
      <c r="D58" s="68">
        <f t="shared" ref="D58:H58" si="22">SUM(D57,D44,D40,D37,D32,D27,D24,D21,D16,D13)</f>
        <v>9</v>
      </c>
      <c r="E58" s="68">
        <f t="shared" si="22"/>
        <v>0</v>
      </c>
      <c r="F58" s="69">
        <f t="shared" si="22"/>
        <v>2316.8</v>
      </c>
      <c r="G58" s="69">
        <f t="shared" si="22"/>
        <v>0</v>
      </c>
      <c r="H58" s="69">
        <f t="shared" si="22"/>
        <v>2316.8</v>
      </c>
      <c r="I58" s="88"/>
      <c r="J58" s="98"/>
    </row>
    <row r="62" customHeight="1" spans="1:9">
      <c r="A62" s="79" t="s">
        <v>56</v>
      </c>
      <c r="B62" s="80"/>
      <c r="C62" s="81" t="s">
        <v>57</v>
      </c>
      <c r="D62" s="81"/>
      <c r="E62" s="81" t="s">
        <v>58</v>
      </c>
      <c r="F62" s="81"/>
      <c r="G62" s="81" t="s">
        <v>59</v>
      </c>
      <c r="H62" s="81"/>
      <c r="I62" s="99" t="s">
        <v>60</v>
      </c>
    </row>
    <row r="63" customHeight="1" spans="1:9">
      <c r="A63" s="82">
        <f>E58</f>
        <v>0</v>
      </c>
      <c r="B63" s="83"/>
      <c r="C63" s="83">
        <f>H58</f>
        <v>2316.8</v>
      </c>
      <c r="D63" s="83"/>
      <c r="E63" s="83">
        <f>F58</f>
        <v>2316.8</v>
      </c>
      <c r="F63" s="83"/>
      <c r="G63" s="83">
        <f>G58</f>
        <v>0</v>
      </c>
      <c r="H63" s="83"/>
      <c r="I63" s="100">
        <f>A63-C63</f>
        <v>-2316.8</v>
      </c>
    </row>
    <row r="65" customHeight="1" spans="1:9">
      <c r="A65" s="101" t="s">
        <v>61</v>
      </c>
      <c r="B65" s="102"/>
      <c r="C65" s="103" t="s">
        <v>62</v>
      </c>
      <c r="D65" s="101"/>
      <c r="E65" s="101" t="s">
        <v>63</v>
      </c>
      <c r="F65" s="101"/>
      <c r="G65" s="101" t="s">
        <v>64</v>
      </c>
      <c r="H65" s="101"/>
      <c r="I65" s="102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6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6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6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6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6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7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66</v>
      </c>
      <c r="E5" s="6"/>
      <c r="F5" s="7" t="s">
        <v>67</v>
      </c>
      <c r="G5" s="7"/>
      <c r="H5" s="6" t="s">
        <v>68</v>
      </c>
      <c r="I5" s="5"/>
      <c r="J5" s="7" t="s">
        <v>69</v>
      </c>
      <c r="K5" s="36"/>
    </row>
    <row r="6" ht="20.1" customHeight="1" spans="2:11">
      <c r="B6" s="8"/>
      <c r="C6" s="9"/>
      <c r="D6" s="10" t="s">
        <v>70</v>
      </c>
      <c r="E6" s="10"/>
      <c r="F6" s="11" t="s">
        <v>71</v>
      </c>
      <c r="G6" s="11"/>
      <c r="H6" s="10" t="s">
        <v>72</v>
      </c>
      <c r="I6" s="9"/>
      <c r="J6" s="11" t="s">
        <v>73</v>
      </c>
      <c r="K6" s="37"/>
    </row>
    <row r="7" ht="20.1" customHeight="1" spans="2:11">
      <c r="B7" s="8"/>
      <c r="C7" s="9"/>
      <c r="D7" s="10" t="s">
        <v>74</v>
      </c>
      <c r="E7" s="10"/>
      <c r="F7" s="12">
        <v>43704</v>
      </c>
      <c r="G7" s="11"/>
      <c r="H7" s="10" t="s">
        <v>75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76</v>
      </c>
      <c r="I8" s="39"/>
      <c r="J8" s="16" t="s">
        <v>77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78</v>
      </c>
      <c r="E10" s="20" t="s">
        <v>79</v>
      </c>
      <c r="F10" s="21"/>
      <c r="G10" s="22" t="s">
        <v>80</v>
      </c>
      <c r="H10" s="21" t="s">
        <v>81</v>
      </c>
      <c r="I10" s="20" t="s">
        <v>82</v>
      </c>
      <c r="J10" s="21"/>
      <c r="K10" s="22" t="s">
        <v>83</v>
      </c>
    </row>
    <row r="11" ht="20.1" customHeight="1" spans="2:11">
      <c r="B11" s="23">
        <v>1</v>
      </c>
      <c r="C11" s="24"/>
      <c r="D11" s="25" t="s">
        <v>84</v>
      </c>
      <c r="E11" s="23" t="s">
        <v>85</v>
      </c>
      <c r="F11" s="24"/>
      <c r="G11" s="26">
        <v>0</v>
      </c>
      <c r="H11" s="26"/>
      <c r="I11" s="41"/>
      <c r="J11" s="42"/>
      <c r="K11" s="43" t="s">
        <v>86</v>
      </c>
    </row>
    <row r="12" ht="23" customHeight="1" spans="2:11">
      <c r="B12" s="23">
        <v>2</v>
      </c>
      <c r="C12" s="24"/>
      <c r="D12" s="27"/>
      <c r="E12" s="28" t="s">
        <v>87</v>
      </c>
      <c r="F12" s="28"/>
      <c r="G12" s="26">
        <v>0</v>
      </c>
      <c r="H12" s="26"/>
      <c r="I12" s="41"/>
      <c r="J12" s="42"/>
      <c r="K12" s="43" t="s">
        <v>86</v>
      </c>
    </row>
    <row r="13" ht="20.1" customHeight="1" spans="2:11">
      <c r="B13" s="23">
        <v>3</v>
      </c>
      <c r="C13" s="24"/>
      <c r="D13" s="27"/>
      <c r="E13" s="23" t="s">
        <v>88</v>
      </c>
      <c r="F13" s="24"/>
      <c r="G13" s="26">
        <v>0</v>
      </c>
      <c r="H13" s="26"/>
      <c r="I13" s="41"/>
      <c r="J13" s="42"/>
      <c r="K13" s="43" t="s">
        <v>86</v>
      </c>
    </row>
    <row r="14" ht="20.1" customHeight="1" spans="2:11">
      <c r="B14" s="23">
        <v>4</v>
      </c>
      <c r="C14" s="24"/>
      <c r="D14" s="27"/>
      <c r="E14" s="23" t="s">
        <v>89</v>
      </c>
      <c r="F14" s="24"/>
      <c r="G14" s="26">
        <v>0</v>
      </c>
      <c r="H14" s="26"/>
      <c r="I14" s="41"/>
      <c r="J14" s="42"/>
      <c r="K14" s="43" t="s">
        <v>90</v>
      </c>
    </row>
    <row r="15" ht="20.1" customHeight="1" spans="2:11">
      <c r="B15" s="23">
        <v>5</v>
      </c>
      <c r="C15" s="24"/>
      <c r="D15" s="25" t="s">
        <v>41</v>
      </c>
      <c r="E15" s="28" t="s">
        <v>91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55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81</v>
      </c>
      <c r="C20" s="22"/>
      <c r="D20" s="22"/>
      <c r="E20" s="22"/>
      <c r="F20" s="22"/>
      <c r="G20" s="22" t="s">
        <v>92</v>
      </c>
      <c r="H20" s="22"/>
      <c r="I20" s="22"/>
      <c r="J20" s="22"/>
      <c r="K20" s="22" t="s">
        <v>93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94</v>
      </c>
      <c r="C23" s="17"/>
      <c r="D23" s="17"/>
      <c r="E23" s="17"/>
      <c r="F23" s="17" t="s">
        <v>62</v>
      </c>
      <c r="G23" s="17" t="s">
        <v>95</v>
      </c>
      <c r="H23" s="17"/>
      <c r="I23" s="17"/>
      <c r="J23" s="17" t="s">
        <v>64</v>
      </c>
      <c r="K23" s="17"/>
    </row>
    <row r="26" ht="17.4" spans="1:11">
      <c r="A26" s="2" t="s">
        <v>96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66</v>
      </c>
      <c r="E28" s="6"/>
      <c r="F28" s="7" t="str">
        <f>F5</f>
        <v>王凤雨</v>
      </c>
      <c r="G28" s="7"/>
      <c r="H28" s="6" t="s">
        <v>68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70</v>
      </c>
      <c r="E29" s="10"/>
      <c r="F29" s="11" t="str">
        <f>F6</f>
        <v>北京</v>
      </c>
      <c r="G29" s="11"/>
      <c r="H29" s="10" t="s">
        <v>72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74</v>
      </c>
      <c r="E30" s="10"/>
      <c r="F30" s="12">
        <f>F7</f>
        <v>43704</v>
      </c>
      <c r="G30" s="11"/>
      <c r="H30" s="10" t="s">
        <v>75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97</v>
      </c>
      <c r="E33" s="28" t="s">
        <v>98</v>
      </c>
      <c r="F33" s="28"/>
      <c r="G33" s="26" t="s">
        <v>99</v>
      </c>
      <c r="H33" s="26" t="s">
        <v>100</v>
      </c>
      <c r="I33" s="26" t="s">
        <v>55</v>
      </c>
      <c r="J33" s="26"/>
      <c r="K33" s="49" t="s">
        <v>83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55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94</v>
      </c>
      <c r="C38" s="17"/>
      <c r="D38" s="17"/>
      <c r="E38" s="17"/>
      <c r="F38" s="17" t="s">
        <v>62</v>
      </c>
      <c r="G38" s="17" t="s">
        <v>95</v>
      </c>
      <c r="H38" s="17"/>
      <c r="I38" s="17"/>
      <c r="J38" s="17" t="s">
        <v>64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2024-11-09T13:54:02Z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21D37F31BECF44CAA414AD0052A88822_12</vt:lpwstr>
  </property>
</Properties>
</file>