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770" windowHeight="8385"/>
  </bookViews>
  <sheets>
    <sheet name="Sheet1" sheetId="1" r:id="rId1"/>
  </sheets>
  <definedNames>
    <definedName name="_xlnm.Print_Area" localSheetId="0">Sheet1!$A$1:$G$42</definedName>
    <definedName name="_xlnm._FilterDatabase" localSheetId="0" hidden="1">Sheet1!$A$5:$H$42</definedName>
  </definedNames>
  <calcPr calcId="144525" concurrentCalc="0"/>
</workbook>
</file>

<file path=xl/sharedStrings.xml><?xml version="1.0" encoding="utf-8"?>
<sst xmlns="http://schemas.openxmlformats.org/spreadsheetml/2006/main" count="64">
  <si>
    <t>海尔会议团队费用确认单</t>
  </si>
  <si>
    <t>订单号</t>
  </si>
  <si>
    <t>RC2020120817202800007</t>
  </si>
  <si>
    <t>会议日期</t>
  </si>
  <si>
    <t>2020.12.23-12.26</t>
  </si>
  <si>
    <t>会议名称</t>
  </si>
  <si>
    <t>20年煤改电内训会及咸阳样板学习会议</t>
  </si>
  <si>
    <t>会议人数</t>
  </si>
  <si>
    <t>联系人</t>
  </si>
  <si>
    <t>蒋琦
13455260689</t>
  </si>
  <si>
    <t>组会单位</t>
  </si>
  <si>
    <t>供应商名称</t>
  </si>
  <si>
    <t>康辉会展</t>
  </si>
  <si>
    <t>供应商编码</t>
  </si>
  <si>
    <t>V84592</t>
  </si>
  <si>
    <t>联系人及联系方式</t>
  </si>
  <si>
    <t>詹妮
13811670296</t>
  </si>
  <si>
    <t>序号</t>
  </si>
  <si>
    <t>项目</t>
  </si>
  <si>
    <t>需求标准</t>
  </si>
  <si>
    <t>单价</t>
  </si>
  <si>
    <t>单位</t>
  </si>
  <si>
    <t>数量</t>
  </si>
  <si>
    <t>总计</t>
  </si>
  <si>
    <t>住宿需求
西安中晶华邑酒店</t>
  </si>
  <si>
    <t>22日</t>
  </si>
  <si>
    <t>23日</t>
  </si>
  <si>
    <t>24日</t>
  </si>
  <si>
    <t>25日</t>
  </si>
  <si>
    <t>房间污染客赔</t>
  </si>
  <si>
    <t>餐饮需求</t>
  </si>
  <si>
    <t>23日酒店午餐自助</t>
  </si>
  <si>
    <t>23日酒店增加中餐厅包间午餐</t>
  </si>
  <si>
    <t>23日酒店自助晚餐</t>
  </si>
  <si>
    <t>24日酒店自助午餐</t>
  </si>
  <si>
    <t>24日酒店晚宴-主桌</t>
  </si>
  <si>
    <t>24日酒店晚宴-加菜</t>
  </si>
  <si>
    <t>25日外出午餐 45人</t>
  </si>
  <si>
    <t>25日外出晚餐 50人</t>
  </si>
  <si>
    <t>26日外出午餐 50人</t>
  </si>
  <si>
    <t>26日酒店自助晚餐</t>
  </si>
  <si>
    <t>酒水</t>
  </si>
  <si>
    <t>用车需求</t>
  </si>
  <si>
    <t>12.23 12座机场 -酒店</t>
  </si>
  <si>
    <t>12.23 7座机场-酒店</t>
  </si>
  <si>
    <t>12.24 7座备车</t>
  </si>
  <si>
    <t>12.25 7座备车</t>
  </si>
  <si>
    <t>12.25 31座 全天外出</t>
  </si>
  <si>
    <t>12.26 12座</t>
  </si>
  <si>
    <t>12.26 7座</t>
  </si>
  <si>
    <t>会议需求
西安中晶华邑酒店</t>
  </si>
  <si>
    <t>23日会议室</t>
  </si>
  <si>
    <t>23日LED</t>
  </si>
  <si>
    <t>24日会议室</t>
  </si>
  <si>
    <t>24日LED</t>
  </si>
  <si>
    <t>人工费需求</t>
  </si>
  <si>
    <t>工作人员住宿</t>
  </si>
  <si>
    <t>工作人员往返交通</t>
  </si>
  <si>
    <t>工作人员补贴：
23日-26日每日2人</t>
  </si>
  <si>
    <t>全单服务费</t>
  </si>
  <si>
    <t>合计</t>
  </si>
  <si>
    <t>（供应商盖章）</t>
  </si>
  <si>
    <t>经办人：</t>
  </si>
  <si>
    <t>直线经理：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</si>
</sst>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);[Red]\(0.00\)"/>
    <numFmt numFmtId="177" formatCode="[$€-2]\ #,##0"/>
    <numFmt numFmtId="178" formatCode="0.00000000000_ "/>
  </numFmts>
  <fonts count="31">
    <font>
      <sz val="11"/>
      <color theme="1"/>
      <name val="等线"/>
      <charset val="134"/>
      <scheme val="minor"/>
    </font>
    <font>
      <sz val="11"/>
      <color theme="1"/>
      <name val="微软雅黑"/>
      <charset val="134"/>
    </font>
    <font>
      <sz val="12"/>
      <name val="微软雅黑"/>
      <charset val="134"/>
    </font>
    <font>
      <b/>
      <sz val="14"/>
      <name val="微软雅黑"/>
      <charset val="134"/>
    </font>
    <font>
      <b/>
      <sz val="11"/>
      <name val="微软雅黑"/>
      <charset val="134"/>
    </font>
    <font>
      <sz val="10"/>
      <color theme="1"/>
      <name val="微软雅黑"/>
      <charset val="134"/>
    </font>
    <font>
      <sz val="10"/>
      <name val="微软雅黑"/>
      <charset val="134"/>
    </font>
    <font>
      <sz val="10"/>
      <color rgb="FF000000"/>
      <name val="微软雅黑"/>
      <charset val="134"/>
    </font>
    <font>
      <b/>
      <sz val="10"/>
      <name val="微软雅黑"/>
      <charset val="134"/>
    </font>
    <font>
      <sz val="11"/>
      <name val="微软雅黑"/>
      <charset val="134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1"/>
      <color theme="1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4" fillId="10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16" borderId="9" applyNumberFormat="0" applyFont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2" fillId="6" borderId="6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3" fillId="27" borderId="12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177" fontId="29" fillId="0" borderId="0">
      <alignment vertical="center"/>
    </xf>
    <xf numFmtId="0" fontId="30" fillId="0" borderId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50" applyFont="1" applyFill="1" applyAlignment="1">
      <alignment horizontal="center" vertical="center"/>
    </xf>
    <xf numFmtId="0" fontId="4" fillId="0" borderId="1" xfId="50" applyFont="1" applyFill="1" applyBorder="1" applyAlignment="1">
      <alignment horizontal="center" vertical="center"/>
    </xf>
    <xf numFmtId="0" fontId="4" fillId="0" borderId="1" xfId="50" applyFont="1" applyFill="1" applyBorder="1" applyAlignment="1">
      <alignment horizontal="center" vertical="center" wrapText="1"/>
    </xf>
    <xf numFmtId="0" fontId="4" fillId="0" borderId="2" xfId="50" applyFont="1" applyFill="1" applyBorder="1" applyAlignment="1">
      <alignment horizontal="center" vertical="center"/>
    </xf>
    <xf numFmtId="0" fontId="4" fillId="0" borderId="2" xfId="5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50" applyFont="1" applyFill="1" applyBorder="1" applyAlignment="1">
      <alignment horizontal="center" vertical="center"/>
    </xf>
    <xf numFmtId="0" fontId="4" fillId="0" borderId="3" xfId="50" applyFont="1" applyFill="1" applyBorder="1" applyAlignment="1">
      <alignment horizontal="center" vertical="center"/>
    </xf>
    <xf numFmtId="0" fontId="4" fillId="0" borderId="3" xfId="5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/>
    </xf>
    <xf numFmtId="0" fontId="4" fillId="0" borderId="4" xfId="50" applyFont="1" applyFill="1" applyBorder="1" applyAlignment="1">
      <alignment horizontal="center" vertical="center"/>
    </xf>
    <xf numFmtId="0" fontId="4" fillId="0" borderId="4" xfId="5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7" fillId="0" borderId="1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/>
    <xf numFmtId="0" fontId="5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left" vertical="center"/>
    </xf>
    <xf numFmtId="176" fontId="6" fillId="0" borderId="1" xfId="0" applyNumberFormat="1" applyFont="1" applyFill="1" applyBorder="1" applyAlignment="1">
      <alignment horizontal="center" vertical="center"/>
    </xf>
    <xf numFmtId="2" fontId="6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8" fillId="0" borderId="1" xfId="50" applyFont="1" applyFill="1" applyBorder="1" applyAlignment="1">
      <alignment horizontal="center" vertical="center"/>
    </xf>
    <xf numFmtId="2" fontId="6" fillId="0" borderId="1" xfId="50" applyNumberFormat="1" applyFont="1" applyFill="1" applyBorder="1" applyAlignment="1">
      <alignment horizontal="center" vertical="center"/>
    </xf>
    <xf numFmtId="0" fontId="9" fillId="0" borderId="0" xfId="50" applyFont="1" applyFill="1" applyBorder="1" applyAlignment="1">
      <alignment horizontal="center" vertical="center"/>
    </xf>
    <xf numFmtId="0" fontId="4" fillId="0" borderId="0" xfId="50" applyFont="1" applyFill="1" applyBorder="1" applyAlignment="1">
      <alignment horizontal="center" vertical="center"/>
    </xf>
    <xf numFmtId="2" fontId="4" fillId="0" borderId="0" xfId="50" applyNumberFormat="1" applyFont="1" applyFill="1" applyBorder="1" applyAlignment="1">
      <alignment horizontal="center" vertical="center"/>
    </xf>
    <xf numFmtId="178" fontId="1" fillId="0" borderId="0" xfId="0" applyNumberFormat="1" applyFont="1" applyFill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14" xfId="49"/>
    <cellStyle name="常规 2" xfId="50"/>
  </cellStyles>
  <tableStyles count="0" defaultTableStyle="TableStyleMedium2"/>
  <colors>
    <mruColors>
      <color rgb="00FFFF00"/>
    </mruColors>
  </colors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45"/>
  <sheetViews>
    <sheetView tabSelected="1" workbookViewId="0">
      <selection activeCell="D4" sqref="D4:E4"/>
    </sheetView>
  </sheetViews>
  <sheetFormatPr defaultColWidth="9" defaultRowHeight="16.5" outlineLevelCol="7"/>
  <cols>
    <col min="1" max="1" width="11.875" style="1" customWidth="1"/>
    <col min="2" max="2" width="27" style="1" customWidth="1"/>
    <col min="3" max="3" width="36.75" style="1" customWidth="1"/>
    <col min="4" max="4" width="11.625" style="1" customWidth="1"/>
    <col min="5" max="5" width="7.5" style="1" customWidth="1"/>
    <col min="6" max="6" width="13.125" style="1" customWidth="1"/>
    <col min="7" max="7" width="23.625" style="1" customWidth="1"/>
    <col min="8" max="16384" width="9" style="1"/>
  </cols>
  <sheetData>
    <row r="1" ht="33" customHeight="1" spans="1:7">
      <c r="A1" s="4" t="s">
        <v>0</v>
      </c>
      <c r="B1" s="4"/>
      <c r="C1" s="4"/>
      <c r="D1" s="4"/>
      <c r="E1" s="4"/>
      <c r="F1" s="4"/>
      <c r="G1" s="4"/>
    </row>
    <row r="2" s="1" customFormat="1" ht="42" customHeight="1" spans="1:7">
      <c r="A2" s="5" t="s">
        <v>1</v>
      </c>
      <c r="B2" s="5" t="s">
        <v>2</v>
      </c>
      <c r="C2" s="5" t="s">
        <v>3</v>
      </c>
      <c r="D2" s="5" t="s">
        <v>4</v>
      </c>
      <c r="E2" s="5"/>
      <c r="F2" s="5" t="s">
        <v>5</v>
      </c>
      <c r="G2" s="6" t="s">
        <v>6</v>
      </c>
    </row>
    <row r="3" s="1" customFormat="1" ht="37" customHeight="1" spans="1:7">
      <c r="A3" s="5" t="s">
        <v>7</v>
      </c>
      <c r="B3" s="5">
        <v>60</v>
      </c>
      <c r="C3" s="5" t="s">
        <v>8</v>
      </c>
      <c r="D3" s="6" t="s">
        <v>9</v>
      </c>
      <c r="E3" s="5"/>
      <c r="F3" s="5" t="s">
        <v>10</v>
      </c>
      <c r="G3" s="5"/>
    </row>
    <row r="4" s="1" customFormat="1" ht="36" customHeight="1" spans="1:7">
      <c r="A4" s="5" t="s">
        <v>11</v>
      </c>
      <c r="B4" s="5" t="s">
        <v>12</v>
      </c>
      <c r="C4" s="5" t="s">
        <v>13</v>
      </c>
      <c r="D4" s="5" t="s">
        <v>14</v>
      </c>
      <c r="E4" s="5"/>
      <c r="F4" s="6" t="s">
        <v>15</v>
      </c>
      <c r="G4" s="6" t="s">
        <v>16</v>
      </c>
    </row>
    <row r="5" s="1" customFormat="1" ht="24" customHeight="1" spans="1:7">
      <c r="A5" s="5" t="s">
        <v>17</v>
      </c>
      <c r="B5" s="5" t="s">
        <v>18</v>
      </c>
      <c r="C5" s="5" t="s">
        <v>19</v>
      </c>
      <c r="D5" s="5" t="s">
        <v>20</v>
      </c>
      <c r="E5" s="5" t="s">
        <v>21</v>
      </c>
      <c r="F5" s="5" t="s">
        <v>22</v>
      </c>
      <c r="G5" s="5" t="s">
        <v>23</v>
      </c>
    </row>
    <row r="6" ht="20" customHeight="1" spans="1:7">
      <c r="A6" s="7">
        <v>1</v>
      </c>
      <c r="B6" s="8" t="s">
        <v>24</v>
      </c>
      <c r="C6" s="9" t="s">
        <v>25</v>
      </c>
      <c r="D6" s="10">
        <v>700</v>
      </c>
      <c r="E6" s="10">
        <v>1</v>
      </c>
      <c r="F6" s="10">
        <v>1</v>
      </c>
      <c r="G6" s="11">
        <f t="shared" ref="G6:G10" si="0">F6*E6*D6</f>
        <v>700</v>
      </c>
    </row>
    <row r="7" s="2" customFormat="1" ht="20" customHeight="1" spans="1:7">
      <c r="A7" s="12"/>
      <c r="B7" s="13"/>
      <c r="C7" s="9" t="s">
        <v>26</v>
      </c>
      <c r="D7" s="10">
        <v>700</v>
      </c>
      <c r="E7" s="10">
        <v>1</v>
      </c>
      <c r="F7" s="10">
        <v>33</v>
      </c>
      <c r="G7" s="11">
        <f t="shared" si="0"/>
        <v>23100</v>
      </c>
    </row>
    <row r="8" s="2" customFormat="1" ht="20" customHeight="1" spans="1:7">
      <c r="A8" s="12"/>
      <c r="B8" s="13"/>
      <c r="C8" s="9" t="s">
        <v>27</v>
      </c>
      <c r="D8" s="10">
        <v>700</v>
      </c>
      <c r="E8" s="10">
        <v>1</v>
      </c>
      <c r="F8" s="10">
        <v>32</v>
      </c>
      <c r="G8" s="11">
        <f t="shared" si="0"/>
        <v>22400</v>
      </c>
    </row>
    <row r="9" s="2" customFormat="1" ht="20" customHeight="1" spans="1:7">
      <c r="A9" s="12"/>
      <c r="B9" s="13"/>
      <c r="C9" s="9" t="s">
        <v>28</v>
      </c>
      <c r="D9" s="10">
        <v>700</v>
      </c>
      <c r="E9" s="10">
        <v>1</v>
      </c>
      <c r="F9" s="10">
        <v>29</v>
      </c>
      <c r="G9" s="11">
        <f t="shared" si="0"/>
        <v>20300</v>
      </c>
    </row>
    <row r="10" s="2" customFormat="1" ht="20" customHeight="1" spans="1:7">
      <c r="A10" s="12"/>
      <c r="B10" s="13"/>
      <c r="C10" s="9" t="s">
        <v>29</v>
      </c>
      <c r="D10" s="10">
        <v>300</v>
      </c>
      <c r="E10" s="10">
        <v>1</v>
      </c>
      <c r="F10" s="10">
        <v>1</v>
      </c>
      <c r="G10" s="11">
        <f t="shared" si="0"/>
        <v>300</v>
      </c>
    </row>
    <row r="11" s="1" customFormat="1" ht="20" customHeight="1" spans="1:7">
      <c r="A11" s="7">
        <v>2</v>
      </c>
      <c r="B11" s="8" t="s">
        <v>30</v>
      </c>
      <c r="C11" s="14" t="s">
        <v>31</v>
      </c>
      <c r="D11" s="10">
        <v>168</v>
      </c>
      <c r="E11" s="11">
        <v>1</v>
      </c>
      <c r="F11" s="10">
        <v>30</v>
      </c>
      <c r="G11" s="11">
        <f t="shared" ref="G11:G30" si="1">F11*E11*D11</f>
        <v>5040</v>
      </c>
    </row>
    <row r="12" s="1" customFormat="1" ht="20" customHeight="1" spans="1:7">
      <c r="A12" s="12"/>
      <c r="B12" s="13"/>
      <c r="C12" s="14" t="s">
        <v>32</v>
      </c>
      <c r="D12" s="10">
        <v>3452</v>
      </c>
      <c r="E12" s="11">
        <v>1</v>
      </c>
      <c r="F12" s="10">
        <v>1</v>
      </c>
      <c r="G12" s="11">
        <f t="shared" si="1"/>
        <v>3452</v>
      </c>
    </row>
    <row r="13" s="1" customFormat="1" ht="20" customHeight="1" spans="1:7">
      <c r="A13" s="12"/>
      <c r="B13" s="13"/>
      <c r="C13" s="14" t="s">
        <v>33</v>
      </c>
      <c r="D13" s="10">
        <v>238</v>
      </c>
      <c r="E13" s="11">
        <v>1</v>
      </c>
      <c r="F13" s="10">
        <v>47</v>
      </c>
      <c r="G13" s="11">
        <f t="shared" si="1"/>
        <v>11186</v>
      </c>
    </row>
    <row r="14" s="1" customFormat="1" ht="20" customHeight="1" spans="1:7">
      <c r="A14" s="12"/>
      <c r="B14" s="13"/>
      <c r="C14" s="14" t="s">
        <v>34</v>
      </c>
      <c r="D14" s="10">
        <v>238</v>
      </c>
      <c r="E14" s="11">
        <v>1</v>
      </c>
      <c r="F14" s="10">
        <v>58</v>
      </c>
      <c r="G14" s="11">
        <f t="shared" si="1"/>
        <v>13804</v>
      </c>
    </row>
    <row r="15" s="1" customFormat="1" ht="20" customHeight="1" spans="1:7">
      <c r="A15" s="12"/>
      <c r="B15" s="13"/>
      <c r="C15" s="14" t="s">
        <v>35</v>
      </c>
      <c r="D15" s="10">
        <v>300</v>
      </c>
      <c r="E15" s="11">
        <v>1</v>
      </c>
      <c r="F15" s="10">
        <v>60</v>
      </c>
      <c r="G15" s="11">
        <f t="shared" si="1"/>
        <v>18000</v>
      </c>
    </row>
    <row r="16" s="1" customFormat="1" ht="20" customHeight="1" spans="1:7">
      <c r="A16" s="12"/>
      <c r="B16" s="13"/>
      <c r="C16" s="14" t="s">
        <v>36</v>
      </c>
      <c r="D16" s="10">
        <v>309</v>
      </c>
      <c r="E16" s="11">
        <v>1</v>
      </c>
      <c r="F16" s="10">
        <v>1</v>
      </c>
      <c r="G16" s="11">
        <f t="shared" si="1"/>
        <v>309</v>
      </c>
    </row>
    <row r="17" s="1" customFormat="1" ht="20" customHeight="1" spans="1:7">
      <c r="A17" s="12"/>
      <c r="B17" s="13"/>
      <c r="C17" s="14" t="s">
        <v>37</v>
      </c>
      <c r="D17" s="10">
        <v>8757</v>
      </c>
      <c r="E17" s="11">
        <v>1</v>
      </c>
      <c r="F17" s="10">
        <v>1</v>
      </c>
      <c r="G17" s="11">
        <f t="shared" si="1"/>
        <v>8757</v>
      </c>
    </row>
    <row r="18" s="1" customFormat="1" ht="20" customHeight="1" spans="1:7">
      <c r="A18" s="12"/>
      <c r="B18" s="13"/>
      <c r="C18" s="14" t="s">
        <v>38</v>
      </c>
      <c r="D18" s="10">
        <v>1858</v>
      </c>
      <c r="E18" s="11">
        <v>1</v>
      </c>
      <c r="F18" s="10">
        <v>5</v>
      </c>
      <c r="G18" s="11">
        <f t="shared" si="1"/>
        <v>9290</v>
      </c>
    </row>
    <row r="19" s="1" customFormat="1" ht="20" customHeight="1" spans="1:7">
      <c r="A19" s="12"/>
      <c r="B19" s="13"/>
      <c r="C19" s="14" t="s">
        <v>39</v>
      </c>
      <c r="D19" s="10">
        <v>9980</v>
      </c>
      <c r="E19" s="11">
        <v>1</v>
      </c>
      <c r="F19" s="10">
        <v>1</v>
      </c>
      <c r="G19" s="11">
        <f t="shared" si="1"/>
        <v>9980</v>
      </c>
    </row>
    <row r="20" s="1" customFormat="1" ht="20" customHeight="1" spans="1:7">
      <c r="A20" s="12"/>
      <c r="B20" s="13"/>
      <c r="C20" s="14" t="s">
        <v>40</v>
      </c>
      <c r="D20" s="10">
        <v>238</v>
      </c>
      <c r="E20" s="11">
        <v>1</v>
      </c>
      <c r="F20" s="10">
        <v>20</v>
      </c>
      <c r="G20" s="11">
        <f t="shared" si="1"/>
        <v>4760</v>
      </c>
    </row>
    <row r="21" s="1" customFormat="1" ht="20" customHeight="1" spans="1:7">
      <c r="A21" s="15"/>
      <c r="B21" s="16"/>
      <c r="C21" s="14" t="s">
        <v>41</v>
      </c>
      <c r="D21" s="10">
        <v>2136</v>
      </c>
      <c r="E21" s="11">
        <v>1</v>
      </c>
      <c r="F21" s="10">
        <v>1</v>
      </c>
      <c r="G21" s="11">
        <f t="shared" si="1"/>
        <v>2136</v>
      </c>
    </row>
    <row r="22" s="3" customFormat="1" ht="20" customHeight="1" spans="1:7">
      <c r="A22" s="17">
        <v>3</v>
      </c>
      <c r="B22" s="17" t="s">
        <v>42</v>
      </c>
      <c r="C22" s="18" t="s">
        <v>43</v>
      </c>
      <c r="D22" s="19">
        <v>1200</v>
      </c>
      <c r="E22" s="11">
        <v>1</v>
      </c>
      <c r="F22" s="10">
        <v>4</v>
      </c>
      <c r="G22" s="11">
        <f t="shared" si="1"/>
        <v>4800</v>
      </c>
    </row>
    <row r="23" s="3" customFormat="1" ht="20" customHeight="1" spans="1:7">
      <c r="A23" s="17"/>
      <c r="B23" s="17"/>
      <c r="C23" s="18" t="s">
        <v>44</v>
      </c>
      <c r="D23" s="19">
        <v>1000</v>
      </c>
      <c r="E23" s="11">
        <v>1</v>
      </c>
      <c r="F23" s="10">
        <v>4</v>
      </c>
      <c r="G23" s="11">
        <f t="shared" si="1"/>
        <v>4000</v>
      </c>
    </row>
    <row r="24" s="3" customFormat="1" ht="20" customHeight="1" spans="1:7">
      <c r="A24" s="17"/>
      <c r="B24" s="17" t="s">
        <v>42</v>
      </c>
      <c r="C24" s="18" t="s">
        <v>45</v>
      </c>
      <c r="D24" s="19">
        <v>1500</v>
      </c>
      <c r="E24" s="11">
        <v>1</v>
      </c>
      <c r="F24" s="10">
        <v>1</v>
      </c>
      <c r="G24" s="11">
        <f t="shared" si="1"/>
        <v>1500</v>
      </c>
    </row>
    <row r="25" s="3" customFormat="1" ht="20" customHeight="1" spans="1:7">
      <c r="A25" s="17"/>
      <c r="B25" s="17"/>
      <c r="C25" s="18" t="s">
        <v>46</v>
      </c>
      <c r="D25" s="19">
        <v>1500</v>
      </c>
      <c r="E25" s="11">
        <v>1</v>
      </c>
      <c r="F25" s="10">
        <v>1</v>
      </c>
      <c r="G25" s="11">
        <f t="shared" si="1"/>
        <v>1500</v>
      </c>
    </row>
    <row r="26" s="3" customFormat="1" ht="20" customHeight="1" spans="1:7">
      <c r="A26" s="17"/>
      <c r="B26" s="17"/>
      <c r="C26" s="18" t="s">
        <v>47</v>
      </c>
      <c r="D26" s="19">
        <v>1500</v>
      </c>
      <c r="E26" s="11">
        <v>1</v>
      </c>
      <c r="F26" s="10">
        <v>3</v>
      </c>
      <c r="G26" s="11">
        <f t="shared" si="1"/>
        <v>4500</v>
      </c>
    </row>
    <row r="27" s="3" customFormat="1" ht="20" customHeight="1" spans="1:7">
      <c r="A27" s="17"/>
      <c r="B27" s="17"/>
      <c r="C27" s="18" t="s">
        <v>48</v>
      </c>
      <c r="D27" s="19">
        <v>1200</v>
      </c>
      <c r="E27" s="11">
        <v>1</v>
      </c>
      <c r="F27" s="10">
        <v>2</v>
      </c>
      <c r="G27" s="11">
        <f t="shared" si="1"/>
        <v>2400</v>
      </c>
    </row>
    <row r="28" s="3" customFormat="1" ht="20" customHeight="1" spans="1:7">
      <c r="A28" s="17"/>
      <c r="B28" s="17"/>
      <c r="C28" s="18" t="s">
        <v>49</v>
      </c>
      <c r="D28" s="19">
        <v>1200</v>
      </c>
      <c r="E28" s="11">
        <v>1</v>
      </c>
      <c r="F28" s="10">
        <v>2</v>
      </c>
      <c r="G28" s="11">
        <f t="shared" si="1"/>
        <v>2400</v>
      </c>
    </row>
    <row r="29" s="3" customFormat="1" ht="20" customHeight="1" spans="1:7">
      <c r="A29" s="17"/>
      <c r="B29" s="17"/>
      <c r="C29" s="20" t="s">
        <v>48</v>
      </c>
      <c r="D29" s="19">
        <v>1000</v>
      </c>
      <c r="E29" s="11">
        <v>1</v>
      </c>
      <c r="F29" s="10">
        <v>2</v>
      </c>
      <c r="G29" s="11">
        <f t="shared" si="1"/>
        <v>2000</v>
      </c>
    </row>
    <row r="30" s="3" customFormat="1" ht="20" customHeight="1" spans="1:7">
      <c r="A30" s="17"/>
      <c r="B30" s="17"/>
      <c r="C30" s="20" t="s">
        <v>49</v>
      </c>
      <c r="D30" s="19">
        <v>1200</v>
      </c>
      <c r="E30" s="11">
        <v>1</v>
      </c>
      <c r="F30" s="21">
        <v>3</v>
      </c>
      <c r="G30" s="11">
        <f t="shared" si="1"/>
        <v>3600</v>
      </c>
    </row>
    <row r="31" s="3" customFormat="1" ht="20" customHeight="1" spans="1:7">
      <c r="A31" s="7">
        <v>4</v>
      </c>
      <c r="B31" s="13" t="s">
        <v>50</v>
      </c>
      <c r="C31" s="22" t="s">
        <v>51</v>
      </c>
      <c r="D31" s="10">
        <v>4000</v>
      </c>
      <c r="E31" s="11">
        <v>1</v>
      </c>
      <c r="F31" s="23">
        <v>1</v>
      </c>
      <c r="G31" s="24">
        <f t="shared" ref="G31:G39" si="2">F31*E31*D31</f>
        <v>4000</v>
      </c>
    </row>
    <row r="32" s="3" customFormat="1" ht="20" customHeight="1" spans="1:7">
      <c r="A32" s="12"/>
      <c r="B32" s="13"/>
      <c r="C32" s="22" t="s">
        <v>52</v>
      </c>
      <c r="D32" s="10">
        <v>3000</v>
      </c>
      <c r="E32" s="11">
        <v>1</v>
      </c>
      <c r="F32" s="23">
        <v>1</v>
      </c>
      <c r="G32" s="24">
        <f t="shared" si="2"/>
        <v>3000</v>
      </c>
    </row>
    <row r="33" s="3" customFormat="1" ht="20" customHeight="1" spans="1:7">
      <c r="A33" s="12"/>
      <c r="B33" s="13"/>
      <c r="C33" s="22" t="s">
        <v>53</v>
      </c>
      <c r="D33" s="10">
        <v>10000</v>
      </c>
      <c r="E33" s="11">
        <v>1</v>
      </c>
      <c r="F33" s="23">
        <v>1</v>
      </c>
      <c r="G33" s="24">
        <f t="shared" si="2"/>
        <v>10000</v>
      </c>
    </row>
    <row r="34" s="3" customFormat="1" ht="20" customHeight="1" spans="1:7">
      <c r="A34" s="12"/>
      <c r="B34" s="13"/>
      <c r="C34" s="22" t="s">
        <v>54</v>
      </c>
      <c r="D34" s="10">
        <v>10000</v>
      </c>
      <c r="E34" s="11">
        <v>1</v>
      </c>
      <c r="F34" s="23">
        <v>1</v>
      </c>
      <c r="G34" s="11">
        <f t="shared" si="2"/>
        <v>10000</v>
      </c>
    </row>
    <row r="35" s="3" customFormat="1" ht="20" customHeight="1" spans="1:7">
      <c r="A35" s="15"/>
      <c r="B35" s="13"/>
      <c r="C35" s="22" t="s">
        <v>51</v>
      </c>
      <c r="D35" s="10">
        <v>5000</v>
      </c>
      <c r="E35" s="11">
        <v>1</v>
      </c>
      <c r="F35" s="23">
        <v>1</v>
      </c>
      <c r="G35" s="24">
        <f t="shared" si="2"/>
        <v>5000</v>
      </c>
    </row>
    <row r="36" s="3" customFormat="1" ht="20" customHeight="1" spans="1:7">
      <c r="A36" s="7">
        <v>5</v>
      </c>
      <c r="B36" s="5" t="s">
        <v>55</v>
      </c>
      <c r="C36" s="25" t="s">
        <v>56</v>
      </c>
      <c r="D36" s="19">
        <v>500</v>
      </c>
      <c r="E36" s="11">
        <v>4</v>
      </c>
      <c r="F36" s="10">
        <v>1</v>
      </c>
      <c r="G36" s="24">
        <f t="shared" si="2"/>
        <v>2000</v>
      </c>
    </row>
    <row r="37" s="3" customFormat="1" ht="20" customHeight="1" spans="1:7">
      <c r="A37" s="7"/>
      <c r="B37" s="5" t="s">
        <v>55</v>
      </c>
      <c r="C37" s="25" t="s">
        <v>57</v>
      </c>
      <c r="D37" s="19">
        <v>1110</v>
      </c>
      <c r="E37" s="11">
        <v>1</v>
      </c>
      <c r="F37" s="21">
        <v>1</v>
      </c>
      <c r="G37" s="24">
        <f t="shared" si="2"/>
        <v>1110</v>
      </c>
    </row>
    <row r="38" s="3" customFormat="1" ht="35" customHeight="1" spans="1:7">
      <c r="A38" s="15"/>
      <c r="B38" s="5"/>
      <c r="C38" s="25" t="s">
        <v>58</v>
      </c>
      <c r="D38" s="19">
        <v>600</v>
      </c>
      <c r="E38" s="11">
        <v>1</v>
      </c>
      <c r="F38" s="21">
        <v>8</v>
      </c>
      <c r="G38" s="24">
        <f t="shared" si="2"/>
        <v>4800</v>
      </c>
    </row>
    <row r="39" ht="20.1" customHeight="1" spans="1:8">
      <c r="A39" s="5">
        <v>6</v>
      </c>
      <c r="B39" s="17" t="s">
        <v>59</v>
      </c>
      <c r="C39" s="26"/>
      <c r="D39" s="27">
        <f>SUM(G6:G35)*16%</f>
        <v>33954.24</v>
      </c>
      <c r="E39" s="11">
        <v>1</v>
      </c>
      <c r="F39" s="11">
        <v>1</v>
      </c>
      <c r="G39" s="28">
        <f t="shared" si="2"/>
        <v>33954.24</v>
      </c>
      <c r="H39" s="29"/>
    </row>
    <row r="40" ht="20.1" customHeight="1" spans="1:7">
      <c r="A40" s="5">
        <v>7</v>
      </c>
      <c r="B40" s="5" t="s">
        <v>60</v>
      </c>
      <c r="C40" s="30"/>
      <c r="D40" s="30"/>
      <c r="E40" s="30"/>
      <c r="F40" s="11"/>
      <c r="G40" s="31">
        <f>SUM(G6:G39)</f>
        <v>254078.24</v>
      </c>
    </row>
    <row r="41" ht="20.1" customHeight="1" spans="1:7">
      <c r="A41" s="32"/>
      <c r="B41" s="33"/>
      <c r="C41" s="33" t="s">
        <v>61</v>
      </c>
      <c r="D41" s="33"/>
      <c r="E41" s="33"/>
      <c r="F41" s="33"/>
      <c r="G41" s="33"/>
    </row>
    <row r="42" ht="20.1" customHeight="1" spans="1:7">
      <c r="A42" s="33" t="s">
        <v>62</v>
      </c>
      <c r="B42" s="33"/>
      <c r="C42" s="33"/>
      <c r="D42" s="33" t="s">
        <v>63</v>
      </c>
      <c r="E42" s="33"/>
      <c r="F42" s="33"/>
      <c r="G42" s="34"/>
    </row>
    <row r="43" ht="20.1" customHeight="1"/>
    <row r="45" spans="7:7">
      <c r="G45" s="35"/>
    </row>
  </sheetData>
  <mergeCells count="18">
    <mergeCell ref="A1:G1"/>
    <mergeCell ref="D2:E2"/>
    <mergeCell ref="D3:E3"/>
    <mergeCell ref="D4:E4"/>
    <mergeCell ref="B40:E40"/>
    <mergeCell ref="C41:G41"/>
    <mergeCell ref="A42:B42"/>
    <mergeCell ref="D42:E42"/>
    <mergeCell ref="A6:A10"/>
    <mergeCell ref="A11:A21"/>
    <mergeCell ref="A22:A30"/>
    <mergeCell ref="A31:A35"/>
    <mergeCell ref="A36:A38"/>
    <mergeCell ref="B6:B10"/>
    <mergeCell ref="B11:B21"/>
    <mergeCell ref="B22:B30"/>
    <mergeCell ref="B31:B35"/>
    <mergeCell ref="B36:B38"/>
  </mergeCells>
  <printOptions horizontalCentered="1"/>
  <pageMargins left="0" right="0" top="0.511805555555556" bottom="0.313888888888889" header="0.313888888888889" footer="0.313888888888889"/>
  <pageSetup paperSize="9" scale="69" orientation="portrait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Adimn</dc:creator>
  <cp:lastModifiedBy>等风去</cp:lastModifiedBy>
  <dcterms:created xsi:type="dcterms:W3CDTF">2016-12-05T08:00:00Z</dcterms:created>
  <cp:lastPrinted>2018-04-26T06:52:00Z</cp:lastPrinted>
  <dcterms:modified xsi:type="dcterms:W3CDTF">2021-01-15T09:40:10Z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2052-10.8.0.5715</vt:lpwstr>
  </property>
</Properties>
</file>