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4519"/>
</workbook>
</file>

<file path=xl/calcChain.xml><?xml version="1.0" encoding="utf-8"?>
<calcChain xmlns="http://schemas.openxmlformats.org/spreadsheetml/2006/main">
  <c r="E45" i="3"/>
  <c r="F52"/>
  <c r="H26" i="2" l="1"/>
  <c r="B29"/>
  <c r="K29"/>
  <c r="G29"/>
  <c r="G53" i="3"/>
  <c r="H10"/>
  <c r="H11"/>
  <c r="H8"/>
  <c r="H9"/>
  <c r="H13"/>
  <c r="H52"/>
  <c r="H53" s="1"/>
  <c r="C58" s="1"/>
  <c r="F13"/>
  <c r="F53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52"/>
  <c r="E53" s="1"/>
  <c r="A58" s="1"/>
  <c r="I26" i="2"/>
  <c r="G26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<sst xmlns="http://schemas.openxmlformats.org/spreadsheetml/2006/main" count="98" uniqueCount="92">
  <si>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</si>
  <si>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</si>
  <si>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</si>
  <si>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</si>
  <si>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</si>
  <si>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</si>
  <si>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</si>
  <si>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</si>
  <si>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</si>
  <si>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</si>
  <si>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</si>
  <si>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</si>
  <si>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</si>
  <si>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</si>
  <si>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</si>
  <si>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</si>
  <si>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</si>
  <si>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</si>
  <si>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</si>
  <si>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</si>
  <si>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</si>
  <si>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</si>
  <si>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</si>
  <si>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</si>
  <si>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</si>
  <si>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</si>
  <si>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</si>
  <si>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</si>
  <si>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</si>
  <si>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</si>
  <si>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</si>
  <si>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</si>
  <si>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</si>
  <si>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</si>
  <si>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</si>
  <si>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</si>
  <si>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</si>
  <si>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</si>
  <si>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</si>
  <si>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</si>
  <si>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</si>
  <si>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</si>
  <si>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</si>
  <si>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</si>
  <si>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</si>
  <si>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</si>
  <si>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</si>
  <si>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</si>
  <si>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</si>
  <si>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</si>
  <si>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</si>
  <si>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</si>
  <si>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</si>
  <si>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</si>
  <si>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</si>
  <si>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</si>
  <si>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</si>
  <si>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</si>
  <si>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</si>
  <si>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</si>
  <si>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</si>
  <si>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</si>
  <si>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</si>
  <si>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</si>
  <si>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</si>
  <si>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</si>
  <si>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</si>
  <si>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</si>
  <si>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</si>
  <si>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</si>
  <si>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</si>
  <si>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</si>
  <si>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</si>
  <si>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</si>
  <si>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</si>
  <si>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</si>
  <si>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</si>
  <si>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</si>
  <si>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</si>
  <si>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</si>
  <si>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</si>
  <si>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</si>
  <si>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</si>
  <si>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</si>
  <si>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</si>
  <si>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</si>
  <si>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</si>
  <si>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2017.7.20</t>
    <phoneticPr fontId="1" type="noConversion"/>
  </si>
  <si>
    <t>7.17-7.20</t>
    <phoneticPr fontId="1" type="noConversion"/>
  </si>
  <si>
    <t>团号：HMIA-180422-LSH911</t>
    <phoneticPr fontId="1" type="noConversion"/>
  </si>
  <si>
    <t>会议日期：2018.4.22-4.27</t>
    <phoneticPr fontId="1" type="noConversion"/>
  </si>
  <si>
    <t>10人 英国签证费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</si>
</sst>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J8" sqref="J8:J1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>
      <c r="G4" s="79" t="s">
        <v>89</v>
      </c>
      <c r="H4" s="79"/>
      <c r="I4" s="79"/>
      <c r="J4" s="79" t="s">
        <v>90</v>
      </c>
    </row>
    <row r="5" spans="1:12" ht="21" customHeight="1">
      <c r="G5" s="80"/>
      <c r="H5" s="80"/>
      <c r="I5" s="80"/>
      <c r="J5" s="80"/>
    </row>
    <row r="6" spans="1:12" ht="21" customHeight="1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9" t="s">
        <v>77</v>
      </c>
    </row>
    <row r="9" spans="1:12" ht="21" customHeight="1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>
      <c r="A45" s="67">
        <v>10</v>
      </c>
      <c r="B45" s="54" t="s">
        <v>5</v>
      </c>
      <c r="C45" s="56">
        <v>1800</v>
      </c>
      <c r="D45" s="57">
        <v>10</v>
      </c>
      <c r="E45" s="56">
        <f>C45*D45</f>
        <v>18000</v>
      </c>
      <c r="F45" s="38">
        <v>0</v>
      </c>
      <c r="G45" s="38">
        <v>0</v>
      </c>
      <c r="H45" s="48">
        <v>0</v>
      </c>
      <c r="I45" s="2" t="s">
        <v>91</v>
      </c>
      <c r="J45" s="76"/>
    </row>
    <row r="46" spans="1:10" ht="21" customHeight="1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ref="H46:H51" si="22">F46+G46</f>
        <v>0</v>
      </c>
      <c r="I46" s="2"/>
      <c r="J46" s="77"/>
    </row>
    <row r="47" spans="1:10" ht="21" customHeight="1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>
      <c r="A52" s="36"/>
      <c r="B52" s="32" t="s">
        <v>67</v>
      </c>
      <c r="C52" s="39">
        <f>SUM(C45)</f>
        <v>1800</v>
      </c>
      <c r="D52" s="39">
        <f t="shared" ref="D52:E52" si="23">SUM(D45)</f>
        <v>10</v>
      </c>
      <c r="E52" s="39">
        <f t="shared" si="23"/>
        <v>18000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78"/>
    </row>
    <row r="53" spans="1:10" ht="21" customHeight="1">
      <c r="A53" s="36"/>
      <c r="B53" s="32" t="s">
        <v>68</v>
      </c>
      <c r="C53" s="39">
        <f>SUM(C52,C44,C40,C37,C32,C27,C24,C21,C16,C13)</f>
        <v>1800</v>
      </c>
      <c r="D53" s="39">
        <f>SUM(D52,D44,D40,D37,D32,D27,D24,D21,D16,D13)</f>
        <v>10</v>
      </c>
      <c r="E53" s="39">
        <f>SUM(E52,E44,E40,E37,E32,E27,E24,E21,E16,E13)</f>
        <v>18000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>
      <c r="A58" s="64">
        <f>E53</f>
        <v>18000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35">
        <f>A58-C58</f>
        <v>18000</v>
      </c>
    </row>
    <row r="60" spans="1:10" ht="21" customHeight="1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workbookViewId="0">
      <selection activeCell="J18" sqref="J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>
      <c r="B10" s="10"/>
      <c r="C10" s="11"/>
      <c r="D10" s="12" t="s">
        <v>23</v>
      </c>
      <c r="E10" s="12"/>
      <c r="F10" s="86" t="s">
        <v>88</v>
      </c>
      <c r="G10" s="86"/>
      <c r="H10" s="12" t="s">
        <v>24</v>
      </c>
      <c r="I10" s="13"/>
      <c r="J10" s="86" t="s">
        <v>87</v>
      </c>
      <c r="K10" s="8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>
      <c r="B15" s="44"/>
      <c r="C15" s="45"/>
      <c r="D15" s="91"/>
      <c r="E15" s="84" t="s">
        <v>35</v>
      </c>
      <c r="F15" s="97"/>
      <c r="G15" s="21"/>
      <c r="H15" s="21"/>
      <c r="I15" s="46"/>
      <c r="J15" s="47"/>
      <c r="K15" s="22"/>
    </row>
    <row r="16" spans="2:11" ht="18" customHeight="1">
      <c r="B16" s="44"/>
      <c r="C16" s="45"/>
      <c r="D16" s="91"/>
      <c r="E16" s="84" t="s">
        <v>35</v>
      </c>
      <c r="F16" s="97"/>
      <c r="G16" s="21"/>
      <c r="H16" s="21"/>
      <c r="I16" s="46"/>
      <c r="J16" s="47"/>
      <c r="K16" s="22"/>
    </row>
    <row r="17" spans="2:11" ht="18" customHeight="1">
      <c r="B17" s="44"/>
      <c r="C17" s="45"/>
      <c r="D17" s="91"/>
      <c r="E17" s="84" t="s">
        <v>35</v>
      </c>
      <c r="F17" s="97"/>
      <c r="G17" s="21"/>
      <c r="H17" s="21"/>
      <c r="I17" s="46"/>
      <c r="J17" s="47"/>
      <c r="K17" s="22"/>
    </row>
    <row r="18" spans="2:11" ht="18" customHeight="1">
      <c r="B18" s="44"/>
      <c r="C18" s="45"/>
      <c r="D18" s="91"/>
      <c r="E18" s="84" t="s">
        <v>35</v>
      </c>
      <c r="F18" s="97"/>
      <c r="G18" s="21"/>
      <c r="H18" s="21"/>
      <c r="I18" s="46"/>
      <c r="J18" s="47"/>
      <c r="K18" s="22"/>
    </row>
    <row r="19" spans="2:11" ht="18" customHeight="1">
      <c r="B19" s="84">
        <v>2</v>
      </c>
      <c r="C19" s="85"/>
      <c r="D19" s="91"/>
      <c r="E19" s="84" t="s">
        <v>35</v>
      </c>
      <c r="F19" s="97"/>
      <c r="G19" s="21"/>
      <c r="H19" s="21"/>
      <c r="I19" s="88"/>
      <c r="J19" s="89"/>
      <c r="K19" s="22" t="s">
        <v>36</v>
      </c>
    </row>
    <row r="20" spans="2:11" ht="18" customHeight="1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2018-01-12T01:27:02Z</cp:lastPrinted>
  <dcterms:created xsi:type="dcterms:W3CDTF">2014-04-15T08:52:03Z</dcterms:created>
  <dcterms:modified xsi:type="dcterms:W3CDTF">2018-01-12T01:27:40Z</dcterms:modified>
</cp:coreProperties>
</file>