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3" activeTab="10"/>
  </bookViews>
  <sheets>
    <sheet name="Sheet1" sheetId="1" state="hidden" r:id="rId1"/>
    <sheet name="2023年3月" sheetId="6" r:id="rId2"/>
    <sheet name="2023年4月" sheetId="7" r:id="rId3"/>
    <sheet name="2023年5月" sheetId="8" r:id="rId4"/>
    <sheet name="2023年6月" sheetId="9" r:id="rId5"/>
    <sheet name="2023年7月" sheetId="10" r:id="rId6"/>
    <sheet name="2023年8月" sheetId="11" r:id="rId7"/>
    <sheet name="2023年9月" sheetId="12" r:id="rId8"/>
    <sheet name="2023年10月" sheetId="13" r:id="rId9"/>
    <sheet name="2023年11月" sheetId="14" r:id="rId10"/>
    <sheet name="2023年12月" sheetId="15" r:id="rId11"/>
    <sheet name="2024年1月" sheetId="16" r:id="rId12"/>
    <sheet name="2024年2月" sheetId="17" r:id="rId13"/>
    <sheet name="2024年3月" sheetId="18" r:id="rId14"/>
    <sheet name="2024年4月" sheetId="1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tc={3240A60F-ED51-4750-9528-BB493A9AC766}</author>
  </authors>
  <commentList>
    <comment ref="B179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这个拆开 Reply: @刘英珩 已拆分</t>
        </r>
      </text>
    </comment>
  </commentList>
</comments>
</file>

<file path=xl/sharedStrings.xml><?xml version="1.0" encoding="utf-8"?>
<sst xmlns="http://schemas.openxmlformats.org/spreadsheetml/2006/main" count="32244" uniqueCount="5771">
  <si>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</si>
  <si>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</si>
  <si>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</si>
  <si>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</si>
  <si>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</si>
  <si>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</si>
  <si>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</si>
  <si>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</si>
  <si>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</si>
  <si>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</si>
  <si>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</si>
  <si>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</si>
  <si>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</si>
  <si>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</si>
  <si>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</si>
  <si>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</si>
  <si>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</si>
  <si>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</si>
  <si>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</si>
  <si>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</si>
  <si>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r>
      <rPr>
        <sz val="9.75"/>
        <color rgb="FF000000"/>
        <rFont val="Calibri"/>
        <charset val="134"/>
      </rPr>
      <t xml:space="preserve">刘志强
</t>
    </r>
    <r>
      <rPr>
        <sz val="9.75"/>
        <color rgb="FFF54A45"/>
        <rFont val="Calibri"/>
        <charset val="134"/>
      </rPr>
      <t>（样例）</t>
    </r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</si>
  <si>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</si>
  <si>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</si>
  <si>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</si>
  <si>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</si>
  <si>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</si>
  <si>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</si>
  <si>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</si>
  <si>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</si>
  <si>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</si>
  <si>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r>
      <rPr>
        <sz val="9.75"/>
        <color rgb="FF000000"/>
        <rFont val="Calibri"/>
        <charset val="134"/>
      </rPr>
      <t xml:space="preserve">金红兰
</t>
    </r>
    <r>
      <rPr>
        <sz val="9.75"/>
        <color rgb="FFF54A45"/>
        <rFont val="Calibri"/>
        <charset val="134"/>
      </rPr>
      <t>（样例）</t>
    </r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</si>
  <si>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</si>
  <si>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</si>
  <si>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</si>
  <si>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</si>
  <si>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</si>
  <si>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</si>
  <si>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</si>
  <si>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</si>
  <si>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金晟成</t>
  </si>
  <si>
    <t>TV1N1618527037274402816</t>
  </si>
  <si>
    <t>法国</t>
  </si>
  <si>
    <t>已预约</t>
  </si>
  <si>
    <t>交通费30+签证中心服务费726</t>
  </si>
  <si>
    <t>王紫微</t>
  </si>
  <si>
    <t>TV1N1623668188738502656</t>
  </si>
  <si>
    <t>交通42+签证中心服务费726</t>
  </si>
  <si>
    <t>刘梦洁</t>
  </si>
  <si>
    <t>TV1N1623243211052666880</t>
  </si>
  <si>
    <t>交通30+签证中心服务费814</t>
  </si>
  <si>
    <t>徐诗咪</t>
  </si>
  <si>
    <t>TV1N1613464225829097472</t>
  </si>
  <si>
    <t>签证中心服务费726</t>
  </si>
  <si>
    <t>付莹</t>
  </si>
  <si>
    <t>TV1N1605395001914814464</t>
  </si>
  <si>
    <t>西班牙</t>
  </si>
  <si>
    <t>加急号380+签证中心服务费170</t>
  </si>
  <si>
    <t>吕丹儿</t>
  </si>
  <si>
    <t>TV1N1627934187827044352</t>
  </si>
  <si>
    <t>交通30+加急号380+签证中心服务费171</t>
  </si>
  <si>
    <t>王广宇</t>
  </si>
  <si>
    <t>TV1N1621112862877241344</t>
  </si>
  <si>
    <t>交通19.6+加急号380+签证中心服务费185</t>
  </si>
  <si>
    <t>甘若筠</t>
  </si>
  <si>
    <t>TV1N1627913177308491776</t>
  </si>
  <si>
    <t>闪送费33.4+交通32+加急号380+签证中心服务费170</t>
  </si>
  <si>
    <t>韦芳玉</t>
  </si>
  <si>
    <t>TV1N1622819049549246464</t>
  </si>
  <si>
    <t>王启帆</t>
  </si>
  <si>
    <t>TV1N1625053330291863552</t>
  </si>
  <si>
    <t>英国</t>
  </si>
  <si>
    <t>北京24小时加急</t>
  </si>
  <si>
    <t>朱飞</t>
  </si>
  <si>
    <t>TV1N1625766496009588736</t>
  </si>
  <si>
    <t>交通54.34+闪送费60.5+签证中心服务费636</t>
  </si>
  <si>
    <t>朱家琦</t>
  </si>
  <si>
    <t>TV1N1620702978155302912</t>
  </si>
  <si>
    <t>转移签</t>
  </si>
  <si>
    <t>快递费15+照片15</t>
  </si>
  <si>
    <t>郑晓慧</t>
  </si>
  <si>
    <t>TV1N1619173658194673664</t>
  </si>
  <si>
    <t>签证中心服务费1144</t>
  </si>
  <si>
    <t>张骞</t>
  </si>
  <si>
    <t>TV1N1627970301153697792</t>
  </si>
  <si>
    <t>加急号380+签证中心服务费171</t>
  </si>
  <si>
    <t>石佳</t>
  </si>
  <si>
    <t>TV1N1623591904624857088</t>
  </si>
  <si>
    <t>美国</t>
  </si>
  <si>
    <t>加急</t>
  </si>
  <si>
    <t>李俊</t>
  </si>
  <si>
    <t>TV1N1622464970192912384</t>
  </si>
  <si>
    <t>张骏琳</t>
  </si>
  <si>
    <t>TV1N1625463199063322624</t>
  </si>
  <si>
    <t>何沛阳</t>
  </si>
  <si>
    <t>TV1N1623868509284708352</t>
  </si>
  <si>
    <t>美国+EVUS</t>
  </si>
  <si>
    <t>加急1300+快递15</t>
  </si>
  <si>
    <t>吴雯君</t>
  </si>
  <si>
    <t>TV1N1628248297630404608</t>
  </si>
  <si>
    <t>黄亦辰</t>
  </si>
  <si>
    <t>TV1N1624006710440042496</t>
  </si>
  <si>
    <t>李一山</t>
  </si>
  <si>
    <t>TV1N1627888686851231744</t>
  </si>
  <si>
    <t>梁浩森</t>
  </si>
  <si>
    <t>TV1N1627609411904323584</t>
  </si>
  <si>
    <t>彭丹琳</t>
  </si>
  <si>
    <t>TV1N1619616251630051328</t>
  </si>
  <si>
    <t>李俊鹏</t>
  </si>
  <si>
    <t>TV1N1627142526310096896</t>
  </si>
  <si>
    <t>冯晶凌</t>
  </si>
  <si>
    <t>TV1N1628729422316498944</t>
  </si>
  <si>
    <t>邓睿强</t>
  </si>
  <si>
    <t>TV1N1592108451050643456</t>
  </si>
  <si>
    <t>王涛</t>
  </si>
  <si>
    <t>TV1N1629004605375803392</t>
  </si>
  <si>
    <t>姜福鑫</t>
  </si>
  <si>
    <t>TV1N1625849763551428608</t>
  </si>
  <si>
    <t>高健</t>
  </si>
  <si>
    <t>TV1N1623355547939852288</t>
  </si>
  <si>
    <t>邹仕晗</t>
  </si>
  <si>
    <t>TV1N1625358890854211584</t>
  </si>
  <si>
    <t>黄明磊</t>
  </si>
  <si>
    <t>TV1N1631121419887325184</t>
  </si>
  <si>
    <t>周瑾</t>
  </si>
  <si>
    <t>TV1N1628263315495284736</t>
  </si>
  <si>
    <t>李明利</t>
  </si>
  <si>
    <t>TV1N1628299494156496896</t>
  </si>
  <si>
    <t>刘旭东</t>
  </si>
  <si>
    <t>TV1N1628302794775912448</t>
  </si>
  <si>
    <t>汪明阔</t>
  </si>
  <si>
    <t>TV1N1628970077341065216</t>
  </si>
  <si>
    <t>陈骏</t>
  </si>
  <si>
    <t>TV1N1630052435691462656</t>
  </si>
  <si>
    <t>王耀正</t>
  </si>
  <si>
    <t>TV1N1627927175336636416</t>
  </si>
  <si>
    <t>李鑫</t>
  </si>
  <si>
    <t>TV1N1630257721090048000</t>
  </si>
  <si>
    <t>周梁燊</t>
  </si>
  <si>
    <t>TV1N1625011718023221248</t>
  </si>
  <si>
    <t>朱时超</t>
  </si>
  <si>
    <t>TV1N1630885343121682432</t>
  </si>
  <si>
    <t>汤非非</t>
  </si>
  <si>
    <t>TV1N1627556217010589696</t>
  </si>
  <si>
    <t>广州</t>
  </si>
  <si>
    <t>广州5工+邮寄</t>
  </si>
  <si>
    <t>邵保杰</t>
  </si>
  <si>
    <t>TV1N1628976181320015872</t>
  </si>
  <si>
    <t>邮寄</t>
  </si>
  <si>
    <t>杨琳</t>
  </si>
  <si>
    <t>TV1N1627530744159240192</t>
  </si>
  <si>
    <t>借护照+邮寄</t>
  </si>
  <si>
    <t>汪立军</t>
  </si>
  <si>
    <t>TV1N1605559782919495680</t>
  </si>
  <si>
    <t>上海</t>
  </si>
  <si>
    <t>上海5工</t>
  </si>
  <si>
    <t>云闯</t>
  </si>
  <si>
    <t>TV1N1631122979425939456</t>
  </si>
  <si>
    <t>崔杰</t>
  </si>
  <si>
    <t>TV1N1627617828597403648</t>
  </si>
  <si>
    <t>爱尔兰</t>
  </si>
  <si>
    <t>签证中心服务费快递费460</t>
  </si>
  <si>
    <t>杨贺</t>
  </si>
  <si>
    <t>TV1N1626499539498532864</t>
  </si>
  <si>
    <t>交通费37+签证中心服务费快递费460</t>
  </si>
  <si>
    <t>欧冰睿</t>
  </si>
  <si>
    <t>TV1N1623162385694785536</t>
  </si>
  <si>
    <t>交通费21+签证中心服务费快递费459</t>
  </si>
  <si>
    <t>王腾</t>
  </si>
  <si>
    <t>TV1N1626477574444339200</t>
  </si>
  <si>
    <t>交通费22+签证中心服务费快递费459</t>
  </si>
  <si>
    <t>章浩然</t>
  </si>
  <si>
    <t>TV1N1628739600025804800</t>
  </si>
  <si>
    <t>靳博义</t>
  </si>
  <si>
    <t>TV1N1623584683421614080</t>
  </si>
  <si>
    <t>巴西</t>
  </si>
  <si>
    <t>交通费19+加急号380+签证中心服务费158</t>
  </si>
  <si>
    <t>徐恺</t>
  </si>
  <si>
    <t>TV1N1620755188385861632</t>
  </si>
  <si>
    <t>交通14.38+加急号380+签证中心服务费158</t>
  </si>
  <si>
    <t>赵海丽</t>
  </si>
  <si>
    <t>TV1N1611262378225721344</t>
  </si>
  <si>
    <t xml:space="preserve">交通13+签证中心服务费 696 </t>
  </si>
  <si>
    <t>曾靖茹</t>
  </si>
  <si>
    <t>TV1N1627918585850826752</t>
  </si>
  <si>
    <t xml:space="preserve">交通18+签证中心服务费726  </t>
  </si>
  <si>
    <t>杨可心</t>
  </si>
  <si>
    <t>TV1N1623562396404264960</t>
  </si>
  <si>
    <t>签证中心服务费696</t>
  </si>
  <si>
    <t>李享恬</t>
  </si>
  <si>
    <t>TV1N1627952279445757952</t>
  </si>
  <si>
    <t>黄尧</t>
  </si>
  <si>
    <t>TV1N1619601132992897024</t>
  </si>
  <si>
    <t>TV1N1620754618950385664</t>
  </si>
  <si>
    <t>交通30+快递18+签证中心服务费636</t>
  </si>
  <si>
    <t>邱帮健</t>
  </si>
  <si>
    <t>TV1N1628681066101694464</t>
  </si>
  <si>
    <t>交通37+快递18+签证中心服务费636</t>
  </si>
  <si>
    <t>朱海峰</t>
  </si>
  <si>
    <t>TV1N1620734942937579520</t>
  </si>
  <si>
    <t>交通30+取护照交通39+签证中心服务费636</t>
  </si>
  <si>
    <t>荣雪竹</t>
  </si>
  <si>
    <t>TV1N1622915520361385984</t>
  </si>
  <si>
    <t>闪送费37+快递18+签证中心服务费636</t>
  </si>
  <si>
    <t>张颖</t>
  </si>
  <si>
    <t>TV1N1619220491973419008</t>
  </si>
  <si>
    <t>签证中心服务费636</t>
  </si>
  <si>
    <t>陈钻玮</t>
  </si>
  <si>
    <t>TV1N1628709141917179904</t>
  </si>
  <si>
    <t>交通35+签证中心服务费636</t>
  </si>
  <si>
    <t>高津</t>
  </si>
  <si>
    <t>TV1N1627642307180548096</t>
  </si>
  <si>
    <t>赵磊</t>
  </si>
  <si>
    <t>TV1N1630049451276562432</t>
  </si>
  <si>
    <t>交通30+闪送费37+加急号380+签证中心服务费170</t>
  </si>
  <si>
    <t>TV1N1630164268905549824</t>
  </si>
  <si>
    <t>交通30+加急号380+签证中心服务费205</t>
  </si>
  <si>
    <t>田青</t>
  </si>
  <si>
    <t>TV1N1623947207925264384</t>
  </si>
  <si>
    <t>交通16+签证中心服务费636</t>
  </si>
  <si>
    <t>黄雅靖</t>
  </si>
  <si>
    <t>TV1N1625796747049787392</t>
  </si>
  <si>
    <t>交通23.14+加急号380+签证中心服务费186</t>
  </si>
  <si>
    <t>孙浩然</t>
  </si>
  <si>
    <t>TV1N1619223740306665472</t>
  </si>
  <si>
    <t>交通25.66+签证中心服务费726</t>
  </si>
  <si>
    <t>陈思思</t>
  </si>
  <si>
    <t>TV1N1612577490958028800</t>
  </si>
  <si>
    <t>董洋</t>
  </si>
  <si>
    <t>TV1N1633042337119318016</t>
  </si>
  <si>
    <t>徐泽坤</t>
  </si>
  <si>
    <t>TV1N1631599617053863936</t>
  </si>
  <si>
    <t>上海或杭州5工</t>
  </si>
  <si>
    <t>付志天</t>
  </si>
  <si>
    <t>TV1N1631120362201288704</t>
  </si>
  <si>
    <t>杭州</t>
  </si>
  <si>
    <t>杭州5工加急+邮寄</t>
  </si>
  <si>
    <t>崔雪峰</t>
  </si>
  <si>
    <t>TV1N1621415343540731904</t>
  </si>
  <si>
    <t>金烨亮</t>
  </si>
  <si>
    <t>TV1N1615272107814162432</t>
  </si>
  <si>
    <t>美国-EVUS</t>
  </si>
  <si>
    <t>宋巧霖</t>
  </si>
  <si>
    <t>TV1N1614621476514238464</t>
  </si>
  <si>
    <t>交通(取护照）26+快递费15</t>
  </si>
  <si>
    <t>李嗣振</t>
  </si>
  <si>
    <t>TV1N1616280842577686528</t>
  </si>
  <si>
    <t>蒋淳</t>
  </si>
  <si>
    <t>TV1N1613696777357619200</t>
  </si>
  <si>
    <t>马蕴博</t>
  </si>
  <si>
    <t>TV1N1608648722094563328</t>
  </si>
  <si>
    <t>李雁</t>
  </si>
  <si>
    <t>TV1N1616008223341215744</t>
  </si>
  <si>
    <t>严泽钰</t>
  </si>
  <si>
    <t>TV1N1612050586890940416</t>
  </si>
  <si>
    <t>韩羽霄</t>
  </si>
  <si>
    <t>TV1N1614903789773078528</t>
  </si>
  <si>
    <t>陈宏</t>
  </si>
  <si>
    <t>TV1N1625016628819017728</t>
  </si>
  <si>
    <t>邵佳怡</t>
  </si>
  <si>
    <t>TV1N1614877692410834944</t>
  </si>
  <si>
    <t>王明军</t>
  </si>
  <si>
    <t>TV1N1613189788932313088</t>
  </si>
  <si>
    <t>黄昊</t>
  </si>
  <si>
    <t>TV1N1619318793695961088</t>
  </si>
  <si>
    <t>马博涵</t>
  </si>
  <si>
    <t>TV1N1614099260206690304</t>
  </si>
  <si>
    <t>潘星宇</t>
  </si>
  <si>
    <t>TV1N1613897181131415552</t>
  </si>
  <si>
    <t>吕云鹏</t>
  </si>
  <si>
    <t>TV1N1614575379737481216</t>
  </si>
  <si>
    <t>李慧蛟</t>
  </si>
  <si>
    <t>TV1N1619968817559781376</t>
  </si>
  <si>
    <t>万海文</t>
  </si>
  <si>
    <t>TV1N1622835950551605248</t>
  </si>
  <si>
    <t>古学斌</t>
  </si>
  <si>
    <t>TV1N1607961238947659776</t>
  </si>
  <si>
    <t>交通27+快递费18</t>
  </si>
  <si>
    <t>王映理</t>
  </si>
  <si>
    <t>TV1N1619265746403799040</t>
  </si>
  <si>
    <t>刘星</t>
  </si>
  <si>
    <t>TV1N1619182119661879296</t>
  </si>
  <si>
    <t>石涛</t>
  </si>
  <si>
    <t>TV1N1619241598772379648</t>
  </si>
  <si>
    <t>郭思滢</t>
  </si>
  <si>
    <t>TV1N1606117518883291136</t>
  </si>
  <si>
    <t>刘晓卉</t>
  </si>
  <si>
    <t>TV1N1616429820157931520</t>
  </si>
  <si>
    <t>潘延朋</t>
  </si>
  <si>
    <t>TV1N1614905248476295168</t>
  </si>
  <si>
    <t>金佳晟</t>
  </si>
  <si>
    <t>TV1N1604764018928320512</t>
  </si>
  <si>
    <t>朱依凡</t>
  </si>
  <si>
    <t>TV1N1620000938823221248</t>
  </si>
  <si>
    <t>孙若旸</t>
  </si>
  <si>
    <t>TV1N1615950506698215424</t>
  </si>
  <si>
    <t>王永建</t>
  </si>
  <si>
    <t>TV1N1615195792075390976</t>
  </si>
  <si>
    <t>陈志翰</t>
  </si>
  <si>
    <t>TV1N1621426024721645568</t>
  </si>
  <si>
    <t>徐思杰</t>
  </si>
  <si>
    <t>TV1N1614136998113161216</t>
  </si>
  <si>
    <t>范媛清</t>
  </si>
  <si>
    <t>TV1N1613537709326258176</t>
  </si>
  <si>
    <t>钱旭钢</t>
  </si>
  <si>
    <t>TV1N1610587460131631104</t>
  </si>
  <si>
    <t>成晓雨</t>
  </si>
  <si>
    <t>TV1N1614827567936172032</t>
  </si>
  <si>
    <t>何思羽</t>
  </si>
  <si>
    <t>TV1N1622532887043440640</t>
  </si>
  <si>
    <t>林滨</t>
  </si>
  <si>
    <t>TV1N1588082127377805312</t>
  </si>
  <si>
    <t>夏志豪</t>
  </si>
  <si>
    <t>TV1N1624077866023022592</t>
  </si>
  <si>
    <t>汪含</t>
  </si>
  <si>
    <t>TV1N1626795448782274560</t>
  </si>
  <si>
    <t>赵文珲</t>
  </si>
  <si>
    <t>TV1N1619903718652444672</t>
  </si>
  <si>
    <t>李沐紫</t>
  </si>
  <si>
    <t>TV1N1625387352751046656</t>
  </si>
  <si>
    <t>樊欲文</t>
  </si>
  <si>
    <t>TV1N1625374000943230976</t>
  </si>
  <si>
    <t>孟庆霄</t>
  </si>
  <si>
    <t>TV1N1585216955348754432</t>
  </si>
  <si>
    <t>丛铭</t>
  </si>
  <si>
    <t>TV1N1617349148071968768</t>
  </si>
  <si>
    <t>王嘉琪</t>
  </si>
  <si>
    <t>TV1N1612668970427027456</t>
  </si>
  <si>
    <t>交通费29+快递费15</t>
  </si>
  <si>
    <t>胡港辉</t>
  </si>
  <si>
    <t>TV1N1612662167328759808</t>
  </si>
  <si>
    <t>雷昕同</t>
  </si>
  <si>
    <t>TV1N1614470084424212480</t>
  </si>
  <si>
    <t>张晨瑞</t>
  </si>
  <si>
    <t>TV1N1592876774784909312</t>
  </si>
  <si>
    <t>张超</t>
  </si>
  <si>
    <t>TV1N1620056085855252480</t>
  </si>
  <si>
    <t>熊欣</t>
  </si>
  <si>
    <t>TV1N1614864778815672320</t>
  </si>
  <si>
    <t>赵坤</t>
  </si>
  <si>
    <t>TV1N1619904138984624128</t>
  </si>
  <si>
    <t>交通28+快递费18</t>
  </si>
  <si>
    <t>裴建立</t>
  </si>
  <si>
    <t>TV1N1619625908499165184</t>
  </si>
  <si>
    <t>韩治民</t>
  </si>
  <si>
    <t>TV1N1602517821131890688</t>
  </si>
  <si>
    <t>靖春涛</t>
  </si>
  <si>
    <t>TV1N1610181264849301504</t>
  </si>
  <si>
    <t>张旭</t>
  </si>
  <si>
    <t>TV1N1614868145566715904</t>
  </si>
  <si>
    <t>王昱祺</t>
  </si>
  <si>
    <t>TV1N1626134493069033472</t>
  </si>
  <si>
    <t>叶涵</t>
  </si>
  <si>
    <t>TV1N1627574043611918336</t>
  </si>
  <si>
    <t>周鹏</t>
  </si>
  <si>
    <t>TV1N1627599797838118912</t>
  </si>
  <si>
    <t>刘薇</t>
  </si>
  <si>
    <t>TV1N1626787146459410432</t>
  </si>
  <si>
    <t>黄若</t>
  </si>
  <si>
    <t>TV1N1619998997737127936</t>
  </si>
  <si>
    <t>石文涛</t>
  </si>
  <si>
    <t>张韵姿</t>
  </si>
  <si>
    <t>TV1N1622934154731274240</t>
  </si>
  <si>
    <t>西班牙-广州</t>
  </si>
  <si>
    <t>快递费23+签证中心费用175</t>
  </si>
  <si>
    <t>郑世浩-只快递</t>
  </si>
  <si>
    <t>TV1N1625115759269191680</t>
  </si>
  <si>
    <t>快递费15</t>
  </si>
  <si>
    <t>吴浩然-不办理只快递</t>
  </si>
  <si>
    <t>TV1N1628293427238363136</t>
  </si>
  <si>
    <t>快递费18</t>
  </si>
  <si>
    <t>黄一鹏</t>
  </si>
  <si>
    <t>TV1N1629135347565182976</t>
  </si>
  <si>
    <t>交通24.14+加急号380+签证中心服务费158</t>
  </si>
  <si>
    <t>唐大立</t>
  </si>
  <si>
    <t>TV1N1630514064367636480</t>
  </si>
  <si>
    <t>交通24.68+加急号380+签证中心服务费158</t>
  </si>
  <si>
    <t>胡玥</t>
  </si>
  <si>
    <t>TV1N1619635881518104576</t>
  </si>
  <si>
    <t>加急号380+签证中心服务费158</t>
  </si>
  <si>
    <t>闫怡君</t>
  </si>
  <si>
    <t>TV1N1590329344994156544</t>
  </si>
  <si>
    <t>王瀚笛</t>
  </si>
  <si>
    <t>TV1N1635147562806480896</t>
  </si>
  <si>
    <t>印尼-落地签</t>
  </si>
  <si>
    <t>F. MARIE MARTINOLI</t>
  </si>
  <si>
    <t>TV1N1634953857487151104</t>
  </si>
  <si>
    <t>徐超</t>
  </si>
  <si>
    <t>TV1N1633781534121791488</t>
  </si>
  <si>
    <t>阮一沁</t>
  </si>
  <si>
    <t>TV1N1633070847108075520</t>
  </si>
  <si>
    <t>应达理</t>
  </si>
  <si>
    <t xml:space="preserve"> TV1N1635148024913879040</t>
  </si>
  <si>
    <t>陈卓</t>
  </si>
  <si>
    <t>TV1N1634110232909840384</t>
  </si>
  <si>
    <t>张旭冉</t>
  </si>
  <si>
    <t>TV1N1634075710235402240</t>
  </si>
  <si>
    <t>吕晨</t>
  </si>
  <si>
    <t>TV1N1634076270044909568</t>
  </si>
  <si>
    <t>石泽园</t>
  </si>
  <si>
    <t>TV1N1630850579685748736</t>
  </si>
  <si>
    <t>陈智鸿</t>
  </si>
  <si>
    <t>TV1N1634116519370395648</t>
  </si>
  <si>
    <t>寇博</t>
  </si>
  <si>
    <t>TV1N1632943547683155968</t>
  </si>
  <si>
    <t>化常祺</t>
  </si>
  <si>
    <t>TV1N1624036915359576064</t>
  </si>
  <si>
    <t>赵建澎</t>
  </si>
  <si>
    <t>TV1N1638390591612923904</t>
  </si>
  <si>
    <t>彭珂</t>
  </si>
  <si>
    <t>TV1N1635488216078155776</t>
  </si>
  <si>
    <t>丁宁然</t>
  </si>
  <si>
    <t>TV1N1628588103182987264</t>
  </si>
  <si>
    <t>桂冠-制作后取消</t>
  </si>
  <si>
    <t>TV1N1628227948364771328</t>
  </si>
  <si>
    <t>苏杨</t>
  </si>
  <si>
    <t>TV1N1630492727938994176</t>
  </si>
  <si>
    <t>刘森源</t>
  </si>
  <si>
    <t>TV1N1632629643064946688</t>
  </si>
  <si>
    <t>广州24小时+邮寄</t>
  </si>
  <si>
    <t>庞永健</t>
  </si>
  <si>
    <t>TV1N1632573564696256512</t>
  </si>
  <si>
    <t>广州5工加急+邮寄</t>
  </si>
  <si>
    <t>陈鹏</t>
  </si>
  <si>
    <t>TV1N1630525112588062720</t>
  </si>
  <si>
    <t>上海5工加急+邮寄</t>
  </si>
  <si>
    <t>边思远</t>
  </si>
  <si>
    <t>TV1N1630383172798263296</t>
  </si>
  <si>
    <t>王文婷</t>
  </si>
  <si>
    <t>TV1N1628587607579877376</t>
  </si>
  <si>
    <t>高旭</t>
  </si>
  <si>
    <t>TV1N1628424654759063552</t>
  </si>
  <si>
    <t>牛天宇</t>
  </si>
  <si>
    <t>TV1N1626549990818410496</t>
  </si>
  <si>
    <t>郑晓-二签</t>
  </si>
  <si>
    <t>TV1N1632982832356548608</t>
  </si>
  <si>
    <t>王宇皓</t>
  </si>
  <si>
    <t>TV1N1630085623600160768</t>
  </si>
  <si>
    <t>吴健</t>
  </si>
  <si>
    <t>TV1N1631163112753881088</t>
  </si>
  <si>
    <t>赵诗凝</t>
  </si>
  <si>
    <t>TV1N1631531461685940224</t>
  </si>
  <si>
    <t>吕哲</t>
  </si>
  <si>
    <t>TV1N1632577101991833600</t>
  </si>
  <si>
    <t>加急费</t>
  </si>
  <si>
    <t>沈丝雨</t>
  </si>
  <si>
    <t>TV1N1627942595858849792</t>
  </si>
  <si>
    <t>余云鹏</t>
  </si>
  <si>
    <t>TV1N1632582422860713984</t>
  </si>
  <si>
    <t>孙尚杰</t>
  </si>
  <si>
    <t>TV1N1627566973152247808</t>
  </si>
  <si>
    <t>尤辉</t>
  </si>
  <si>
    <t>TV1N1631224231828832256</t>
  </si>
  <si>
    <t>陈琦永美</t>
  </si>
  <si>
    <t>TV1N1633702969049161728</t>
  </si>
  <si>
    <t>康祺珘</t>
  </si>
  <si>
    <t>TV1N1628675319712256000</t>
  </si>
  <si>
    <t>孙建春</t>
  </si>
  <si>
    <t>TV1N1612700078879203328</t>
  </si>
  <si>
    <t>郑泽伟-上海加急费用</t>
  </si>
  <si>
    <t>TV1N1625743283992981504</t>
  </si>
  <si>
    <t>代缴西班牙加急费</t>
  </si>
  <si>
    <t>王欢</t>
  </si>
  <si>
    <t>TV1N1611898991490342912</t>
  </si>
  <si>
    <t>韩欣宇</t>
  </si>
  <si>
    <t>TV1N1613776246583828480</t>
  </si>
  <si>
    <t>邱嘉其</t>
  </si>
  <si>
    <t>TV1N1613056812181340160</t>
  </si>
  <si>
    <t>张永辉</t>
  </si>
  <si>
    <t>TV1N1616271516211400704</t>
  </si>
  <si>
    <t>干迅</t>
  </si>
  <si>
    <t>TV1N1612749722720174080</t>
  </si>
  <si>
    <t>交通32+快递费15</t>
  </si>
  <si>
    <t>富斯陆</t>
  </si>
  <si>
    <t>TV1N1613456176401797120</t>
  </si>
  <si>
    <t>王婕</t>
  </si>
  <si>
    <t>TV1N1613537937261686784</t>
  </si>
  <si>
    <t>武立超</t>
  </si>
  <si>
    <t>TV1N1612460593029496832</t>
  </si>
  <si>
    <t>曾静雅</t>
  </si>
  <si>
    <t>TV1N1589207969319415808</t>
  </si>
  <si>
    <t>董玉洁</t>
  </si>
  <si>
    <t>TV1N1610583234689097728</t>
  </si>
  <si>
    <t>王璐</t>
  </si>
  <si>
    <t>TV1N1614923135496945664</t>
  </si>
  <si>
    <t>张鹏飞</t>
  </si>
  <si>
    <t>TV1N1578586681705234432</t>
  </si>
  <si>
    <t>戴静莹</t>
  </si>
  <si>
    <t>TV1N1578962362289184768</t>
  </si>
  <si>
    <t>雷则灵</t>
  </si>
  <si>
    <t>TV1N1611248398543380480</t>
  </si>
  <si>
    <t>李政锦</t>
  </si>
  <si>
    <t>TV1N1613462963062665216</t>
  </si>
  <si>
    <t>李子文</t>
  </si>
  <si>
    <t>TV1N1613370419641413632</t>
  </si>
  <si>
    <t>姜怡鸣</t>
  </si>
  <si>
    <t>TV1N1613374530482929664</t>
  </si>
  <si>
    <t>张廷婷</t>
  </si>
  <si>
    <t>TV1N1625009968533020672</t>
  </si>
  <si>
    <t>傅强</t>
  </si>
  <si>
    <t>TV1N1628718061612068864</t>
  </si>
  <si>
    <t>交通18+加急号380+签证中心服务费171</t>
  </si>
  <si>
    <t>尹丹丹</t>
  </si>
  <si>
    <t>TV1N1643211036237557760</t>
  </si>
  <si>
    <t>加急号380+签证中心服务费205</t>
  </si>
  <si>
    <t>孙雪梅</t>
  </si>
  <si>
    <t>TV1N1630944069585252352</t>
  </si>
  <si>
    <t>交通32+加急号380+签证中心服务费170</t>
  </si>
  <si>
    <t>何疆南</t>
  </si>
  <si>
    <t>TV1N1633403249269407744</t>
  </si>
  <si>
    <t>李青泽</t>
  </si>
  <si>
    <t>TV1N1625327496102715392</t>
  </si>
  <si>
    <t>交通17+快递15+签证中心服务费636</t>
  </si>
  <si>
    <t>张迪</t>
  </si>
  <si>
    <t>TV1N1651248421659926528</t>
  </si>
  <si>
    <t>交通15+签证中心服务费636</t>
  </si>
  <si>
    <t>林杰-二签</t>
  </si>
  <si>
    <t>TV1N1642721397303201792</t>
  </si>
  <si>
    <t>照片15+签证中心636</t>
  </si>
  <si>
    <t>吴浩然</t>
  </si>
  <si>
    <t>交通17+签证中心服务费636</t>
  </si>
  <si>
    <t>翻译</t>
  </si>
  <si>
    <t>TV1N1629035722069929984</t>
  </si>
  <si>
    <t>翻译费</t>
  </si>
  <si>
    <t>希腊代付-LI MENGNAN</t>
  </si>
  <si>
    <t>TV1N1633746090231320576</t>
  </si>
  <si>
    <t>希腊</t>
  </si>
  <si>
    <t>签证中心服务费265</t>
  </si>
  <si>
    <t xml:space="preserve">党黎娅 </t>
  </si>
  <si>
    <t>TV1N1640568790166089728</t>
  </si>
  <si>
    <t>越南</t>
  </si>
  <si>
    <t>批文</t>
  </si>
  <si>
    <t>詹昊洋</t>
  </si>
  <si>
    <t>TV1N1620688028665925632</t>
  </si>
  <si>
    <t>吕龙涛</t>
  </si>
  <si>
    <t>TV1N1620971218441908224</t>
  </si>
  <si>
    <t>何天雄</t>
  </si>
  <si>
    <t>TV1N1614841927618367488</t>
  </si>
  <si>
    <t>交通费31+快递费18</t>
  </si>
  <si>
    <t>曹欣杰</t>
  </si>
  <si>
    <t>TV1N1612727887580327936</t>
  </si>
  <si>
    <t>张阳</t>
  </si>
  <si>
    <t>TV1N1620339454488862720</t>
  </si>
  <si>
    <t>戴毓萱</t>
  </si>
  <si>
    <t>TV1N1611350268804796416</t>
  </si>
  <si>
    <t>冯婧</t>
  </si>
  <si>
    <t>黄思媛</t>
  </si>
  <si>
    <t>金英俊</t>
  </si>
  <si>
    <t>李孟颖</t>
  </si>
  <si>
    <t>TV1N1626105095565422592</t>
  </si>
  <si>
    <t>廖一伦</t>
  </si>
  <si>
    <t>TV1N1619599916657324032</t>
  </si>
  <si>
    <t>刘文熙</t>
  </si>
  <si>
    <t>TV1N1620978292370391040</t>
  </si>
  <si>
    <t>交通30+快递费15</t>
  </si>
  <si>
    <t>任院林</t>
  </si>
  <si>
    <t>TV1N1621119750486446080</t>
  </si>
  <si>
    <t>沈小川</t>
  </si>
  <si>
    <t>孙明杰</t>
  </si>
  <si>
    <t>TV1N1619659328461713408</t>
  </si>
  <si>
    <t>汪洋</t>
  </si>
  <si>
    <t>TV1N1614851256476078080</t>
  </si>
  <si>
    <t>王洁泉</t>
  </si>
  <si>
    <t>TV1N1613443144435208192</t>
  </si>
  <si>
    <t>王晓婵</t>
  </si>
  <si>
    <t>TV1N1619979779079733248</t>
  </si>
  <si>
    <t>王燕雯</t>
  </si>
  <si>
    <t>王咏今</t>
  </si>
  <si>
    <t>TV1N1620410832969826304</t>
  </si>
  <si>
    <t>薛俊皓</t>
  </si>
  <si>
    <t>TV1N1620047391918604288</t>
  </si>
  <si>
    <t>姚岚</t>
  </si>
  <si>
    <t>TV1N1621465311882289152</t>
  </si>
  <si>
    <t>赵恒</t>
  </si>
  <si>
    <t>TV1N1620979988546969600</t>
  </si>
  <si>
    <t>TV1N1592449981166686208</t>
  </si>
  <si>
    <t>朱峰</t>
  </si>
  <si>
    <t>TV1N1619731600409141248</t>
  </si>
  <si>
    <t>朱项宁</t>
  </si>
  <si>
    <t>TV1N1619251357420322816</t>
  </si>
  <si>
    <t>王悦</t>
  </si>
  <si>
    <t>TV1N1627689499874455552</t>
  </si>
  <si>
    <t>邱昱琛-后期缴费申请</t>
  </si>
  <si>
    <t>TV1N1625321673498710016</t>
  </si>
  <si>
    <t>张丽丽</t>
  </si>
  <si>
    <t>TV1N1634082755210645504</t>
  </si>
  <si>
    <t>张鹤宁</t>
  </si>
  <si>
    <t>TV1N1634742065674584064</t>
  </si>
  <si>
    <t>刘颖（袁志强）</t>
  </si>
  <si>
    <t>TV1N1627969803344220160</t>
  </si>
  <si>
    <t>杨丽凡</t>
  </si>
  <si>
    <t>TV1N1628999810141204480</t>
  </si>
  <si>
    <t>马远丽</t>
  </si>
  <si>
    <t>TV1N1636244679088197632</t>
  </si>
  <si>
    <t>蓝青</t>
  </si>
  <si>
    <t>TV1N1635602866258075648</t>
  </si>
  <si>
    <t>沈同贺</t>
  </si>
  <si>
    <t>TV1N1608447993480278016</t>
  </si>
  <si>
    <t>邱悦鑫</t>
  </si>
  <si>
    <t>TV1N1631225481290907648</t>
  </si>
  <si>
    <t>闪送费37+快递费15</t>
  </si>
  <si>
    <t>张武龙</t>
  </si>
  <si>
    <t>TV1N1614924250800197632</t>
  </si>
  <si>
    <t>TV1N1633775669499183104</t>
  </si>
  <si>
    <t>交通费32+签证中心服务费快递费459</t>
  </si>
  <si>
    <t>TV1N1633774882559643648</t>
  </si>
  <si>
    <t>签证中心服务费快递费459</t>
  </si>
  <si>
    <t>王凯涛</t>
  </si>
  <si>
    <t>TV1N1632699572132954112</t>
  </si>
  <si>
    <t>刘挥挥</t>
  </si>
  <si>
    <t>TV1N1623253802504966144</t>
  </si>
  <si>
    <t>张泽航</t>
  </si>
  <si>
    <t>TV1N1632532608982777856</t>
  </si>
  <si>
    <t>朱华</t>
  </si>
  <si>
    <t>TV1N1636363116963864576</t>
  </si>
  <si>
    <t>杨维韵</t>
  </si>
  <si>
    <t>TV1N1628747475993387008</t>
  </si>
  <si>
    <t>何睿健</t>
  </si>
  <si>
    <t>TV1N1624328313690419200</t>
  </si>
  <si>
    <t>左博惠</t>
  </si>
  <si>
    <t>TV1N1636217331869581312</t>
  </si>
  <si>
    <t>陈耀阳</t>
  </si>
  <si>
    <t>TV1N1634117767855312896</t>
  </si>
  <si>
    <t>王宇寒</t>
  </si>
  <si>
    <t>TV1N1636271765895168000</t>
  </si>
  <si>
    <t>胡晓梅</t>
  </si>
  <si>
    <t>TV1N1635562639917289472</t>
  </si>
  <si>
    <t>朱孟侠</t>
  </si>
  <si>
    <t>TV1N1635563838984945664</t>
  </si>
  <si>
    <t>毕大为</t>
  </si>
  <si>
    <t>TV1N1635507315986378752</t>
  </si>
  <si>
    <t>陈晗</t>
  </si>
  <si>
    <t>TV1N1623575980320575488</t>
  </si>
  <si>
    <t>郑秀秀</t>
  </si>
  <si>
    <t>TV1N1635549648933122048</t>
  </si>
  <si>
    <t>涂美玲</t>
  </si>
  <si>
    <t>TV1N1635502176475074560</t>
  </si>
  <si>
    <t>王格</t>
  </si>
  <si>
    <t xml:space="preserve"> TV1N1632331847946514432</t>
  </si>
  <si>
    <t>TV1N1610492046237704192</t>
  </si>
  <si>
    <t>交通22+加急号380+签证中心服务费158</t>
  </si>
  <si>
    <t>魏恒懋</t>
  </si>
  <si>
    <t>TV1N1633712606901194752</t>
  </si>
  <si>
    <t>交通费32+加急号380+签证中心服务费158</t>
  </si>
  <si>
    <t>TV1N1635525473531101184</t>
  </si>
  <si>
    <t>交通13.42+加急号380+签证中心服务费158</t>
  </si>
  <si>
    <t>钟鸣-只快递</t>
  </si>
  <si>
    <t>TV1N1623274032287580160</t>
  </si>
  <si>
    <t>陈依涵</t>
  </si>
  <si>
    <t>TV1N1626038587896176640</t>
  </si>
  <si>
    <t>交通费28+签证中心服务费快递费460</t>
  </si>
  <si>
    <t>路赛</t>
  </si>
  <si>
    <t>TV1N1635465200472481792</t>
  </si>
  <si>
    <t>北京借护照</t>
  </si>
  <si>
    <t>邹琳</t>
  </si>
  <si>
    <t>TV1N1632964796878581760</t>
  </si>
  <si>
    <t>上海5工+邮寄</t>
  </si>
  <si>
    <t>王萌</t>
  </si>
  <si>
    <t>TV1N1635454450894913536</t>
  </si>
  <si>
    <t>北京借护照+邮寄</t>
  </si>
  <si>
    <t>梁睿</t>
  </si>
  <si>
    <t>TV1N1634751645297119232</t>
  </si>
  <si>
    <t>谭君子</t>
  </si>
  <si>
    <t>TV1N1619534182707154944</t>
  </si>
  <si>
    <t>TV1N1626105819212967936</t>
  </si>
  <si>
    <t>交通14+加急号380+签证中心服务费158</t>
  </si>
  <si>
    <t>王晓彤</t>
  </si>
  <si>
    <t>TV1N1615324545204039680</t>
  </si>
  <si>
    <t>郎双庆</t>
  </si>
  <si>
    <t>TV1N1615001115107790848</t>
  </si>
  <si>
    <t>交通23+加急号380+签证中心服务费158</t>
  </si>
  <si>
    <t>郑晓杰</t>
  </si>
  <si>
    <t>TV1N1602137588755206144</t>
  </si>
  <si>
    <t>李响</t>
  </si>
  <si>
    <t>TV1N1635777661876588544</t>
  </si>
  <si>
    <t>交通17+加急号380+签证中心服务费158</t>
  </si>
  <si>
    <t>陆圣婷</t>
  </si>
  <si>
    <t>TV1N1636660369435873280</t>
  </si>
  <si>
    <t>董必贵</t>
  </si>
  <si>
    <t>TV1N1636298806350807040</t>
  </si>
  <si>
    <t>吴苏阳</t>
  </si>
  <si>
    <t>TV1N1626184077455433728</t>
  </si>
  <si>
    <t>加急号380+签证中心服务费186</t>
  </si>
  <si>
    <t>TV1N1636603502185578496</t>
  </si>
  <si>
    <t>交通26+加急号380+签证中心服务费188</t>
  </si>
  <si>
    <t xml:space="preserve"> TV1N1629035722069929984</t>
  </si>
  <si>
    <t>已送签</t>
  </si>
  <si>
    <t>江鹏（加急）</t>
  </si>
  <si>
    <t>TV1N1637697021151199232</t>
  </si>
  <si>
    <t>刘伟（加急）</t>
  </si>
  <si>
    <t>TV1N1635850039021273088</t>
  </si>
  <si>
    <t>蔡逸-蔡佳义</t>
  </si>
  <si>
    <t>TV1N1635468894697947136</t>
  </si>
  <si>
    <t>TV1N1628730479704608768</t>
  </si>
  <si>
    <t>赵伟</t>
  </si>
  <si>
    <t>TV1N1626108758513971200</t>
  </si>
  <si>
    <t>张光予</t>
  </si>
  <si>
    <t>TV1N1615636266582003712</t>
  </si>
  <si>
    <t>北京24小时</t>
  </si>
  <si>
    <t>孙婧瑶</t>
  </si>
  <si>
    <t>TV1N1635842695021518848</t>
  </si>
  <si>
    <t>游文皓</t>
  </si>
  <si>
    <t>TV1N1635602408831516672</t>
  </si>
  <si>
    <t>深圳</t>
  </si>
  <si>
    <t>王嫣然</t>
  </si>
  <si>
    <t>TV1N1635494533731729408</t>
  </si>
  <si>
    <t>侯志文</t>
  </si>
  <si>
    <t>TV1N1620703419203010560</t>
  </si>
  <si>
    <t>张飞虎</t>
  </si>
  <si>
    <t>TV1N1625810398209097728</t>
  </si>
  <si>
    <t>屠波</t>
  </si>
  <si>
    <t>TV1N1623513319687913472</t>
  </si>
  <si>
    <t>交通34+快递费18</t>
  </si>
  <si>
    <t>朱燕</t>
  </si>
  <si>
    <t>TV1N1616042418163658752</t>
  </si>
  <si>
    <t>郝科</t>
  </si>
  <si>
    <t>TV1N1620687668589154304</t>
  </si>
  <si>
    <t>李冬琳</t>
  </si>
  <si>
    <t>TV1N1620726673397481472</t>
  </si>
  <si>
    <t>郭电杰</t>
  </si>
  <si>
    <t>TV1N1620721683614416896</t>
  </si>
  <si>
    <t>敖鹏飞</t>
  </si>
  <si>
    <t>TV1N1626272682333179904</t>
  </si>
  <si>
    <t>丁晓军</t>
  </si>
  <si>
    <t>TV1N1613507146926362624</t>
  </si>
  <si>
    <t>李洺吉</t>
  </si>
  <si>
    <t>TV1N1624758227769769984</t>
  </si>
  <si>
    <t>田润亚</t>
  </si>
  <si>
    <t>TV1N1614840592374145024</t>
  </si>
  <si>
    <t>张松</t>
  </si>
  <si>
    <t>TV1N1598161553411706880</t>
  </si>
  <si>
    <t>贾建伟</t>
  </si>
  <si>
    <t>TV1N1614970869826195456</t>
  </si>
  <si>
    <t>王金辨</t>
  </si>
  <si>
    <t>TV1N1619900545309147136</t>
  </si>
  <si>
    <t>张意政</t>
  </si>
  <si>
    <t>TV1N1612280422519459840</t>
  </si>
  <si>
    <t>张胜利</t>
  </si>
  <si>
    <t>TV1N1615274734018920448</t>
  </si>
  <si>
    <t>交通29+快递费15</t>
  </si>
  <si>
    <t>徐欣悦</t>
  </si>
  <si>
    <t>TV1N1610904449437937664</t>
  </si>
  <si>
    <t>杨雨露</t>
  </si>
  <si>
    <t>TV1N1620368550149242880</t>
  </si>
  <si>
    <t>邓雷</t>
  </si>
  <si>
    <t>TV1N1621465742582829056</t>
  </si>
  <si>
    <t>王振宇</t>
  </si>
  <si>
    <t>TV1N1623576193244311552</t>
  </si>
  <si>
    <t>李佳烁</t>
  </si>
  <si>
    <t>杜勇</t>
  </si>
  <si>
    <t>TV1N1619632684334358528</t>
  </si>
  <si>
    <t>韩瑛玮</t>
  </si>
  <si>
    <t>TV1N1610207051312959488</t>
  </si>
  <si>
    <t>湛杨梦晓</t>
  </si>
  <si>
    <t>TV1N1613011461734936576</t>
  </si>
  <si>
    <t>孙炜程</t>
  </si>
  <si>
    <t>TV1N1627598572333830144</t>
  </si>
  <si>
    <t>付强</t>
  </si>
  <si>
    <t>TV1N1610183285337812992</t>
  </si>
  <si>
    <t>胡阳芷</t>
  </si>
  <si>
    <t>TV1N1608378520245178368</t>
  </si>
  <si>
    <t>刘念</t>
  </si>
  <si>
    <t>TV1N1611245152101740544</t>
  </si>
  <si>
    <t>刘昆鹏</t>
  </si>
  <si>
    <t>TV1N1610168958610374656</t>
  </si>
  <si>
    <t>严施畅</t>
  </si>
  <si>
    <t>TV1N1613829589784178688</t>
  </si>
  <si>
    <t>柯奇铭</t>
  </si>
  <si>
    <t>TV1N1547127572847734784</t>
  </si>
  <si>
    <t>西班牙出签闪送费用</t>
  </si>
  <si>
    <t>帅瑞恒</t>
  </si>
  <si>
    <t>TV1N1621461364933222400</t>
  </si>
  <si>
    <t>在职闪送</t>
  </si>
  <si>
    <t>焦彦晨</t>
  </si>
  <si>
    <t>TV1N1612327724718260224</t>
  </si>
  <si>
    <t>身份证，户口本闪送</t>
  </si>
  <si>
    <t>黄晓晨</t>
  </si>
  <si>
    <t>TV1N1623253254255063040</t>
  </si>
  <si>
    <t>黄晓晨户口本原件闪送</t>
  </si>
  <si>
    <t>宋娟</t>
  </si>
  <si>
    <t>TV1N1621493735430684672</t>
  </si>
  <si>
    <t>护照原件快递</t>
  </si>
  <si>
    <t>李小莹</t>
  </si>
  <si>
    <t>TV1N1622508164335140864</t>
  </si>
  <si>
    <t>苟文斌</t>
  </si>
  <si>
    <t>TV1N1630102978614943744</t>
  </si>
  <si>
    <t>崔莞依</t>
  </si>
  <si>
    <t>TV1N1643731751059673088</t>
  </si>
  <si>
    <t>资料快递</t>
  </si>
  <si>
    <t>常同宇</t>
  </si>
  <si>
    <t>TV1N1637653772848025600</t>
  </si>
  <si>
    <t>交通30+照片15+加急号380+签证中心服务费170</t>
  </si>
  <si>
    <t>苏怡瑞</t>
  </si>
  <si>
    <t>TV1N1623545926039560192</t>
  </si>
  <si>
    <t>照片15</t>
  </si>
  <si>
    <t>裴莉娜</t>
  </si>
  <si>
    <t>TV1N1619716914729013248</t>
  </si>
  <si>
    <t>丁金双</t>
  </si>
  <si>
    <t>TV1N1619186973218209792</t>
  </si>
  <si>
    <t>希腊代付-HONG DINGKUN</t>
  </si>
  <si>
    <t>签证中心服务费267</t>
  </si>
  <si>
    <t>陈怡伶-上海加急费用</t>
  </si>
  <si>
    <t>TV1N1628331679630544896</t>
  </si>
  <si>
    <t>高子璇-上海加急费用</t>
  </si>
  <si>
    <t>TV1N1625841535585357824</t>
  </si>
  <si>
    <t>张玺-上海加急费用</t>
  </si>
  <si>
    <t>TV1N1625026241555976192</t>
  </si>
  <si>
    <t>任淑敏-上海加急费用</t>
  </si>
  <si>
    <t>TV1N1642754843362783232</t>
  </si>
  <si>
    <t>金川-上海加急费用</t>
  </si>
  <si>
    <t>TV1N1631650215082221568</t>
  </si>
  <si>
    <t xml:space="preserve"> 签证国家</t>
  </si>
  <si>
    <t>郑春雨</t>
  </si>
  <si>
    <t>TV1N1631192793016295424</t>
  </si>
  <si>
    <t>交通费30+签证中心服务费655</t>
  </si>
  <si>
    <t>饶天林</t>
  </si>
  <si>
    <t>TV1N1630493459769610240</t>
  </si>
  <si>
    <t>加急号380+签证中心费158</t>
  </si>
  <si>
    <t>罗堃虎</t>
  </si>
  <si>
    <t>TV1N1636715829031563264</t>
  </si>
  <si>
    <t>崔津源</t>
  </si>
  <si>
    <t>TV1N1636759579887874048</t>
  </si>
  <si>
    <t>李卓</t>
  </si>
  <si>
    <t>TV1N1635117559775465472</t>
  </si>
  <si>
    <t>于雨汐</t>
  </si>
  <si>
    <t>TV1N1632770674179960832</t>
  </si>
  <si>
    <t>Namit Arora</t>
  </si>
  <si>
    <t>TV1N1638034189799337984</t>
  </si>
  <si>
    <t>朱越</t>
  </si>
  <si>
    <t>TV1N1637773354455711744</t>
  </si>
  <si>
    <t>毛锐-延期</t>
  </si>
  <si>
    <t>TV1N1637703271188443136</t>
  </si>
  <si>
    <t>李辉</t>
  </si>
  <si>
    <t>TV1N1638064872345174016</t>
  </si>
  <si>
    <t>肖冰女</t>
  </si>
  <si>
    <t>TV1N1637790269865668608</t>
  </si>
  <si>
    <t>王欣</t>
  </si>
  <si>
    <t>TV1N1620817925107298304</t>
  </si>
  <si>
    <t>李径云</t>
  </si>
  <si>
    <t>TV1N1631162891865079808</t>
  </si>
  <si>
    <t>孙怡</t>
  </si>
  <si>
    <t>TV1N1637811294481334272</t>
  </si>
  <si>
    <t>周炎</t>
  </si>
  <si>
    <t>TV1N1637811913518637056</t>
  </si>
  <si>
    <t>赵建彭-二次申请</t>
  </si>
  <si>
    <t>牛聪聪</t>
  </si>
  <si>
    <t>TV1N1628973252626182144</t>
  </si>
  <si>
    <t>张天诺</t>
  </si>
  <si>
    <t>TV1N1638100256307511296</t>
  </si>
  <si>
    <t>唐修梵</t>
  </si>
  <si>
    <t>TV1N1637788312404893696</t>
  </si>
  <si>
    <t>李雅涵</t>
  </si>
  <si>
    <t>TV1N1636618860367917056</t>
  </si>
  <si>
    <t>谢芷馨</t>
  </si>
  <si>
    <t>TV1N1638416239421267968</t>
  </si>
  <si>
    <t>ZHOU ZIWEI-延期</t>
  </si>
  <si>
    <t>TV1N1635934243453198336</t>
  </si>
  <si>
    <t>温裕骅</t>
  </si>
  <si>
    <t>TV1N1638407705572835328</t>
  </si>
  <si>
    <t>杜丽萍</t>
  </si>
  <si>
    <t>TV1N1638029859461406720</t>
  </si>
  <si>
    <t>黄惠丽-延期</t>
  </si>
  <si>
    <t>TV1N1635478503940714496</t>
  </si>
  <si>
    <t>周帆</t>
  </si>
  <si>
    <t>TV1N1639251630399377408</t>
  </si>
  <si>
    <t>申璞</t>
  </si>
  <si>
    <t>TV1N1638806389443764224</t>
  </si>
  <si>
    <t>柯成龙</t>
  </si>
  <si>
    <t>TV1N1640303401150537728</t>
  </si>
  <si>
    <t>吴越</t>
  </si>
  <si>
    <t>TV1N1640205543877451776</t>
  </si>
  <si>
    <t>刘令香</t>
  </si>
  <si>
    <t>TV1N1639147806561050624</t>
  </si>
  <si>
    <t>李英睿</t>
  </si>
  <si>
    <t>TV1N1638942703539421184</t>
  </si>
  <si>
    <t>尹润嘉</t>
  </si>
  <si>
    <t>TV1N1641646486807736320</t>
  </si>
  <si>
    <t>顾铭峰</t>
  </si>
  <si>
    <t>TV1N1640921278698262528</t>
  </si>
  <si>
    <t>叶经捷</t>
  </si>
  <si>
    <t>TV1N1639169666510168064</t>
  </si>
  <si>
    <t>史培操</t>
  </si>
  <si>
    <t>TV1N1640589083009937408</t>
  </si>
  <si>
    <t>潇澄毅</t>
  </si>
  <si>
    <t>TV1N1640607015974866944</t>
  </si>
  <si>
    <t>陆玮婧</t>
  </si>
  <si>
    <t>TV1N1640651696070795264</t>
  </si>
  <si>
    <t>盖文</t>
  </si>
  <si>
    <t>TV1N1640615467082113024</t>
  </si>
  <si>
    <t>签证中心服务费459</t>
  </si>
  <si>
    <t>许国伟</t>
  </si>
  <si>
    <t>TV1N1638491708531310592</t>
  </si>
  <si>
    <t>交通39+签证中心服务费459</t>
  </si>
  <si>
    <t>裴野非</t>
  </si>
  <si>
    <t>TV1N1621437867745886208</t>
  </si>
  <si>
    <t>交通18+签证中心服务费275</t>
  </si>
  <si>
    <t>吴忻（王怡）</t>
  </si>
  <si>
    <t>TV1N1634943036874842112</t>
  </si>
  <si>
    <t>杨旎</t>
  </si>
  <si>
    <t>TV1N1637119457189896192</t>
  </si>
  <si>
    <t>丁立</t>
  </si>
  <si>
    <t>TV1N1622919155074166784</t>
  </si>
  <si>
    <t>丁立5工加急+邮寄</t>
  </si>
  <si>
    <t>李树青</t>
  </si>
  <si>
    <t>TV1N1620613943533568000</t>
  </si>
  <si>
    <t>孙艺珊</t>
  </si>
  <si>
    <t>TV1N1620678055047266304</t>
  </si>
  <si>
    <t>王艾</t>
  </si>
  <si>
    <t>TV1N1614858254332657664</t>
  </si>
  <si>
    <t>魏娟</t>
  </si>
  <si>
    <t>邓德添</t>
  </si>
  <si>
    <t>TV1N1614089216161476608</t>
  </si>
  <si>
    <t>张奕</t>
  </si>
  <si>
    <t>TV1N1620266657909624832</t>
  </si>
  <si>
    <t>邝也青青</t>
  </si>
  <si>
    <t>TV1N1620655698429652992</t>
  </si>
  <si>
    <t>任锴锴</t>
  </si>
  <si>
    <t>边鹏</t>
  </si>
  <si>
    <t>TV1N1622413794218819584</t>
  </si>
  <si>
    <t>徐潇</t>
  </si>
  <si>
    <t>TV1N1620270874615316480</t>
  </si>
  <si>
    <t>程若琳</t>
  </si>
  <si>
    <t>TV1N1615545857302364160</t>
  </si>
  <si>
    <t>官兵</t>
  </si>
  <si>
    <t>潘靖</t>
  </si>
  <si>
    <t>TV1N1622794717741428736</t>
  </si>
  <si>
    <t>赵萌</t>
  </si>
  <si>
    <t>TV1N1614457864181141504</t>
  </si>
  <si>
    <t>汪晓凡</t>
  </si>
  <si>
    <t>TV1N1619543060110921728</t>
  </si>
  <si>
    <t>美国护照邮寄</t>
  </si>
  <si>
    <t>徐凯</t>
  </si>
  <si>
    <t>周怡多</t>
  </si>
  <si>
    <t>TV1N1613377877030010880</t>
  </si>
  <si>
    <t>李彬</t>
  </si>
  <si>
    <t>TV1N1616003178239361024</t>
  </si>
  <si>
    <t>麻伶毅</t>
  </si>
  <si>
    <t>TV1N1610863839859400704</t>
  </si>
  <si>
    <t>刘晚林</t>
  </si>
  <si>
    <t>TV1N1600697613446516736</t>
  </si>
  <si>
    <t>张文倩</t>
  </si>
  <si>
    <t>TV1N1603168962601754624</t>
  </si>
  <si>
    <t>丛进东</t>
  </si>
  <si>
    <t>TV1N1619246776489639936</t>
  </si>
  <si>
    <t>周娅</t>
  </si>
  <si>
    <t>TV1N1640550946137268224</t>
  </si>
  <si>
    <t xml:space="preserve"> jose luis torres Santos </t>
  </si>
  <si>
    <t>TV1N1641085370989821952</t>
  </si>
  <si>
    <t>李静</t>
  </si>
  <si>
    <t>TV1N1640322166672101376</t>
  </si>
  <si>
    <t>郭林娜</t>
  </si>
  <si>
    <t>TV1N1641708696141742080</t>
  </si>
  <si>
    <t>李抒彦</t>
  </si>
  <si>
    <t>TV1N1641364120042307584</t>
  </si>
  <si>
    <t>宋晓芸</t>
  </si>
  <si>
    <t>TV1N1640970238037155840</t>
  </si>
  <si>
    <t>TV1N1638022154357202944</t>
  </si>
  <si>
    <t>冯璐</t>
  </si>
  <si>
    <t>TV1N1641328007785353216</t>
  </si>
  <si>
    <t>侯文杰</t>
  </si>
  <si>
    <t>TV1N1641276077373538304</t>
  </si>
  <si>
    <t>余思妍</t>
  </si>
  <si>
    <t>TV1N1639138841513091072</t>
  </si>
  <si>
    <t>王晓晖</t>
  </si>
  <si>
    <t>TV1N1640929681722146816</t>
  </si>
  <si>
    <t>刘璇忆</t>
  </si>
  <si>
    <t>TV1N1639116202362937344</t>
  </si>
  <si>
    <t>袁璐</t>
  </si>
  <si>
    <t>TV1N1638372309216395264</t>
  </si>
  <si>
    <t>北京24小时加急+邮寄</t>
  </si>
  <si>
    <t>林曦彤</t>
  </si>
  <si>
    <t>TV1N1631498122526670848</t>
  </si>
  <si>
    <t>快递18+服务中心费用170</t>
  </si>
  <si>
    <t>张彩</t>
  </si>
  <si>
    <t>TV1N1610629519383117824</t>
  </si>
  <si>
    <t>张娜娜</t>
  </si>
  <si>
    <t>TV1N1615230718078304256</t>
  </si>
  <si>
    <t>王昊</t>
  </si>
  <si>
    <t>TV1N1587643774421291008</t>
  </si>
  <si>
    <t>吴雨果</t>
  </si>
  <si>
    <t>TV1N1619654416822714368</t>
  </si>
  <si>
    <t>严秉昊</t>
  </si>
  <si>
    <t>TV1N1613831198605754368</t>
  </si>
  <si>
    <t>陈旭东</t>
  </si>
  <si>
    <t>TV1N1625011345585618944</t>
  </si>
  <si>
    <t>杨晓璇</t>
  </si>
  <si>
    <t>TV1N1620711056179146752</t>
  </si>
  <si>
    <t>邵熠</t>
  </si>
  <si>
    <t>TV1N1615243039886585856</t>
  </si>
  <si>
    <t>韩雨琪</t>
  </si>
  <si>
    <t>TV1N1602917040443502592</t>
  </si>
  <si>
    <t>潘嘉晨</t>
  </si>
  <si>
    <t>喻仲斌</t>
  </si>
  <si>
    <t>TV1N1614184624116310016</t>
  </si>
  <si>
    <t>王禹</t>
  </si>
  <si>
    <t>TV1N1638739479444193280</t>
  </si>
  <si>
    <t>西班牙加急预约</t>
  </si>
  <si>
    <t>代缴费</t>
  </si>
  <si>
    <t>王秉慧</t>
  </si>
  <si>
    <t>TV1N1635474679477850112</t>
  </si>
  <si>
    <t>Fiona Jane Geddes</t>
  </si>
  <si>
    <t>TV1N1642755733918416896</t>
  </si>
  <si>
    <t>周剑乔</t>
  </si>
  <si>
    <t>TV1N1641343207368310784</t>
  </si>
  <si>
    <t>林芷毓</t>
  </si>
  <si>
    <t>TV1N1642717159969873920</t>
  </si>
  <si>
    <t>陈凯</t>
  </si>
  <si>
    <t>TV1N1639248763147984896</t>
  </si>
  <si>
    <t>牛元农</t>
  </si>
  <si>
    <t>TV1N1640925105405202432</t>
  </si>
  <si>
    <t>崔益飞</t>
  </si>
  <si>
    <t>TV1N1641720500381208576</t>
  </si>
  <si>
    <t>刘子鉴</t>
  </si>
  <si>
    <t>TV1N1639951579428610048</t>
  </si>
  <si>
    <t>李雯琦</t>
  </si>
  <si>
    <t>TV1N1640273105571110912</t>
  </si>
  <si>
    <t>周紫薇-二次申请</t>
  </si>
  <si>
    <t>TV1N1641998784616648704</t>
  </si>
  <si>
    <t>竺佳宁</t>
  </si>
  <si>
    <t>TV1N1641698181600284672</t>
  </si>
  <si>
    <t>杨撒博雅</t>
  </si>
  <si>
    <t>TV1N1641754009497849856</t>
  </si>
  <si>
    <t>北京5工加急+邮寄</t>
  </si>
  <si>
    <t>张贻棣</t>
  </si>
  <si>
    <t>TV1N1640237986390953984</t>
  </si>
  <si>
    <t>深圳5工加急+邮寄</t>
  </si>
  <si>
    <t>许皓靓</t>
  </si>
  <si>
    <t>TV1N1610914286238351360</t>
  </si>
  <si>
    <t>唐鋆</t>
  </si>
  <si>
    <t>TV1N1640956185428377600</t>
  </si>
  <si>
    <t>裴韬</t>
  </si>
  <si>
    <t>TV1N1638701280504283136</t>
  </si>
  <si>
    <t>林亚云</t>
  </si>
  <si>
    <t>TV1N1642840479449055232</t>
  </si>
  <si>
    <t>容元元</t>
  </si>
  <si>
    <t>TV1N1641313196770951168</t>
  </si>
  <si>
    <t>周婧仪</t>
  </si>
  <si>
    <t>TV1N1635999529233686528</t>
  </si>
  <si>
    <t>加急费380+服务中心费158</t>
  </si>
  <si>
    <t>曾海鹏</t>
  </si>
  <si>
    <t>TV1N1614235250598572032</t>
  </si>
  <si>
    <t>张依然</t>
  </si>
  <si>
    <t>TV1N1638474758380015616</t>
  </si>
  <si>
    <t>快递18+签证服务中心费用169</t>
  </si>
  <si>
    <t>徐孟尧</t>
  </si>
  <si>
    <t>TV1N1643081864324485120</t>
  </si>
  <si>
    <t>巩洪楼</t>
  </si>
  <si>
    <t>TV1N1643106852867756032</t>
  </si>
  <si>
    <t>于洋</t>
  </si>
  <si>
    <t>TV1N1639113368359874560</t>
  </si>
  <si>
    <t>苏理煌</t>
  </si>
  <si>
    <t>TV1N1640562600891781120</t>
  </si>
  <si>
    <t>TV1N1639648069587730432</t>
  </si>
  <si>
    <t>郭泰章</t>
  </si>
  <si>
    <t>TV1N1643279554547187712</t>
  </si>
  <si>
    <t>周亮</t>
  </si>
  <si>
    <t>TV1N1639159339714314240</t>
  </si>
  <si>
    <t>Sea Yen Ong</t>
  </si>
  <si>
    <t>TV1N1640571455675662336</t>
  </si>
  <si>
    <t>李文玺</t>
  </si>
  <si>
    <t>TV1N1643241455301525504</t>
  </si>
  <si>
    <t>张任远</t>
  </si>
  <si>
    <t>TV1N1640977652979433472</t>
  </si>
  <si>
    <t>李智博</t>
  </si>
  <si>
    <t>TV1N1640206769637650432</t>
  </si>
  <si>
    <t>曾麟淏</t>
  </si>
  <si>
    <t>TV1N1643645871884111872</t>
  </si>
  <si>
    <t>吴子夜</t>
  </si>
  <si>
    <t>TV1N1643473354599055360</t>
  </si>
  <si>
    <t>Shweta Sasidharan Nambiar</t>
  </si>
  <si>
    <t>TV1N1643849524712656896</t>
  </si>
  <si>
    <t>刘昊</t>
  </si>
  <si>
    <t>TV1N1643807638031618048</t>
  </si>
  <si>
    <t>刘雨晴</t>
  </si>
  <si>
    <t>TV1N1643849694263152640</t>
  </si>
  <si>
    <t>童博</t>
  </si>
  <si>
    <t>TV1N1643911645144096768</t>
  </si>
  <si>
    <t>邹淦升</t>
  </si>
  <si>
    <t>TV1N1643926110652657664</t>
  </si>
  <si>
    <t>杨渊</t>
  </si>
  <si>
    <t>TV1N1643925106431508480</t>
  </si>
  <si>
    <t>Celeste Cortez</t>
  </si>
  <si>
    <t>TV1N1641390334303813632</t>
  </si>
  <si>
    <t>魏君-加急</t>
  </si>
  <si>
    <t>TV1N1640196748971290624</t>
  </si>
  <si>
    <t>吴海文</t>
  </si>
  <si>
    <t>TV1N1643846065003302912</t>
  </si>
  <si>
    <t>Nahtasha Shook</t>
  </si>
  <si>
    <t>TV1N1640828755074174976</t>
  </si>
  <si>
    <t>李先成</t>
  </si>
  <si>
    <t>TV1N1644159680373686272</t>
  </si>
  <si>
    <t>翁佳</t>
  </si>
  <si>
    <t>TV1N1643926596403367936</t>
  </si>
  <si>
    <t>牛冷潇</t>
  </si>
  <si>
    <t>TV1N1644212687350153216</t>
  </si>
  <si>
    <t>燕思旻</t>
  </si>
  <si>
    <t>TV1N1644216925602091008</t>
  </si>
  <si>
    <t>贺颖蓓</t>
  </si>
  <si>
    <t>TV1N1643928499010990080</t>
  </si>
  <si>
    <t>向潇</t>
  </si>
  <si>
    <t>TV1N1645459356024877056</t>
  </si>
  <si>
    <t>张翰博</t>
  </si>
  <si>
    <t>TV1N1636233881716662272</t>
  </si>
  <si>
    <t>北京+邮寄</t>
  </si>
  <si>
    <t>邱思涵</t>
  </si>
  <si>
    <t>TV1N1641709190633287680</t>
  </si>
  <si>
    <t>施润</t>
  </si>
  <si>
    <t>TV1N1643191086525546496</t>
  </si>
  <si>
    <t>王雨帆</t>
  </si>
  <si>
    <t>TV1N1644173094328242176</t>
  </si>
  <si>
    <t>刘志鹏</t>
  </si>
  <si>
    <t>TV1N1644528522816000000</t>
  </si>
  <si>
    <t>严路帆</t>
  </si>
  <si>
    <t>TV1N1613556468774547456</t>
  </si>
  <si>
    <t>盖婷</t>
  </si>
  <si>
    <t>TV1N1611273542850494464</t>
  </si>
  <si>
    <t>李杨珂</t>
  </si>
  <si>
    <t>TV1N1620330504766828544</t>
  </si>
  <si>
    <t>邱昱琛</t>
  </si>
  <si>
    <t>陈佳君</t>
  </si>
  <si>
    <t>TV1N1619935403569926144</t>
  </si>
  <si>
    <t>耿思佳</t>
  </si>
  <si>
    <t>TV1N1637697547259576320</t>
  </si>
  <si>
    <t>刘璐瑶</t>
  </si>
  <si>
    <t>TV1N1641979427354136576</t>
  </si>
  <si>
    <t>黄晓露</t>
  </si>
  <si>
    <t>TV1N1640247638855995392</t>
  </si>
  <si>
    <t>聂天一</t>
  </si>
  <si>
    <t>TV1N1643818839188717568</t>
  </si>
  <si>
    <t>曹嘉晖</t>
  </si>
  <si>
    <t>TV1N1645296665561853952</t>
  </si>
  <si>
    <t>LISE JESSIE LAURITZEN PINNELL</t>
  </si>
  <si>
    <t>TV1N1640523472074502144</t>
  </si>
  <si>
    <t>廖涛涛</t>
  </si>
  <si>
    <t>TV1N1637994911882948608</t>
  </si>
  <si>
    <t>冯菲</t>
  </si>
  <si>
    <t>TV1N1645388196247502848</t>
  </si>
  <si>
    <t>黄依静</t>
  </si>
  <si>
    <t>TV1N1645385165015535616</t>
  </si>
  <si>
    <t>TV1N1645316173483565056</t>
  </si>
  <si>
    <t>TV1N1636562963377635328</t>
  </si>
  <si>
    <t>苏晓佳</t>
  </si>
  <si>
    <t>TV1N1640263684673449984</t>
  </si>
  <si>
    <t>黄苏惠</t>
  </si>
  <si>
    <t>TV1N1645313146366291968</t>
  </si>
  <si>
    <t>姚柳合</t>
  </si>
  <si>
    <t>TV1N1638470042598219776</t>
  </si>
  <si>
    <t>照片40+加急费380+服务中心费198</t>
  </si>
  <si>
    <t>TV1N1623961136273518592</t>
  </si>
  <si>
    <t>贾雪萌-加急</t>
  </si>
  <si>
    <t>TV1N1643101613255122944</t>
  </si>
  <si>
    <t>胡振平</t>
  </si>
  <si>
    <t>TV1N1645313709405429760</t>
  </si>
  <si>
    <t>崔贤师</t>
  </si>
  <si>
    <t>TV1N1646076679085600768</t>
  </si>
  <si>
    <t>沙少雷</t>
  </si>
  <si>
    <t>TV1N1645268722089390080</t>
  </si>
  <si>
    <t>北京5工+邮寄</t>
  </si>
  <si>
    <t>陈轶伦</t>
  </si>
  <si>
    <t>TV1N1642758330955915264</t>
  </si>
  <si>
    <t>交通费18+加急费380+服务中心费158</t>
  </si>
  <si>
    <t>陈晓君</t>
  </si>
  <si>
    <t>TV1N1645278247810834432</t>
  </si>
  <si>
    <t>潘辰</t>
  </si>
  <si>
    <t>TV1N1620000390925582336</t>
  </si>
  <si>
    <t>徐荣阳</t>
  </si>
  <si>
    <t>TV1N1625722709182894080</t>
  </si>
  <si>
    <t>邱文韬</t>
  </si>
  <si>
    <t>TV1N1614839048526434304</t>
  </si>
  <si>
    <t>李梦楠</t>
  </si>
  <si>
    <t>希腊收据</t>
  </si>
  <si>
    <t>闪送</t>
  </si>
  <si>
    <t>王一凡</t>
  </si>
  <si>
    <t>TV1N1645435989431382016</t>
  </si>
  <si>
    <t>李雪莹</t>
  </si>
  <si>
    <t>TV1N1646395984453042176</t>
  </si>
  <si>
    <t>李华</t>
  </si>
  <si>
    <t>TV1N1642807995260817408</t>
  </si>
  <si>
    <t>周晨曦</t>
  </si>
  <si>
    <t>TV1N1646769351454654464</t>
  </si>
  <si>
    <t>胡春炜</t>
  </si>
  <si>
    <t>TV1N1643139183523434496</t>
  </si>
  <si>
    <t>李元月</t>
  </si>
  <si>
    <t>TV1N1635881713494966272</t>
  </si>
  <si>
    <t>李昳</t>
  </si>
  <si>
    <t>TV1N1644239280843878400</t>
  </si>
  <si>
    <t>上海24H加急+自取</t>
  </si>
  <si>
    <t>曾秦</t>
  </si>
  <si>
    <t>TV1N1647772563083132928</t>
  </si>
  <si>
    <t>黄婷婷</t>
  </si>
  <si>
    <t>TV1N1646436012600356864</t>
  </si>
  <si>
    <t>TV1N1647804196750340096</t>
  </si>
  <si>
    <t>郭泰章-延期签证</t>
  </si>
  <si>
    <t>林杰</t>
  </si>
  <si>
    <t>TV1N1622797308143730688</t>
  </si>
  <si>
    <t>康泽宇</t>
  </si>
  <si>
    <t>美国-加急贴签</t>
  </si>
  <si>
    <t>美国加急贴签</t>
  </si>
  <si>
    <t>莫晓颖</t>
  </si>
  <si>
    <t>TV1N1645764829739511808</t>
  </si>
  <si>
    <t>交通23+加急费380+服务中心费158</t>
  </si>
  <si>
    <t>TV1N1646058605284442112</t>
  </si>
  <si>
    <t>王宇环</t>
  </si>
  <si>
    <t>TV1N1647892163938557952</t>
  </si>
  <si>
    <t>孙慈愍</t>
  </si>
  <si>
    <t>TV1N1646135080834592768</t>
  </si>
  <si>
    <t>钟琴</t>
  </si>
  <si>
    <t>TV1N1647984536123043840</t>
  </si>
  <si>
    <t>TV1N1648205087588528128</t>
  </si>
  <si>
    <t>米晨宇</t>
  </si>
  <si>
    <t>TV1N1643186787766558720</t>
  </si>
  <si>
    <t>TV1N1647839343298236416</t>
  </si>
  <si>
    <t>赵卿羽</t>
  </si>
  <si>
    <t>TV1N1648546337176985600</t>
  </si>
  <si>
    <t>叶桐君</t>
  </si>
  <si>
    <t>TV1N1648359335114588160</t>
  </si>
  <si>
    <t>程峰</t>
  </si>
  <si>
    <t>TV1N1647917167069691904</t>
  </si>
  <si>
    <t>陈嘉琳</t>
  </si>
  <si>
    <t>TV1N1648626176848306176</t>
  </si>
  <si>
    <t>段超</t>
  </si>
  <si>
    <t>TV1N1647887933613842432</t>
  </si>
  <si>
    <t>周梦媛</t>
  </si>
  <si>
    <t>TV1N1647820323593371648</t>
  </si>
  <si>
    <t>蔡蔚婷</t>
  </si>
  <si>
    <t>TV1N1647886884496797696</t>
  </si>
  <si>
    <t>李柏芝</t>
  </si>
  <si>
    <t>TV1N1648178064564436992</t>
  </si>
  <si>
    <t>柬埔寨-落地签</t>
  </si>
  <si>
    <t>栾云腾</t>
  </si>
  <si>
    <t>TV1N1646147260191621120</t>
  </si>
  <si>
    <t>刘松华</t>
  </si>
  <si>
    <t>TV1N1643093931982942208</t>
  </si>
  <si>
    <t>深圳+邮寄</t>
  </si>
  <si>
    <t>程梦琪</t>
  </si>
  <si>
    <t>埃及-落地签</t>
  </si>
  <si>
    <t>落地费用</t>
  </si>
  <si>
    <t>张诗莹</t>
  </si>
  <si>
    <t>TV1N1619161626816851968</t>
  </si>
  <si>
    <t>孙婧然</t>
  </si>
  <si>
    <t>TV1N1649257769614983168</t>
  </si>
  <si>
    <t>林冠宇</t>
  </si>
  <si>
    <t>TV1N1648353811488854016</t>
  </si>
  <si>
    <t>林芷毓-二次申请</t>
  </si>
  <si>
    <t>TV1N1649309312804462592</t>
  </si>
  <si>
    <t>高准</t>
  </si>
  <si>
    <t>TV1N1647981424205332480</t>
  </si>
  <si>
    <t>张雨晴</t>
  </si>
  <si>
    <t>TV1N1646455868162899968</t>
  </si>
  <si>
    <t>鲁云琳</t>
  </si>
  <si>
    <t>TV1N1644335950411694080</t>
  </si>
  <si>
    <t>上海24H加急+邮寄</t>
  </si>
  <si>
    <t>谢琳</t>
  </si>
  <si>
    <t>TV1N1648182902119473152</t>
  </si>
  <si>
    <t>白紫杰</t>
  </si>
  <si>
    <t>TV1N1645263389459537920</t>
  </si>
  <si>
    <t>北京5工加急+自取</t>
  </si>
  <si>
    <t>严林涛</t>
  </si>
  <si>
    <t>TV1N1648158750692098048</t>
  </si>
  <si>
    <t>赵相浩</t>
  </si>
  <si>
    <t>TV1N1649973152764403712</t>
  </si>
  <si>
    <t>王楚然</t>
  </si>
  <si>
    <t>TV1N1648891818344185856</t>
  </si>
  <si>
    <t>于为</t>
  </si>
  <si>
    <t>TV1N1648887538325385216</t>
  </si>
  <si>
    <t xml:space="preserve">王美程 </t>
  </si>
  <si>
    <t>TV1N1648992069197570048</t>
  </si>
  <si>
    <t>上海或北京5工加急+自取</t>
  </si>
  <si>
    <t>TV1N1646855683484921856</t>
  </si>
  <si>
    <t>上海5工加急+自取</t>
  </si>
  <si>
    <t>陈欣</t>
  </si>
  <si>
    <t>TV1N1650057398287859712</t>
  </si>
  <si>
    <t>关清文</t>
  </si>
  <si>
    <t>TV1N1650005715524481024</t>
  </si>
  <si>
    <t>吴泽珍</t>
  </si>
  <si>
    <t>TV1N1642430046858821632</t>
  </si>
  <si>
    <t>杭州+邮寄</t>
  </si>
  <si>
    <t>蔡旭烨</t>
  </si>
  <si>
    <t>TV1N1614872901483937792</t>
  </si>
  <si>
    <t>许鹏</t>
  </si>
  <si>
    <t>TV1N1610118907640905728</t>
  </si>
  <si>
    <t>徐磊</t>
  </si>
  <si>
    <t>TV1N1620342957403746304</t>
  </si>
  <si>
    <t>蓝孝泉</t>
  </si>
  <si>
    <t>张文豪</t>
  </si>
  <si>
    <t>TV1N1613868875241713664</t>
  </si>
  <si>
    <t>宋承儒</t>
  </si>
  <si>
    <t>TV1N1620742316435984384</t>
  </si>
  <si>
    <t>董有超</t>
  </si>
  <si>
    <t>TV1N1620594044606066688</t>
  </si>
  <si>
    <t>岳可心</t>
  </si>
  <si>
    <t>TV1N1620382544129970176</t>
  </si>
  <si>
    <t>曹飞</t>
  </si>
  <si>
    <t>TV1N1615181151882178560</t>
  </si>
  <si>
    <t>叶阳</t>
  </si>
  <si>
    <t>TV1N1613795201033646080</t>
  </si>
  <si>
    <t>TV1N1614917727365369856</t>
  </si>
  <si>
    <t>邹煜</t>
  </si>
  <si>
    <t>TV1N1613014594011729920</t>
  </si>
  <si>
    <t>李航</t>
  </si>
  <si>
    <t>TV1N1610904408878989312</t>
  </si>
  <si>
    <t>蔡梦</t>
  </si>
  <si>
    <t>TV1N1582210176612012032</t>
  </si>
  <si>
    <t>徐倩怡</t>
  </si>
  <si>
    <t>TV1N1620295542269296640</t>
  </si>
  <si>
    <t>朱登超</t>
  </si>
  <si>
    <t>TV1N1622547515643351040</t>
  </si>
  <si>
    <t>黄传增</t>
  </si>
  <si>
    <t>TV1N1622569770800844800</t>
  </si>
  <si>
    <t>梅元刚</t>
  </si>
  <si>
    <t>TV1N1621063654660939776</t>
  </si>
  <si>
    <t>王振</t>
  </si>
  <si>
    <t>TV1N1615198929628745728</t>
  </si>
  <si>
    <t>孙路明</t>
  </si>
  <si>
    <t>TV1N1628209067365634048</t>
  </si>
  <si>
    <t>顾见颀</t>
  </si>
  <si>
    <t>TV1N1645370492325036032</t>
  </si>
  <si>
    <t>李丹</t>
  </si>
  <si>
    <t>TV1N1648680859663093760</t>
  </si>
  <si>
    <t>上海或杭州5工加急+邮寄</t>
  </si>
  <si>
    <t>马骁</t>
  </si>
  <si>
    <t>TV1N1648210018265448448</t>
  </si>
  <si>
    <t>谢旻晖</t>
  </si>
  <si>
    <t>TV1N1625329830371315712</t>
  </si>
  <si>
    <t xml:space="preserve"> 王雅馨</t>
  </si>
  <si>
    <t>沈博彧-加急</t>
  </si>
  <si>
    <t>TV1N1648968068534366208</t>
  </si>
  <si>
    <t>身份证快递15+护照快递费15</t>
  </si>
  <si>
    <t>陈诗雨</t>
  </si>
  <si>
    <t>TV1N1650503534001938432</t>
  </si>
  <si>
    <t>上海5工加急</t>
  </si>
  <si>
    <t>徐珒宸</t>
  </si>
  <si>
    <t>TV1N1646141149644398592</t>
  </si>
  <si>
    <t>钟乐-加急</t>
  </si>
  <si>
    <t>TV1N1646111896437596160</t>
  </si>
  <si>
    <t>身份证快递15+护照快递15</t>
  </si>
  <si>
    <t>杨薇薇</t>
  </si>
  <si>
    <t>TV1N1644259718265475072</t>
  </si>
  <si>
    <t>交通18+签证中心服务费458</t>
  </si>
  <si>
    <t>廖小雪</t>
  </si>
  <si>
    <t>TV1N1636252953305108480</t>
  </si>
  <si>
    <t>交通17+快递18+签证中心费169</t>
  </si>
  <si>
    <t>孟翔君</t>
  </si>
  <si>
    <t>TV1N1643471161833639936</t>
  </si>
  <si>
    <t>快递18+签证中心费220</t>
  </si>
  <si>
    <t>朗双庆-撤签</t>
  </si>
  <si>
    <t>受理中</t>
  </si>
  <si>
    <t>交通费</t>
  </si>
  <si>
    <t>TV1N1622802928481644544</t>
  </si>
  <si>
    <t>交通费取护照</t>
  </si>
  <si>
    <t>TV1N1660585613809459200</t>
  </si>
  <si>
    <t>郑晓杰-撤签</t>
  </si>
  <si>
    <t>施琦</t>
  </si>
  <si>
    <t>TV1N1622504222201020416</t>
  </si>
  <si>
    <t>王欣悦</t>
  </si>
  <si>
    <t>TV1N1648920810380042240</t>
  </si>
  <si>
    <t>许琼文</t>
  </si>
  <si>
    <t>TV1N1640752558428524544</t>
  </si>
  <si>
    <t>吴倩倩</t>
  </si>
  <si>
    <t>TV1N1650401058254766080</t>
  </si>
  <si>
    <t>王搏阳</t>
  </si>
  <si>
    <t>TV1N1649344192292630528</t>
  </si>
  <si>
    <t>徐菱珮</t>
  </si>
  <si>
    <t>TV1N1620294184866762752</t>
  </si>
  <si>
    <t>沈阳</t>
  </si>
  <si>
    <t>TV1N1645395859752615936</t>
  </si>
  <si>
    <t>Joshua Hilliard</t>
  </si>
  <si>
    <t>TV1N1640839659698294784</t>
  </si>
  <si>
    <t>何文洁</t>
  </si>
  <si>
    <t>TV1N1644251828456669184</t>
  </si>
  <si>
    <t>加急费380+签证中心208</t>
  </si>
  <si>
    <t>蒋昕哲</t>
  </si>
  <si>
    <t>TV1N1638429847475585024</t>
  </si>
  <si>
    <t>王宇寒-二次申请</t>
  </si>
  <si>
    <t>TV1N1649971756207943680</t>
  </si>
  <si>
    <t>胡振平-二次申请</t>
  </si>
  <si>
    <t>TV1N1650372692202004480</t>
  </si>
  <si>
    <t>张擎宇</t>
  </si>
  <si>
    <t>TV1N1646002359554613248</t>
  </si>
  <si>
    <t>钱荔莹</t>
  </si>
  <si>
    <t>TV1N1650137364736225280</t>
  </si>
  <si>
    <t>TV1N1651072637112561664</t>
  </si>
  <si>
    <t>徐相博</t>
  </si>
  <si>
    <t>TV1N1646047511220387840</t>
  </si>
  <si>
    <t>张诗莹-二次申请</t>
  </si>
  <si>
    <t>TV1N1650799849407721472</t>
  </si>
  <si>
    <t>刘少伟</t>
  </si>
  <si>
    <t>TV1N1649577967723249664</t>
  </si>
  <si>
    <t>马佳慈</t>
  </si>
  <si>
    <t>TV1N1651417465360936960</t>
  </si>
  <si>
    <t>唐嘉雯</t>
  </si>
  <si>
    <t>TV1N1622822856458743808</t>
  </si>
  <si>
    <t>杭州普通+邮寄</t>
  </si>
  <si>
    <t>周琦</t>
  </si>
  <si>
    <t>TV1N1630433993174876160</t>
  </si>
  <si>
    <t>北京普通+邮寄</t>
  </si>
  <si>
    <t>周辉冲</t>
  </si>
  <si>
    <t>TV1N1650699373966028800</t>
  </si>
  <si>
    <t>sanna</t>
  </si>
  <si>
    <t>TV1N1651609222707015680</t>
  </si>
  <si>
    <t>高鑫</t>
  </si>
  <si>
    <t>TV1N1651793953826488320</t>
  </si>
  <si>
    <t>陈筱</t>
  </si>
  <si>
    <t>TV1N1623981179564748800</t>
  </si>
  <si>
    <t>TV1N1651849055098466304</t>
  </si>
  <si>
    <t xml:space="preserve"> 印尼-落地签</t>
  </si>
  <si>
    <t>言语</t>
  </si>
  <si>
    <t>TV1N1650402169518845952</t>
  </si>
  <si>
    <t>上海普通+邮寄</t>
  </si>
  <si>
    <t>李闯</t>
  </si>
  <si>
    <t>TV1N1651522377612697600</t>
  </si>
  <si>
    <t>周易莹</t>
  </si>
  <si>
    <t>TV1N1651869087782305792</t>
  </si>
  <si>
    <t>TV1N1650361547932086272</t>
  </si>
  <si>
    <t>张甜甜</t>
  </si>
  <si>
    <t>TV1N1650838881269342208</t>
  </si>
  <si>
    <t>马黎娜</t>
  </si>
  <si>
    <t>TV1N1653362438738210816</t>
  </si>
  <si>
    <t>薛良</t>
  </si>
  <si>
    <t>TV1N1651847741509627904</t>
  </si>
  <si>
    <t>TV1N1653947310603071488</t>
  </si>
  <si>
    <t xml:space="preserve"> 李抒彦</t>
  </si>
  <si>
    <t>TV1N1653267603754680320</t>
  </si>
  <si>
    <t>丁薏霖</t>
  </si>
  <si>
    <t>TV1N1648903126695288832</t>
  </si>
  <si>
    <t xml:space="preserve"> Namit Arora</t>
  </si>
  <si>
    <t>TV1N1653925966444445696</t>
  </si>
  <si>
    <t>吴一南</t>
  </si>
  <si>
    <t>TV1N1653975012693372928</t>
  </si>
  <si>
    <t>北京5工加急+贵宾号+邮寄</t>
  </si>
  <si>
    <t>辇思宇</t>
  </si>
  <si>
    <t>TV1N1653721850598330368</t>
  </si>
  <si>
    <t>于韬</t>
  </si>
  <si>
    <t>TV1N1653353239006367744</t>
  </si>
  <si>
    <t>谢珊珊</t>
  </si>
  <si>
    <t>TV1N1653972926660538368</t>
  </si>
  <si>
    <t>陈朝夕</t>
  </si>
  <si>
    <t>TV1N1650048020751073280</t>
  </si>
  <si>
    <t>蒋雨欣</t>
  </si>
  <si>
    <t>TV1N1651867850009681920</t>
  </si>
  <si>
    <t>杨瑛楠</t>
  </si>
  <si>
    <t>TV1N1651868357235249152</t>
  </si>
  <si>
    <t>TV1N1653972320969420800</t>
  </si>
  <si>
    <t>黄祎幸</t>
  </si>
  <si>
    <t>TV1N1654023005123538944</t>
  </si>
  <si>
    <t>海峰</t>
  </si>
  <si>
    <t>TV1N1653922563060310016</t>
  </si>
  <si>
    <t>谈斯奇</t>
  </si>
  <si>
    <t>TV1N1644494045674881024</t>
  </si>
  <si>
    <t>吕明</t>
  </si>
  <si>
    <t>TV1N1650327766202384384</t>
  </si>
  <si>
    <t>冯香霞</t>
  </si>
  <si>
    <t>TV1N1651094059922923520</t>
  </si>
  <si>
    <t>胡伟</t>
  </si>
  <si>
    <t>TV1N1651846876551897088</t>
  </si>
  <si>
    <t>朱晨迪</t>
  </si>
  <si>
    <t>TV1N1651802194551709696</t>
  </si>
  <si>
    <t>彭伊莲</t>
  </si>
  <si>
    <t>TV1N1654321608631197696</t>
  </si>
  <si>
    <t>TV1N1653962602762825728</t>
  </si>
  <si>
    <t>黄映杰</t>
  </si>
  <si>
    <t>TV1N1651426291363512320</t>
  </si>
  <si>
    <t>曹虹杰</t>
  </si>
  <si>
    <t>TV1N1651164491783004160</t>
  </si>
  <si>
    <t>TV1N1654406884489601024</t>
  </si>
  <si>
    <t>Margaret Goh</t>
  </si>
  <si>
    <t>TV1N1654454607813111808</t>
  </si>
  <si>
    <t>Rahul Raj</t>
  </si>
  <si>
    <t>TV1N1653990605026910208</t>
  </si>
  <si>
    <t>金晖</t>
  </si>
  <si>
    <t>TV1N1653947205712039936</t>
  </si>
  <si>
    <t>上海借护照+贵宾号+邮寄</t>
  </si>
  <si>
    <t>赵纯</t>
  </si>
  <si>
    <t>TV1N1654110606920654848</t>
  </si>
  <si>
    <t>谭宝英</t>
  </si>
  <si>
    <t>TV1N1651470914446262272</t>
  </si>
  <si>
    <t>杨康</t>
  </si>
  <si>
    <t>TV1N1654757119871094784</t>
  </si>
  <si>
    <t>TV1N1648277200802410496</t>
  </si>
  <si>
    <t xml:space="preserve">宋安琪 </t>
  </si>
  <si>
    <t>TV1N1650326664832630784</t>
  </si>
  <si>
    <t>吴鹏博</t>
  </si>
  <si>
    <t>TV1N1654787272517017600</t>
  </si>
  <si>
    <t>TV1N1650762758997045248</t>
  </si>
  <si>
    <t>熊泓宇</t>
  </si>
  <si>
    <t>TV1N1655335073114263552</t>
  </si>
  <si>
    <t>王海鹏</t>
  </si>
  <si>
    <t>TV1N1653960003410124800</t>
  </si>
  <si>
    <t>高涵</t>
  </si>
  <si>
    <t>TV1N1655412882847408128</t>
  </si>
  <si>
    <t>王佼佼</t>
  </si>
  <si>
    <t>TV1N1654687932704301056</t>
  </si>
  <si>
    <t>马钰涵</t>
  </si>
  <si>
    <t>TV1N1655440311313874944</t>
  </si>
  <si>
    <t>黄苏惠-二次申请</t>
  </si>
  <si>
    <t>TV1N1654082935352340480</t>
  </si>
  <si>
    <t>郜晨皓</t>
  </si>
  <si>
    <t>TV1N1650742182186184704</t>
  </si>
  <si>
    <t>TV1N1648891004875763712</t>
  </si>
  <si>
    <t>加急费380+签证中心172</t>
  </si>
  <si>
    <t>牟芙瑶</t>
  </si>
  <si>
    <t>TV1N1654773649497346048</t>
  </si>
  <si>
    <t>TV1N1653980881422278656</t>
  </si>
  <si>
    <t>张惠若</t>
  </si>
  <si>
    <t>TV1N1640649409478885376</t>
  </si>
  <si>
    <t>签证中心服务费461</t>
  </si>
  <si>
    <t>倪则君</t>
  </si>
  <si>
    <t>TV1N1654780962291613696</t>
  </si>
  <si>
    <t>李晔</t>
  </si>
  <si>
    <t>TV1N1647922014321901568</t>
  </si>
  <si>
    <t>北京加急面试5月+渠道</t>
  </si>
  <si>
    <t>纪祎楠</t>
  </si>
  <si>
    <t>TV1N1651612642935508992</t>
  </si>
  <si>
    <t>罗微</t>
  </si>
  <si>
    <t>TV1N1655445353349541888</t>
  </si>
  <si>
    <t>王韵琪</t>
  </si>
  <si>
    <t>TV1N1654354746421968896</t>
  </si>
  <si>
    <t>张宁</t>
  </si>
  <si>
    <t>TV1N1654782889360359424</t>
  </si>
  <si>
    <t>陈杰</t>
  </si>
  <si>
    <t>TV1N1646458997419765760</t>
  </si>
  <si>
    <t>加急号380+签证中心费198</t>
  </si>
  <si>
    <t>齐向前</t>
  </si>
  <si>
    <t>TV1N1612855888406044672</t>
  </si>
  <si>
    <t>王宇旻</t>
  </si>
  <si>
    <t>TV1N1648948274120605696</t>
  </si>
  <si>
    <t>张沪宁</t>
  </si>
  <si>
    <t>TV1N1646087893975023616</t>
  </si>
  <si>
    <t>沈雪丹</t>
  </si>
  <si>
    <t>TV1N1646433798993539072</t>
  </si>
  <si>
    <t>签证中心169</t>
  </si>
  <si>
    <t>刘芋汐</t>
  </si>
  <si>
    <t>TV1N1638549332832514048</t>
  </si>
  <si>
    <t>ANGEE XUE LI YU</t>
  </si>
  <si>
    <t>TV1N1655175907678629888</t>
  </si>
  <si>
    <t>曹曼</t>
  </si>
  <si>
    <t>TV1N1655812941300744192</t>
  </si>
  <si>
    <t>方龙飞</t>
  </si>
  <si>
    <t>TV1N1655535428343201792</t>
  </si>
  <si>
    <t>杨政杰</t>
  </si>
  <si>
    <t>TV1N1655916976078962688</t>
  </si>
  <si>
    <t>潘浩君</t>
  </si>
  <si>
    <t>TV1N1648249591351713792</t>
  </si>
  <si>
    <t>北京加急面试5月底-6月初+渠道</t>
  </si>
  <si>
    <t>徐丸絮</t>
  </si>
  <si>
    <t>TV1N1654364855910891520</t>
  </si>
  <si>
    <t>吕喆</t>
  </si>
  <si>
    <t>TV1N1646342326705168384</t>
  </si>
  <si>
    <t>北京5月底加急+渠道</t>
  </si>
  <si>
    <t>解祯</t>
  </si>
  <si>
    <t>TV1N1647877739492155392</t>
  </si>
  <si>
    <t>北京加急预约6月初+渠道</t>
  </si>
  <si>
    <t>刘玉辉</t>
  </si>
  <si>
    <t>TV1N1650762615543332864</t>
  </si>
  <si>
    <t>上海加急预约6月11前+渠道</t>
  </si>
  <si>
    <t>王雨嫣</t>
  </si>
  <si>
    <t>TV1N1646826153596710912</t>
  </si>
  <si>
    <t>上海加急6月16日+渠道</t>
  </si>
  <si>
    <t>张腾灃</t>
  </si>
  <si>
    <t>TV1N1651489702562652160</t>
  </si>
  <si>
    <t>上海加急6月初+渠道</t>
  </si>
  <si>
    <t>马旻俪</t>
  </si>
  <si>
    <t>TV1N1654333401940316160</t>
  </si>
  <si>
    <t>上海加急约6月中+渠道</t>
  </si>
  <si>
    <t>王登科</t>
  </si>
  <si>
    <t>TV1N1651485328893378560</t>
  </si>
  <si>
    <t>刘谢雯</t>
  </si>
  <si>
    <t>TV1N1649591954787577856</t>
  </si>
  <si>
    <t>贺滟淋</t>
  </si>
  <si>
    <t>TV1N1654450042107797504</t>
  </si>
  <si>
    <t>赵梦雪</t>
  </si>
  <si>
    <t>TV1N1645654126760280064</t>
  </si>
  <si>
    <t>王董尔</t>
  </si>
  <si>
    <t>TV1N1656150463188840448</t>
  </si>
  <si>
    <t>熊晓沁</t>
  </si>
  <si>
    <t>TV1N1642737475853094912</t>
  </si>
  <si>
    <t>张蓓</t>
  </si>
  <si>
    <t>TV1N1655832448094228480</t>
  </si>
  <si>
    <t>任明浩</t>
  </si>
  <si>
    <t>TV1N1655509941185187840</t>
  </si>
  <si>
    <t>谈斯琦</t>
  </si>
  <si>
    <t>TV1N1656588032833826816</t>
  </si>
  <si>
    <t>TV1N1654326996474667008</t>
  </si>
  <si>
    <t>上海加急约6月中</t>
  </si>
  <si>
    <t>李文博</t>
  </si>
  <si>
    <t>TV1N1646360795576299520</t>
  </si>
  <si>
    <t>广州加急5-6月初</t>
  </si>
  <si>
    <t>黄裕茜</t>
  </si>
  <si>
    <t>TV1N1646834495387824128</t>
  </si>
  <si>
    <t>上海加急6月初-月中+渠道</t>
  </si>
  <si>
    <t>刘志远</t>
  </si>
  <si>
    <t>TV1N1645375337178218496</t>
  </si>
  <si>
    <t>上海加急6月初-月中</t>
  </si>
  <si>
    <t>王帆</t>
  </si>
  <si>
    <t>TV1N1644283576066379776</t>
  </si>
  <si>
    <t>张聪敏</t>
  </si>
  <si>
    <t>TV1N1655128281398595584</t>
  </si>
  <si>
    <t>北京24H加急</t>
  </si>
  <si>
    <t>高艺源</t>
  </si>
  <si>
    <t>TV1N1654437620345106432</t>
  </si>
  <si>
    <t>付天</t>
  </si>
  <si>
    <t>TV1N1656175826908508160</t>
  </si>
  <si>
    <t>TV1N1654062063560364032</t>
  </si>
  <si>
    <t>北京24H加急+邮寄</t>
  </si>
  <si>
    <t>陈思荃</t>
  </si>
  <si>
    <t>TV1N1654334175948763136</t>
  </si>
  <si>
    <t>上海加急6月中</t>
  </si>
  <si>
    <t>TV1N1644260045374976000</t>
  </si>
  <si>
    <t>龚举文</t>
  </si>
  <si>
    <t>TV1N1656158845773860864</t>
  </si>
  <si>
    <t>邸以文</t>
  </si>
  <si>
    <t>TV1N1654742390029107200</t>
  </si>
  <si>
    <t>周亚文</t>
  </si>
  <si>
    <t>TV1N1647847315076300800</t>
  </si>
  <si>
    <t>王怡菲</t>
  </si>
  <si>
    <t>TV1N1655501416182636544</t>
  </si>
  <si>
    <t>李京潞</t>
  </si>
  <si>
    <t>TV1N1641707643459354624</t>
  </si>
  <si>
    <t>潘广谋</t>
  </si>
  <si>
    <t>TV1N1643662258274902016</t>
  </si>
  <si>
    <t>支颖</t>
  </si>
  <si>
    <t>TV1N1654778508586029056</t>
  </si>
  <si>
    <t>张烨彬</t>
  </si>
  <si>
    <t>TV1N1644360221460615168</t>
  </si>
  <si>
    <t>张瑨</t>
  </si>
  <si>
    <t>TV1N1651173717842485248</t>
  </si>
  <si>
    <t>北京交+邮寄</t>
  </si>
  <si>
    <t>张爽</t>
  </si>
  <si>
    <t>TV1N1655429080112693248</t>
  </si>
  <si>
    <t>加急单次+快递</t>
  </si>
  <si>
    <t>叶尔拉·阿马达依</t>
  </si>
  <si>
    <t>TV1N1654450379954679808</t>
  </si>
  <si>
    <t>普通单次+快递</t>
  </si>
  <si>
    <t>曹丁梅</t>
  </si>
  <si>
    <t>TV1N1653955673525153792</t>
  </si>
  <si>
    <t>王丹丹</t>
  </si>
  <si>
    <t>TV1N1656917198267666432</t>
  </si>
  <si>
    <t>TV1N1653007775748714496</t>
  </si>
  <si>
    <t>TV1N1654755651411820544</t>
  </si>
  <si>
    <t>韩育才</t>
  </si>
  <si>
    <t>TV1N1648894215741317120</t>
  </si>
  <si>
    <t>加急费380+签证中心207+打车费51.66</t>
  </si>
  <si>
    <t>曲勇静</t>
  </si>
  <si>
    <t>TV1N1649368760491143168</t>
  </si>
  <si>
    <t>加急费380+签证中心207</t>
  </si>
  <si>
    <t>王留帅</t>
  </si>
  <si>
    <t>TV1N1620376751779418112</t>
  </si>
  <si>
    <t>黄旭阳</t>
  </si>
  <si>
    <t>V1N1620722586228637696</t>
  </si>
  <si>
    <t>方丹烨</t>
  </si>
  <si>
    <t>TV1N1620722182610763776</t>
  </si>
  <si>
    <t>范亚光</t>
  </si>
  <si>
    <t>TV1N1613832014020395008</t>
  </si>
  <si>
    <t>林杨</t>
  </si>
  <si>
    <t>TV1N1610877998906937344</t>
  </si>
  <si>
    <t>王李雪 （哩哩）</t>
  </si>
  <si>
    <t>TV1N1612649394456739840</t>
  </si>
  <si>
    <t>TV1N1623322676273549312</t>
  </si>
  <si>
    <t>程景亮</t>
  </si>
  <si>
    <t>TV1N1614966126852677632</t>
  </si>
  <si>
    <t>冯伟国</t>
  </si>
  <si>
    <t>TV1N1613800668573298688</t>
  </si>
  <si>
    <t>王洋</t>
  </si>
  <si>
    <t>TV1N1621005788658847744</t>
  </si>
  <si>
    <t>张丹洋</t>
  </si>
  <si>
    <t>TV1N1623491017206157312</t>
  </si>
  <si>
    <t>张宸星</t>
  </si>
  <si>
    <t>TV1N1602958599952216064</t>
  </si>
  <si>
    <t>邱静</t>
  </si>
  <si>
    <t>TV1N1612759708510662656</t>
  </si>
  <si>
    <t>TV1N1654321635046875136</t>
  </si>
  <si>
    <t>王华星</t>
  </si>
  <si>
    <t>TV1N1649988415601770496</t>
  </si>
  <si>
    <t>高伟</t>
  </si>
  <si>
    <t>TV1N1611423893079732224</t>
  </si>
  <si>
    <t>张靖怡</t>
  </si>
  <si>
    <t>TV1N1648524841272504320</t>
  </si>
  <si>
    <t>刘凯</t>
  </si>
  <si>
    <t>TV1N1647927475884544000</t>
  </si>
  <si>
    <t>韩女士（韩慧敏)</t>
  </si>
  <si>
    <t xml:space="preserve"> TV1N1614952401873928192</t>
  </si>
  <si>
    <t>刘智灵</t>
  </si>
  <si>
    <t>魏冲</t>
  </si>
  <si>
    <t>TV1N1625672827164323840</t>
  </si>
  <si>
    <t>TV1N1621073789873504256</t>
  </si>
  <si>
    <t>袁志强</t>
  </si>
  <si>
    <t>马宏亮</t>
  </si>
  <si>
    <t>TV1N1620304414350577664</t>
  </si>
  <si>
    <t>杨希</t>
  </si>
  <si>
    <t>TV1N1655609700164120576</t>
  </si>
  <si>
    <t>北京5工加急</t>
  </si>
  <si>
    <t>吴佑楠</t>
  </si>
  <si>
    <t>TV1N1658000082424459264</t>
  </si>
  <si>
    <t>TV1N1656167124948320256</t>
  </si>
  <si>
    <t>王红珠</t>
  </si>
  <si>
    <t>TV1N1658348846569963520</t>
  </si>
  <si>
    <t xml:space="preserve">汪漪 </t>
  </si>
  <si>
    <t>TV1N1655876418060992512</t>
  </si>
  <si>
    <t>刘子晴</t>
  </si>
  <si>
    <t>TV1N1640200329594109952</t>
  </si>
  <si>
    <t>刘的</t>
  </si>
  <si>
    <t>TV1N1650727691436298240</t>
  </si>
  <si>
    <t>上海加急6月初</t>
  </si>
  <si>
    <t>林贤焕</t>
  </si>
  <si>
    <t>TV1N1645760633090830336</t>
  </si>
  <si>
    <t>广州加急6月中</t>
  </si>
  <si>
    <t>邢青菁</t>
  </si>
  <si>
    <t>TV1N1650428788828610560</t>
  </si>
  <si>
    <t>郝一凡</t>
  </si>
  <si>
    <t>TV1N1657965046937628672</t>
  </si>
  <si>
    <t>汪玥</t>
  </si>
  <si>
    <t>TV1N1645352092332867584</t>
  </si>
  <si>
    <t>TV1N1655989797513670656</t>
  </si>
  <si>
    <t>缪卓延</t>
  </si>
  <si>
    <t>TV1N1656205185945960448</t>
  </si>
  <si>
    <t>沈阳正常约6月中</t>
  </si>
  <si>
    <t>郑在翔</t>
  </si>
  <si>
    <t>TV1N1652603852537851904</t>
  </si>
  <si>
    <t>张逸嘉</t>
  </si>
  <si>
    <t>TV1N1656579813856022528</t>
  </si>
  <si>
    <t>上海加急7月中</t>
  </si>
  <si>
    <t>陈阳佳</t>
  </si>
  <si>
    <t>TV1N1646826875629412352</t>
  </si>
  <si>
    <t>上海加急8月中</t>
  </si>
  <si>
    <t>关景</t>
  </si>
  <si>
    <t>TV1N1655908224957259776</t>
  </si>
  <si>
    <t>朱丽颖</t>
  </si>
  <si>
    <t>TV1N1658205133638221800</t>
  </si>
  <si>
    <t>杨浩</t>
  </si>
  <si>
    <t>TV1N1656232134017839104</t>
  </si>
  <si>
    <t>张晓明</t>
  </si>
  <si>
    <t>TV1N1655824083448311808</t>
  </si>
  <si>
    <t>北京加急</t>
  </si>
  <si>
    <t>方天枢-客人自付不需要报销</t>
  </si>
  <si>
    <t>TV1N1658724003864100864</t>
  </si>
  <si>
    <t>刘思辰</t>
  </si>
  <si>
    <t>TV1N1658804762759041024</t>
  </si>
  <si>
    <t>韩笑</t>
  </si>
  <si>
    <t>TV1N1656592159550771200</t>
  </si>
  <si>
    <t>印悦</t>
  </si>
  <si>
    <t>TV1N1646833885276078080</t>
  </si>
  <si>
    <t>林沉静</t>
  </si>
  <si>
    <t>TV1N1646818739891777536</t>
  </si>
  <si>
    <t>加急号380+签证中心费203</t>
  </si>
  <si>
    <t>金子纯</t>
  </si>
  <si>
    <t>TV1N1646792399977213952</t>
  </si>
  <si>
    <t>凌晓曦</t>
  </si>
  <si>
    <t>TV1N1658334534426136576</t>
  </si>
  <si>
    <t>李玟潮</t>
  </si>
  <si>
    <t>TV1N1658367317710217216</t>
  </si>
  <si>
    <t>胡爽</t>
  </si>
  <si>
    <t>TV1N1651854582482395136</t>
  </si>
  <si>
    <t>王中原</t>
  </si>
  <si>
    <t>TV1N1659027990861484032</t>
  </si>
  <si>
    <t>莫雨润</t>
  </si>
  <si>
    <t>TV1N1657963063002456064</t>
  </si>
  <si>
    <t>王紫璇</t>
  </si>
  <si>
    <t>TV1N1658661616029020160</t>
  </si>
  <si>
    <t>刘昊天</t>
  </si>
  <si>
    <t>TV1N1648986046940356608</t>
  </si>
  <si>
    <t>黄文臣</t>
  </si>
  <si>
    <t>TV1N1651553931814641664</t>
  </si>
  <si>
    <t>上海加急6月20</t>
  </si>
  <si>
    <t>王倩璐</t>
  </si>
  <si>
    <t>TV1N1656569582245675008</t>
  </si>
  <si>
    <t>张维</t>
  </si>
  <si>
    <t>TV1N1654330285312385024</t>
  </si>
  <si>
    <t>孙思楚</t>
  </si>
  <si>
    <t>TV1N1655901301268623360</t>
  </si>
  <si>
    <t>张瑞芬</t>
  </si>
  <si>
    <t>TV1N1658105457865842688</t>
  </si>
  <si>
    <t>李晓蒙</t>
  </si>
  <si>
    <t>TV1N1658694434230628352</t>
  </si>
  <si>
    <t>舒燕</t>
  </si>
  <si>
    <t>TV1N1658760492899549184</t>
  </si>
  <si>
    <t>谭波儿</t>
  </si>
  <si>
    <t>TV1N1658834191635984384</t>
  </si>
  <si>
    <t>北京加急6月中</t>
  </si>
  <si>
    <t>李坦</t>
  </si>
  <si>
    <t>TV1N1654400639066128384</t>
  </si>
  <si>
    <t>牛晓倩</t>
  </si>
  <si>
    <t>TV1N1658377899419123712</t>
  </si>
  <si>
    <t>盛茂家</t>
  </si>
  <si>
    <t>TV1N1643496722886987776</t>
  </si>
  <si>
    <t>王瑜博</t>
  </si>
  <si>
    <t>TV1N1657959280008679424</t>
  </si>
  <si>
    <t>TV1N1656516094476275712</t>
  </si>
  <si>
    <t>普通多次+快递</t>
  </si>
  <si>
    <t>王雅馨</t>
  </si>
  <si>
    <t>TV1N1659154755407810560</t>
  </si>
  <si>
    <t>刘伟</t>
  </si>
  <si>
    <t>TV1N1656462336035758080</t>
  </si>
  <si>
    <t>TV1N1659128722763804672</t>
  </si>
  <si>
    <t>谭红翠</t>
  </si>
  <si>
    <t>TV1N1654456553714438144</t>
  </si>
  <si>
    <t>王瑞香</t>
  </si>
  <si>
    <t>TV1N1651839417099698176</t>
  </si>
  <si>
    <t>北京正常</t>
  </si>
  <si>
    <t>刘宗钰</t>
  </si>
  <si>
    <t>TV1N1657959661619015680</t>
  </si>
  <si>
    <t>上海加急6月</t>
  </si>
  <si>
    <t>冯韵洁</t>
  </si>
  <si>
    <t>TV1N1648252086455136256</t>
  </si>
  <si>
    <t>北京加急6月</t>
  </si>
  <si>
    <t>杨玉瑜</t>
  </si>
  <si>
    <t>TV1N1656977182879813632</t>
  </si>
  <si>
    <t>叶子萌</t>
  </si>
  <si>
    <t>TV1N1649976450619801600</t>
  </si>
  <si>
    <t>TV1N1659061408630476800</t>
  </si>
  <si>
    <t>李智洋</t>
  </si>
  <si>
    <t>TV1N1660897826973769728</t>
  </si>
  <si>
    <t>Asad Khan客人自付不需要报销</t>
  </si>
  <si>
    <t>TV1N1660659207797317632</t>
  </si>
  <si>
    <t>陈张淼</t>
  </si>
  <si>
    <t>TV1N1654426760612601856</t>
  </si>
  <si>
    <t>薛茗霞</t>
  </si>
  <si>
    <t>TV1N1648835040629727232</t>
  </si>
  <si>
    <t>沈阳6月16前</t>
  </si>
  <si>
    <t>TV1N1659137880787464192</t>
  </si>
  <si>
    <t>沈阳6月10前</t>
  </si>
  <si>
    <t>张恒</t>
  </si>
  <si>
    <t>TV1N1622917309496274944</t>
  </si>
  <si>
    <t>李振奋</t>
  </si>
  <si>
    <t>TV1N1610177377878740992</t>
  </si>
  <si>
    <t>满松</t>
  </si>
  <si>
    <t>TV1N1659089536094494720</t>
  </si>
  <si>
    <t>王晓楠客人自付不需要报销</t>
  </si>
  <si>
    <t>TV1N1660033245711654912</t>
  </si>
  <si>
    <t>刘硕</t>
  </si>
  <si>
    <t>TV1N1660887783167602688</t>
  </si>
  <si>
    <t>Billy Teo客人自付不需要报销</t>
  </si>
  <si>
    <t>TV1N1660557416199876608</t>
  </si>
  <si>
    <t>Pei Ling San客人自付不需要报销</t>
  </si>
  <si>
    <t>TV1N1661198198854492160</t>
  </si>
  <si>
    <t>陈俊宏</t>
  </si>
  <si>
    <t>TV1N1660955427325435904</t>
  </si>
  <si>
    <t>支颖-美国加急贴签</t>
  </si>
  <si>
    <t>steven确认</t>
  </si>
  <si>
    <t>加急贴签</t>
  </si>
  <si>
    <t>TV1N1660897765585932288</t>
  </si>
  <si>
    <t>国恩义客人自付不需要报销</t>
  </si>
  <si>
    <t>TV1N1660898592035741696</t>
  </si>
  <si>
    <t>彭龙龙</t>
  </si>
  <si>
    <t>TV1N1661269552509390848</t>
  </si>
  <si>
    <t>TV1N1660940735966171136</t>
  </si>
  <si>
    <t>张怡</t>
  </si>
  <si>
    <t>TV1N1654739922310275072</t>
  </si>
  <si>
    <t>商务加急+快递</t>
  </si>
  <si>
    <t>王若尘</t>
  </si>
  <si>
    <t>TV1N1657986858228592640</t>
  </si>
  <si>
    <t>云爱英</t>
  </si>
  <si>
    <t>TV1N1659413431133593600</t>
  </si>
  <si>
    <t>上海加急6-7月</t>
  </si>
  <si>
    <t>李珍珍</t>
  </si>
  <si>
    <t>TV1N1659441863494176768</t>
  </si>
  <si>
    <t>沈阳加急6.10之前</t>
  </si>
  <si>
    <t>潘晴</t>
  </si>
  <si>
    <t>TV1N1656951617372213248</t>
  </si>
  <si>
    <t>刘博</t>
  </si>
  <si>
    <t>TV1N1646115666479300608</t>
  </si>
  <si>
    <t>北京正常约8月</t>
  </si>
  <si>
    <t>宋黎明</t>
  </si>
  <si>
    <t>TV1N1657667483860635648</t>
  </si>
  <si>
    <t>王友祥</t>
  </si>
  <si>
    <t>TV1N1656286280054013952</t>
  </si>
  <si>
    <t>广州加急6月</t>
  </si>
  <si>
    <t>徐大明</t>
  </si>
  <si>
    <t>TV1N1651922372031627264</t>
  </si>
  <si>
    <t>北京正常8月中</t>
  </si>
  <si>
    <t>何紫薇</t>
  </si>
  <si>
    <t>TV1N1656995327791161344</t>
  </si>
  <si>
    <t>左琼</t>
  </si>
  <si>
    <t>TV1N1650697408716480512</t>
  </si>
  <si>
    <t>任雨</t>
  </si>
  <si>
    <t>TV1N1658510862165159936</t>
  </si>
  <si>
    <t>北京常规</t>
  </si>
  <si>
    <t>吕懿年</t>
  </si>
  <si>
    <t>TV1N1658809942275801088</t>
  </si>
  <si>
    <t>裴宏阳</t>
  </si>
  <si>
    <t>TV1N1660576039387881472</t>
  </si>
  <si>
    <t>胡志远</t>
  </si>
  <si>
    <t>TV1N1661572460077457408</t>
  </si>
  <si>
    <t>北京常规8-9月</t>
  </si>
  <si>
    <t>刘棉</t>
  </si>
  <si>
    <t>TV1N1656626710973001728</t>
  </si>
  <si>
    <t>加急费380+签证中心服务费158</t>
  </si>
  <si>
    <t>刘思妍</t>
  </si>
  <si>
    <t>TV1N1646399918596980736</t>
  </si>
  <si>
    <t>杨辉</t>
  </si>
  <si>
    <t>TV1N1657961711362859008</t>
  </si>
  <si>
    <t xml:space="preserve"> Lynn Chan</t>
  </si>
  <si>
    <t>TV1N1658102043656318976</t>
  </si>
  <si>
    <t>张海霞</t>
  </si>
  <si>
    <t xml:space="preserve">TV1N1654746604696440832 </t>
  </si>
  <si>
    <t>沈阳加急6月-7月</t>
  </si>
  <si>
    <t>刘婷婷</t>
  </si>
  <si>
    <t>TV1N1649239750251704320</t>
  </si>
  <si>
    <t>沈阳普通</t>
  </si>
  <si>
    <t>蔡海洪</t>
  </si>
  <si>
    <t>TV1N1656199638710607872</t>
  </si>
  <si>
    <t>沈阳正常7月月14前</t>
  </si>
  <si>
    <t>霍雨薇</t>
  </si>
  <si>
    <t>TV1N1655468331248443392</t>
  </si>
  <si>
    <t>北京5工加急 邮寄</t>
  </si>
  <si>
    <t>Namit-客人自己缴费</t>
  </si>
  <si>
    <t xml:space="preserve"> TV1N1660928879729926144</t>
  </si>
  <si>
    <t>周紫微（5月转）</t>
  </si>
  <si>
    <t>TV1N1657808960943239168</t>
  </si>
  <si>
    <t>TV1N1656916365538938880</t>
  </si>
  <si>
    <t>周润萌</t>
  </si>
  <si>
    <t>TV1N1657945079655628800</t>
  </si>
  <si>
    <t>范嘉佳</t>
  </si>
  <si>
    <t>TV1N1642778186380050432</t>
  </si>
  <si>
    <t>夏晶晶</t>
  </si>
  <si>
    <t>TV1N1650329655543394304</t>
  </si>
  <si>
    <t>周明澍</t>
  </si>
  <si>
    <t xml:space="preserve"> TV1N1656947805794172928</t>
  </si>
  <si>
    <t>张洵</t>
  </si>
  <si>
    <t>TV1N1654751118883328000</t>
  </si>
  <si>
    <t>黄胤</t>
  </si>
  <si>
    <t>TV1N1658302139161395200</t>
  </si>
  <si>
    <t xml:space="preserve"> 马骁</t>
  </si>
  <si>
    <t>TV1N1657833099636613120</t>
  </si>
  <si>
    <t>庄诗彬</t>
  </si>
  <si>
    <t>TV1N1656917149693353984</t>
  </si>
  <si>
    <t>TV1N1658771056937836544</t>
  </si>
  <si>
    <t>陈渝腊</t>
  </si>
  <si>
    <t>TV1N1658071671245635584</t>
  </si>
  <si>
    <t>何胜吾</t>
  </si>
  <si>
    <t xml:space="preserve"> TV1N1658323431780528128</t>
  </si>
  <si>
    <t>邱予晗</t>
  </si>
  <si>
    <t>TV1N1657309302269620224</t>
  </si>
  <si>
    <t>黄文超</t>
  </si>
  <si>
    <t>TV1N1656920436119298048</t>
  </si>
  <si>
    <t>吴尊宇</t>
  </si>
  <si>
    <t>TV1N1658704592532901888</t>
  </si>
  <si>
    <t>黄澈</t>
  </si>
  <si>
    <t>TV1N1658758909121949696</t>
  </si>
  <si>
    <t>李恩惠</t>
  </si>
  <si>
    <t xml:space="preserve"> TV1N1658039601207132160</t>
  </si>
  <si>
    <t>JanWilk吴健</t>
  </si>
  <si>
    <t>TV1N1658835684715819008</t>
  </si>
  <si>
    <t>吴柳津</t>
  </si>
  <si>
    <t>TV1N1657938343699857408</t>
  </si>
  <si>
    <t>Ali Sharafat</t>
  </si>
  <si>
    <t>TV1N1646021890901569536</t>
  </si>
  <si>
    <t>宋孝儒</t>
  </si>
  <si>
    <t>TV1N1658052349265690624</t>
  </si>
  <si>
    <t>周辰漫</t>
  </si>
  <si>
    <t xml:space="preserve"> TV1N1642066732257439744</t>
  </si>
  <si>
    <t>Marcuz Pae</t>
  </si>
  <si>
    <t>TV1N1655863214408806400</t>
  </si>
  <si>
    <t>贾花艳</t>
  </si>
  <si>
    <t>TV1N1651426179950264320</t>
  </si>
  <si>
    <t>余润琦</t>
  </si>
  <si>
    <t>TV1N1651426175860703232</t>
  </si>
  <si>
    <t>周越</t>
  </si>
  <si>
    <t>TV1N1656590077678706688</t>
  </si>
  <si>
    <t>高晓雨</t>
  </si>
  <si>
    <t>TV1N1656932492071563264</t>
  </si>
  <si>
    <t>潘凌云</t>
  </si>
  <si>
    <t>TV1N1656959311067938816</t>
  </si>
  <si>
    <t>Abhishek Karwar</t>
  </si>
  <si>
    <t>TV1N1655797445838880768</t>
  </si>
  <si>
    <t>林鹏</t>
  </si>
  <si>
    <t>TV1N1656577486608769024</t>
  </si>
  <si>
    <t>James Zhang</t>
  </si>
  <si>
    <t>TV1N1656872996221607936</t>
  </si>
  <si>
    <t>夏恩龙</t>
  </si>
  <si>
    <t>TV1N1659457453692772352</t>
  </si>
  <si>
    <t>Zack陈智鸿-本人邮箱未提供收据</t>
  </si>
  <si>
    <t>TV1N1660621793917718528</t>
  </si>
  <si>
    <t>杨徵薇</t>
  </si>
  <si>
    <t>TV1N1663753396168835072</t>
  </si>
  <si>
    <t xml:space="preserve"> TV1N1665598228999098368</t>
  </si>
  <si>
    <t xml:space="preserve"> 张星星</t>
  </si>
  <si>
    <t>TV1N1665598032357490688</t>
  </si>
  <si>
    <t>刘晨晨</t>
  </si>
  <si>
    <t>TV1N1663068667035590656</t>
  </si>
  <si>
    <t xml:space="preserve">李智博 </t>
  </si>
  <si>
    <t>TV1N1666107858552537088</t>
  </si>
  <si>
    <t>Bojie Sun</t>
  </si>
  <si>
    <t>TV1N1665981762280488960</t>
  </si>
  <si>
    <t>周紫微二次申请</t>
  </si>
  <si>
    <t xml:space="preserve"> TV1N1665937806578454528</t>
  </si>
  <si>
    <t>张玉坤</t>
  </si>
  <si>
    <t>TV1N1660816556805677056</t>
  </si>
  <si>
    <t xml:space="preserve">北京5工加急 </t>
  </si>
  <si>
    <t>谢法</t>
  </si>
  <si>
    <t>TV1N1660543407065120768</t>
  </si>
  <si>
    <t>沈阳加急6月中中</t>
  </si>
  <si>
    <t>罗泽荣</t>
  </si>
  <si>
    <t>TV1N1661213568881557504</t>
  </si>
  <si>
    <t>沈阳加急6-7月初</t>
  </si>
  <si>
    <t>张茜-取消已操作</t>
  </si>
  <si>
    <t>TV1N1656541840762568704</t>
  </si>
  <si>
    <t>北京加急7月中前</t>
  </si>
  <si>
    <t>李俨</t>
  </si>
  <si>
    <t xml:space="preserve">TV1N1658369504997810176 </t>
  </si>
  <si>
    <t>沈阳加急6月中</t>
  </si>
  <si>
    <t>李伟鹏</t>
  </si>
  <si>
    <t>TV1N1658370436762341376</t>
  </si>
  <si>
    <t>沈阳普通6月中</t>
  </si>
  <si>
    <t>郭继勇</t>
  </si>
  <si>
    <t>TV1N1655869397156876288</t>
  </si>
  <si>
    <t>北京加急6-7月</t>
  </si>
  <si>
    <t>董烨涛</t>
  </si>
  <si>
    <t>TV1N1658322525550739456</t>
  </si>
  <si>
    <t>加急6-7月</t>
  </si>
  <si>
    <t>梁幕天</t>
  </si>
  <si>
    <t>TV1N1651493215632048128</t>
  </si>
  <si>
    <t>陈昕婕</t>
  </si>
  <si>
    <t>TV1N1661961760896090112</t>
  </si>
  <si>
    <t>黄建</t>
  </si>
  <si>
    <t>TV1N1658702213624381440</t>
  </si>
  <si>
    <t>朱潇放</t>
  </si>
  <si>
    <t>TV1N1663379902604025856</t>
  </si>
  <si>
    <t xml:space="preserve"> Vishal Singh Rajput-客人自己缴费</t>
  </si>
  <si>
    <t>TV1N1655882596711268352</t>
  </si>
  <si>
    <t>王宠慧</t>
  </si>
  <si>
    <t>TV1N1663082550039257088</t>
  </si>
  <si>
    <t>武言博</t>
  </si>
  <si>
    <t>TV1N1662436210112294912</t>
  </si>
  <si>
    <t>邵兆莹</t>
  </si>
  <si>
    <t>TV1N1655494364223856640</t>
  </si>
  <si>
    <t xml:space="preserve"> 向潇</t>
  </si>
  <si>
    <t>TV1N1662006075298992128</t>
  </si>
  <si>
    <t>梁钰丹</t>
  </si>
  <si>
    <t>TV1N1661986573291257856</t>
  </si>
  <si>
    <t>TV1N1663026636443742208</t>
  </si>
  <si>
    <t>鲁逸飞</t>
  </si>
  <si>
    <t>TV1N1663452838056845312</t>
  </si>
  <si>
    <t>廖少愉</t>
  </si>
  <si>
    <t>TV1N1662447068305604608</t>
  </si>
  <si>
    <t>广州加急6-7月</t>
  </si>
  <si>
    <t xml:space="preserve"> TV1N1650710845991460864</t>
  </si>
  <si>
    <t>北京正常9月</t>
  </si>
  <si>
    <t>沈阳加急7-8月</t>
  </si>
  <si>
    <t>王钰莹</t>
  </si>
  <si>
    <t>TV1N1663016256900317184</t>
  </si>
  <si>
    <t>沈阳加急6月</t>
  </si>
  <si>
    <t>TV1N1656597033545904128</t>
  </si>
  <si>
    <t>广州普通</t>
  </si>
  <si>
    <t>雷亚伟</t>
  </si>
  <si>
    <t>TV1N1645684940390842368</t>
  </si>
  <si>
    <t>沈阳加急6-7月</t>
  </si>
  <si>
    <t>周悦成</t>
  </si>
  <si>
    <t xml:space="preserve">TV1N1663090281823494144 </t>
  </si>
  <si>
    <t>沈阳加急7月初</t>
  </si>
  <si>
    <t>林明珠</t>
  </si>
  <si>
    <t>TV1N1663082610470809600</t>
  </si>
  <si>
    <t>正常</t>
  </si>
  <si>
    <t>李玥</t>
  </si>
  <si>
    <t xml:space="preserve"> TV1N1663071735009583104</t>
  </si>
  <si>
    <t>王宇寒-本人邮箱未提供收据</t>
  </si>
  <si>
    <t>TV1N1663025755908358144</t>
  </si>
  <si>
    <t>胡思静-本人邮箱未提供收据</t>
  </si>
  <si>
    <t>TV1N1663073859374206976</t>
  </si>
  <si>
    <t>曾倩雯</t>
  </si>
  <si>
    <t>TV1N1663189874926059520</t>
  </si>
  <si>
    <t>陈妮</t>
  </si>
  <si>
    <t xml:space="preserve"> TV1N1663368011584413696</t>
  </si>
  <si>
    <t xml:space="preserve"> TV1N1663849544971821056</t>
  </si>
  <si>
    <t>毛梦颖</t>
  </si>
  <si>
    <t>TV1N1663897534956662784</t>
  </si>
  <si>
    <t>许嘉仪</t>
  </si>
  <si>
    <t>TV1N1658014841882513408</t>
  </si>
  <si>
    <t>加急号480+签证中心其他费158+打车费20</t>
  </si>
  <si>
    <t>蔺楠</t>
  </si>
  <si>
    <t>TV1N1660792106316034048</t>
  </si>
  <si>
    <t>加急号480+签证中心其他费158+打车费18</t>
  </si>
  <si>
    <t>TV1N1662994565239234560</t>
  </si>
  <si>
    <t xml:space="preserve"> 唐松巧</t>
  </si>
  <si>
    <t xml:space="preserve"> TV1N1664175603491872768</t>
  </si>
  <si>
    <t>陆俊男</t>
  </si>
  <si>
    <t>TV1N1663929803897434112</t>
  </si>
  <si>
    <t>张涵</t>
  </si>
  <si>
    <t>TV1N1660862097254137856</t>
  </si>
  <si>
    <t>陈晨</t>
  </si>
  <si>
    <t>TV1N1661922727511826432</t>
  </si>
  <si>
    <t>TV1N1660484109689667584</t>
  </si>
  <si>
    <t>TV1N1646808691845083136</t>
  </si>
  <si>
    <t>上海加急6-8月</t>
  </si>
  <si>
    <t>陈鹤</t>
  </si>
  <si>
    <t>TV1N1657959305262583808</t>
  </si>
  <si>
    <t>宁海</t>
  </si>
  <si>
    <t>TV1N1650338847318581248</t>
  </si>
  <si>
    <t>北京普通9-10月</t>
  </si>
  <si>
    <t>张鸣飞</t>
  </si>
  <si>
    <t>TV1N1654764584050286592</t>
  </si>
  <si>
    <t>北京加急7月</t>
  </si>
  <si>
    <t>朱兆楠</t>
  </si>
  <si>
    <t>TV1N1649344429866373120</t>
  </si>
  <si>
    <t>李大成</t>
  </si>
  <si>
    <t xml:space="preserve">TV1N1660597165933461504 </t>
  </si>
  <si>
    <t>北京正常9-10月</t>
  </si>
  <si>
    <t>戴俊毅</t>
  </si>
  <si>
    <t>TV1N1663372015601295360</t>
  </si>
  <si>
    <t>代传递改面式，北京加急+打车费26</t>
  </si>
  <si>
    <t>陈娇娇</t>
  </si>
  <si>
    <t>TV1N1650467414799122432</t>
  </si>
  <si>
    <t>沈阳普通8月</t>
  </si>
  <si>
    <t>张含笑</t>
  </si>
  <si>
    <t>TV1N1660846800350531584</t>
  </si>
  <si>
    <t>加急号480+签证中心其他费158</t>
  </si>
  <si>
    <t>张白丁</t>
  </si>
  <si>
    <t>TV1N1662104283815698432</t>
  </si>
  <si>
    <t>加急号480+签证中心其他费158+打车费26</t>
  </si>
  <si>
    <t>TV1N1661638911744434176</t>
  </si>
  <si>
    <t>加急号480+签证中心其他费198</t>
  </si>
  <si>
    <t>李弥</t>
  </si>
  <si>
    <t>TV1N1643139759204372480</t>
  </si>
  <si>
    <t>姜之睿</t>
  </si>
  <si>
    <t>TV1N1663524108593090560</t>
  </si>
  <si>
    <t>吴中原</t>
  </si>
  <si>
    <t>TV1N1658662099166609408</t>
  </si>
  <si>
    <t>北京约9-10月普通</t>
  </si>
  <si>
    <t>郭乾乐</t>
  </si>
  <si>
    <t>TV1N1663104206363217920</t>
  </si>
  <si>
    <t>王博</t>
  </si>
  <si>
    <t>TV1N1659799798476963840</t>
  </si>
  <si>
    <t>沈阳普通7-8月</t>
  </si>
  <si>
    <t>陈若雯</t>
  </si>
  <si>
    <t>刘璇</t>
  </si>
  <si>
    <t>TV1N1658717478932144128</t>
  </si>
  <si>
    <t>TV1N1665009571992793088</t>
  </si>
  <si>
    <t>黄文君</t>
  </si>
  <si>
    <t>TV1N1661198935571464192</t>
  </si>
  <si>
    <t xml:space="preserve"> 徐梦琦</t>
  </si>
  <si>
    <t>TV1N1665538863839481856</t>
  </si>
  <si>
    <t>TV1N1664914166030364672</t>
  </si>
  <si>
    <t>TV1N1665029961184067584</t>
  </si>
  <si>
    <t>Helena Lersch--客人自己缴费</t>
  </si>
  <si>
    <t>TV1N1663110203844763648</t>
  </si>
  <si>
    <t>李帅</t>
  </si>
  <si>
    <t xml:space="preserve"> TV1N1664176994121752576</t>
  </si>
  <si>
    <t>曾鸣--客人自己缴费</t>
  </si>
  <si>
    <t xml:space="preserve"> TV1N1665571075490201600</t>
  </si>
  <si>
    <t>曾绍瑞</t>
  </si>
  <si>
    <t>TV1N1660164008318767104</t>
  </si>
  <si>
    <t>李德龙</t>
  </si>
  <si>
    <t>TV1N1656158900589281280</t>
  </si>
  <si>
    <t>雒志炜</t>
  </si>
  <si>
    <t>TV1N1656160019449233408</t>
  </si>
  <si>
    <t>陈一鸣</t>
  </si>
  <si>
    <t>TV1N1662025862360236032</t>
  </si>
  <si>
    <t>加急6-8月</t>
  </si>
  <si>
    <t>北京加急9月中</t>
  </si>
  <si>
    <t>美国EVUS</t>
  </si>
  <si>
    <t>孙溪悦</t>
  </si>
  <si>
    <t>TV1N1661929879404187648</t>
  </si>
  <si>
    <t>于潇潇</t>
  </si>
  <si>
    <t>TV1N1663508177628254208</t>
  </si>
  <si>
    <t>广州加急6-8月</t>
  </si>
  <si>
    <t>TV1N1663071651236728832</t>
  </si>
  <si>
    <t>李鹏宇</t>
  </si>
  <si>
    <t>TV1N1658356912979963904</t>
  </si>
  <si>
    <t>汪冰蟾</t>
  </si>
  <si>
    <t>TV1N1664191716674125824</t>
  </si>
  <si>
    <t>沈阳普通8月中</t>
  </si>
  <si>
    <t>上官宗杰</t>
  </si>
  <si>
    <t>TV1N1663499154476552192</t>
  </si>
  <si>
    <t>沈阳加急7月20前</t>
  </si>
  <si>
    <t>邮寄15+交通费13</t>
  </si>
  <si>
    <t>冯琳</t>
  </si>
  <si>
    <t>TV1N1613859392926961664</t>
  </si>
  <si>
    <t>邮寄15+打车费23</t>
  </si>
  <si>
    <t>外地</t>
  </si>
  <si>
    <t>邮寄18+打车费17</t>
  </si>
  <si>
    <t>郑鹏程</t>
  </si>
  <si>
    <t>TV1N1620319018610843648</t>
  </si>
  <si>
    <t>邮寄15+交通费27</t>
  </si>
  <si>
    <t>丁亮</t>
  </si>
  <si>
    <t>TV1N1663175672278642688</t>
  </si>
  <si>
    <t>沈阳加急6-7月面试改香港面试</t>
  </si>
  <si>
    <t>周小</t>
  </si>
  <si>
    <t>TV1N1664216656781676544</t>
  </si>
  <si>
    <t>沈阳加急7.21前</t>
  </si>
  <si>
    <t>程梦琪 二次加急</t>
  </si>
  <si>
    <t>加急已预约北京6.14改沈阳7月中</t>
  </si>
  <si>
    <t xml:space="preserve"> 刘梦璇</t>
  </si>
  <si>
    <t xml:space="preserve"> TV1N1662683474848276480</t>
  </si>
  <si>
    <t>Alan</t>
  </si>
  <si>
    <t>TV1N1666714034789163008</t>
  </si>
  <si>
    <t>吕富超</t>
  </si>
  <si>
    <t xml:space="preserve"> TV1N1656220552705654784</t>
  </si>
  <si>
    <t>吴林峰</t>
  </si>
  <si>
    <t>TV1N1666716116418027520</t>
  </si>
  <si>
    <t>何若华</t>
  </si>
  <si>
    <t xml:space="preserve"> TV1N1667000892597358592</t>
  </si>
  <si>
    <t>王婧颖</t>
  </si>
  <si>
    <t>TV1N1664536954718461952</t>
  </si>
  <si>
    <t>沈阳加急7月21前</t>
  </si>
  <si>
    <t>温嘉春</t>
  </si>
  <si>
    <t>TV1N1663778070550388736</t>
  </si>
  <si>
    <t>沈阳加急7月</t>
  </si>
  <si>
    <t>侯俊杰</t>
  </si>
  <si>
    <t>TV1N1664536783918047232</t>
  </si>
  <si>
    <t>TV1N1664505257734004736</t>
  </si>
  <si>
    <t>TV1N1640354550239010816</t>
  </si>
  <si>
    <t>沈阳普通8-9月</t>
  </si>
  <si>
    <t>魏君</t>
  </si>
  <si>
    <t>TV1N1665565485321867264</t>
  </si>
  <si>
    <t>胡柳</t>
  </si>
  <si>
    <t>TV1N1666333537902620672</t>
  </si>
  <si>
    <t>孟子钰</t>
  </si>
  <si>
    <t>TV1N1645256811666898944</t>
  </si>
  <si>
    <t>沈阳加急7月份</t>
  </si>
  <si>
    <t>田光前</t>
  </si>
  <si>
    <t>TV1N1661642611372150784</t>
  </si>
  <si>
    <t>沈阳加急6月-7月初</t>
  </si>
  <si>
    <t>Cathie Gou</t>
  </si>
  <si>
    <t xml:space="preserve"> TV1N1668205182322192384</t>
  </si>
  <si>
    <t>张烨</t>
  </si>
  <si>
    <t>TV1N1658037323498700800</t>
  </si>
  <si>
    <t>TV1N1668270149671055360</t>
  </si>
  <si>
    <t>陈欧婷</t>
  </si>
  <si>
    <t>TV1N1668522285793107968</t>
  </si>
  <si>
    <t xml:space="preserve"> TV1N1668513743287758848</t>
  </si>
  <si>
    <t xml:space="preserve"> 肖慕佳</t>
  </si>
  <si>
    <t>TV1N1666846020585361408</t>
  </si>
  <si>
    <t xml:space="preserve"> Angee Xue</t>
  </si>
  <si>
    <t>TV1N1668181540498554880</t>
  </si>
  <si>
    <t>左龙</t>
  </si>
  <si>
    <t>TV1N1666734351825743872</t>
  </si>
  <si>
    <t>宋衡</t>
  </si>
  <si>
    <t>TV1N1668423972762918912</t>
  </si>
  <si>
    <t>刘婧璐</t>
  </si>
  <si>
    <t>TV1N1667047303946788864</t>
  </si>
  <si>
    <t>张灵芳</t>
  </si>
  <si>
    <t>TV1N1646059915975061504</t>
  </si>
  <si>
    <t>高姝雅</t>
  </si>
  <si>
    <t>TV1N1663432327142735872</t>
  </si>
  <si>
    <t>周科宇</t>
  </si>
  <si>
    <t>TV1N1659432127235375104</t>
  </si>
  <si>
    <t>北京普通</t>
  </si>
  <si>
    <t>李佳璇</t>
  </si>
  <si>
    <t>TV1N1663502383134425088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</si>
  <si>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</si>
  <si>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</si>
  <si>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</si>
  <si>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</si>
  <si>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</si>
  <si>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</si>
  <si>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 xml:space="preserve">TV1N1667063426050383872 </t>
  </si>
  <si>
    <t>张俊</t>
  </si>
  <si>
    <t xml:space="preserve">TV1N1658027147597201408 </t>
  </si>
  <si>
    <t>王腾迪</t>
  </si>
  <si>
    <t>TV1N1663823211705233408</t>
  </si>
  <si>
    <t>陈锋杰</t>
  </si>
  <si>
    <t>TV1N1643220994307977216</t>
  </si>
  <si>
    <t>沈阳加急</t>
  </si>
  <si>
    <t>王薪宇</t>
  </si>
  <si>
    <t>TV1N1664324160500858880</t>
  </si>
  <si>
    <t>王敬惠</t>
  </si>
  <si>
    <t>TV1N1661729388728582144</t>
  </si>
  <si>
    <t>王语嫣</t>
  </si>
  <si>
    <t>周子桓</t>
  </si>
  <si>
    <t>TV1N1668120264967581696</t>
  </si>
  <si>
    <t>吴子顼</t>
  </si>
  <si>
    <t>TV1N1666329487849193472</t>
  </si>
  <si>
    <t>陆瀚陶</t>
  </si>
  <si>
    <t>TV1N1664307385713385472</t>
  </si>
  <si>
    <t>TV1N1669383934007926784</t>
  </si>
  <si>
    <t>TV1N1669548612961038336</t>
  </si>
  <si>
    <t>TV1N1669222786763685888</t>
  </si>
  <si>
    <t>李怡萱</t>
  </si>
  <si>
    <t>TV1N1668511237161869312</t>
  </si>
  <si>
    <t>Xin Yi Wua</t>
  </si>
  <si>
    <t>TV1N1669541808034160640</t>
  </si>
  <si>
    <t>TV1N1668850444682117120</t>
  </si>
  <si>
    <t>Christina Jih</t>
  </si>
  <si>
    <t>TV1N1668511623968882688</t>
  </si>
  <si>
    <t>葡萄牙翻译</t>
  </si>
  <si>
    <t>TV1N1662989501678276608</t>
  </si>
  <si>
    <t>翻译费用</t>
  </si>
  <si>
    <t>尹潇潇</t>
  </si>
  <si>
    <t>TV1N1665959368685846528</t>
  </si>
  <si>
    <t>李知亦</t>
  </si>
  <si>
    <t>TV1N1661588314513104896</t>
  </si>
  <si>
    <t>张翻</t>
  </si>
  <si>
    <t>TV1N1668856666202124288</t>
  </si>
  <si>
    <t>王伟其</t>
  </si>
  <si>
    <t>TV1N1660599385575927808</t>
  </si>
  <si>
    <t>普通</t>
  </si>
  <si>
    <t>王舸</t>
  </si>
  <si>
    <t>TV1N1668598792465088512</t>
  </si>
  <si>
    <t>赵嫦雪</t>
  </si>
  <si>
    <t xml:space="preserve"> TV1N1668651597691224064</t>
  </si>
  <si>
    <t>TV1N1669898269327175680</t>
  </si>
  <si>
    <t>林扬帆</t>
  </si>
  <si>
    <t>TV1N1669630497510780928</t>
  </si>
  <si>
    <t>解亚坤</t>
  </si>
  <si>
    <t>TV1N1670707694141054976</t>
  </si>
  <si>
    <t>孙海源</t>
  </si>
  <si>
    <t>TV1N1670663660097826816</t>
  </si>
  <si>
    <t>TV1N1670103697227079680</t>
  </si>
  <si>
    <t>李宇嘉</t>
  </si>
  <si>
    <t>TV1N1666706588867727360</t>
  </si>
  <si>
    <t>TV1N1670671001534930944</t>
  </si>
  <si>
    <t>邵舒</t>
  </si>
  <si>
    <t xml:space="preserve"> TV1N1661691788013690880</t>
  </si>
  <si>
    <t xml:space="preserve"> 北京</t>
  </si>
  <si>
    <t>刘智菡</t>
  </si>
  <si>
    <t>TV1N1665595186979393536</t>
  </si>
  <si>
    <t>多次+快递</t>
  </si>
  <si>
    <t>TV1N1666059678431404032</t>
  </si>
  <si>
    <t>正常+快递</t>
  </si>
  <si>
    <t>黄悦新</t>
  </si>
  <si>
    <t xml:space="preserve"> TV1N1667909343577976832</t>
  </si>
  <si>
    <t>孙雯玉</t>
  </si>
  <si>
    <t xml:space="preserve"> TV1N1666680607218106368</t>
  </si>
  <si>
    <t>加急单次+快递二次</t>
  </si>
  <si>
    <t>赵一桥</t>
  </si>
  <si>
    <t>TV1N1643928756868444160</t>
  </si>
  <si>
    <t>陈志杰</t>
  </si>
  <si>
    <t xml:space="preserve"> TV1N1666389864863768576</t>
  </si>
  <si>
    <t xml:space="preserve"> TV1N1667390051019280384</t>
  </si>
  <si>
    <t>况庆</t>
  </si>
  <si>
    <t xml:space="preserve"> TV1N1668146539857952768</t>
  </si>
  <si>
    <t>王庆磊</t>
  </si>
  <si>
    <t>TV1N1668227021857554432</t>
  </si>
  <si>
    <t>王剑</t>
  </si>
  <si>
    <t>TV1N1666736344141144064</t>
  </si>
  <si>
    <t>朱霖</t>
  </si>
  <si>
    <t>TV1N1668145854395416576</t>
  </si>
  <si>
    <t>蒲越</t>
  </si>
  <si>
    <t xml:space="preserve"> TV1N1668158689238253568</t>
  </si>
  <si>
    <t>刘思童</t>
  </si>
  <si>
    <t>TV1N1668199919921889280</t>
  </si>
  <si>
    <t>周欣</t>
  </si>
  <si>
    <t>TV1N1655483967638896640</t>
  </si>
  <si>
    <t>王怡</t>
  </si>
  <si>
    <t>TV1N1668846140441198592</t>
  </si>
  <si>
    <t>加急多次快递</t>
  </si>
  <si>
    <t>黄金源</t>
  </si>
  <si>
    <t>TV1N1627529313293529088</t>
  </si>
  <si>
    <t>林汐石</t>
  </si>
  <si>
    <t>TV1N1616003348813320192</t>
  </si>
  <si>
    <t>邮寄18+打车费15</t>
  </si>
  <si>
    <t>周端</t>
  </si>
  <si>
    <t>TV1N1625020271433916416</t>
  </si>
  <si>
    <t>康铭全</t>
  </si>
  <si>
    <t>TV1N1620672563809824768</t>
  </si>
  <si>
    <t>邮寄18</t>
  </si>
  <si>
    <t>刘瑞华</t>
  </si>
  <si>
    <t>TV1N1668464774310510592</t>
  </si>
  <si>
    <t>马志凯</t>
  </si>
  <si>
    <t>TV1N1671423730842742784</t>
  </si>
  <si>
    <t>沈吟</t>
  </si>
  <si>
    <t>TV1N1671152546347528192</t>
  </si>
  <si>
    <t>TV1N1671911402883457024</t>
  </si>
  <si>
    <t>王冉</t>
  </si>
  <si>
    <t>TV1N1670786979262488576</t>
  </si>
  <si>
    <t>李悦婷</t>
  </si>
  <si>
    <t>TV1N1668643354973696000</t>
  </si>
  <si>
    <t>袁梓聪</t>
  </si>
  <si>
    <t>TV1N1670634745526517760</t>
  </si>
  <si>
    <t>杨小彦</t>
  </si>
  <si>
    <t xml:space="preserve"> TV1N1668469620946198528 </t>
  </si>
  <si>
    <t>熊飞虎</t>
  </si>
  <si>
    <t>TV1N1668616342078988288</t>
  </si>
  <si>
    <t>张宇杰</t>
  </si>
  <si>
    <t>TV1N1639856941367762944</t>
  </si>
  <si>
    <t>张晓冬</t>
  </si>
  <si>
    <t>TV1N1665919931859927040</t>
  </si>
  <si>
    <t>王韵之</t>
  </si>
  <si>
    <t>TV1N1673203914461941760</t>
  </si>
  <si>
    <t>赵喆</t>
  </si>
  <si>
    <t>TV1N1668086944040878080</t>
  </si>
  <si>
    <t>刘杨阳</t>
  </si>
  <si>
    <t>TV1N1666995786535493632</t>
  </si>
  <si>
    <t>刘洋</t>
  </si>
  <si>
    <t>TV1N1666995025004957696</t>
  </si>
  <si>
    <t>TV1N1640257690547445760</t>
  </si>
  <si>
    <t>陈大维</t>
  </si>
  <si>
    <t>TV1N1666690262354870272</t>
  </si>
  <si>
    <t>邮寄15+打车费25</t>
  </si>
  <si>
    <t>邮寄18+打车费35</t>
  </si>
  <si>
    <t>胡亚男</t>
  </si>
  <si>
    <t>TV1N1665921484226416640</t>
  </si>
  <si>
    <t>普通单次快递</t>
  </si>
  <si>
    <t>王华清</t>
  </si>
  <si>
    <t>TV1N1669254722919792640</t>
  </si>
  <si>
    <t>傅焕斌</t>
  </si>
  <si>
    <t>TV1N1672821198281175040</t>
  </si>
  <si>
    <t>陆野</t>
  </si>
  <si>
    <t>TV1N1673161420458119168</t>
  </si>
  <si>
    <t>曹亦欧</t>
  </si>
  <si>
    <t>TV1N1666281073824301056</t>
  </si>
  <si>
    <t>TV1N1666307366242557952</t>
  </si>
  <si>
    <t>TV1N1664162786185355264</t>
  </si>
  <si>
    <t>张斌捷</t>
  </si>
  <si>
    <t>TV1N1673559873948504064</t>
  </si>
  <si>
    <t>Hannah Miao</t>
  </si>
  <si>
    <t>TV1N1666242275744768000</t>
  </si>
  <si>
    <t>UppalKaran</t>
  </si>
  <si>
    <t>TV1N1665983249043853312</t>
  </si>
  <si>
    <t>曼曼</t>
  </si>
  <si>
    <t>TV1N1668795195908939776</t>
  </si>
  <si>
    <t>Xin Ting Tan</t>
  </si>
  <si>
    <t>TV1N1668185639432466432</t>
  </si>
  <si>
    <t>杨睿</t>
  </si>
  <si>
    <t>TV1N1669602722670215168</t>
  </si>
  <si>
    <t>TV1N1671435620532649984</t>
  </si>
  <si>
    <t>江培豪</t>
  </si>
  <si>
    <t>TV1N1668079538896523264</t>
  </si>
  <si>
    <t>TV1N1671744852742254592</t>
  </si>
  <si>
    <t>俞斌</t>
  </si>
  <si>
    <t>TV1N1670322807122829312</t>
  </si>
  <si>
    <t>黄悦龄</t>
  </si>
  <si>
    <t>TV1N1672829946689187840</t>
  </si>
  <si>
    <t>Asad Khan</t>
  </si>
  <si>
    <t>TV1N1673148152993816576</t>
  </si>
  <si>
    <t>TV1N1672957626327724032</t>
  </si>
  <si>
    <t>Ahteram Uddin</t>
  </si>
  <si>
    <t>TV1N1673151247819743232</t>
  </si>
  <si>
    <t>苗伟</t>
  </si>
  <si>
    <t>TV1N1669196501005852672</t>
  </si>
  <si>
    <t>宋诗蕊</t>
  </si>
  <si>
    <t>TV1N1671387450561933312</t>
  </si>
  <si>
    <t>Manas Mohan Sabnis</t>
  </si>
  <si>
    <t>TV1N1668498420186710016</t>
  </si>
  <si>
    <t>Jacob John Kuttisseril</t>
  </si>
  <si>
    <t>TV1N1673160134358765568</t>
  </si>
  <si>
    <t>张银</t>
  </si>
  <si>
    <t>TV1N1670971029809930240</t>
  </si>
  <si>
    <t xml:space="preserve"> 李雪莹</t>
  </si>
  <si>
    <t>TV1N1671455446458380288</t>
  </si>
  <si>
    <t>Irene Wan</t>
  </si>
  <si>
    <t>TV1N1672911976491835392</t>
  </si>
  <si>
    <t>唐云昱</t>
  </si>
  <si>
    <t>TV1N1673215383056379904</t>
  </si>
  <si>
    <t>聂梓涵</t>
  </si>
  <si>
    <t>TV1N1673265624145215488</t>
  </si>
  <si>
    <t>宋阳忆</t>
  </si>
  <si>
    <t>TV1N1670483130098249728</t>
  </si>
  <si>
    <t>耿健Joe</t>
  </si>
  <si>
    <t>TV1N1673274434423394304</t>
  </si>
  <si>
    <t>徐阿聪</t>
  </si>
  <si>
    <t>TV1N1673526095049932800</t>
  </si>
  <si>
    <t>TV1N1673177294342750208</t>
  </si>
  <si>
    <t>Maggie She</t>
  </si>
  <si>
    <t>TV1N1673199924579942400</t>
  </si>
  <si>
    <t>Mihir Srivastava</t>
  </si>
  <si>
    <t>TV1N1673528177626742784</t>
  </si>
  <si>
    <t>Alex Hu</t>
  </si>
  <si>
    <t>TV1N1673542144256409600</t>
  </si>
  <si>
    <t>宋梓豪/冯志云/李洪川</t>
  </si>
  <si>
    <t>TV1N1663475946562174976</t>
  </si>
  <si>
    <t>闪送费41.2</t>
  </si>
  <si>
    <t>田倩如</t>
  </si>
  <si>
    <t>TV1N1645306642250776576</t>
  </si>
  <si>
    <t>TV1N1663516535185829888</t>
  </si>
  <si>
    <t>快递费13+2100供应商签证费</t>
  </si>
  <si>
    <t>马凌云</t>
  </si>
  <si>
    <t>TV1N1661000038790066176</t>
  </si>
  <si>
    <t>郁天嵘</t>
  </si>
  <si>
    <t>TV1N1670726569075191808</t>
  </si>
  <si>
    <t xml:space="preserve"> Pei Ling San</t>
  </si>
  <si>
    <t>TV1N1673995860759683072</t>
  </si>
  <si>
    <t>TV1N1669655869644201984</t>
  </si>
  <si>
    <t>TV1N1673982876754771968</t>
  </si>
  <si>
    <t>张宁宁</t>
  </si>
  <si>
    <t>TV1N1673993021513539584</t>
  </si>
  <si>
    <t>黄逸勤</t>
  </si>
  <si>
    <t>TV1N1673869378766708736</t>
  </si>
  <si>
    <t>高端</t>
  </si>
  <si>
    <t>TV1N1674317830197985280</t>
  </si>
  <si>
    <t>周洁</t>
  </si>
  <si>
    <t>TV1N1673897147349356544</t>
  </si>
  <si>
    <t>陆茵茵</t>
  </si>
  <si>
    <t>TV1N1667912266638848000</t>
  </si>
  <si>
    <t>TV1N1669979783264038912</t>
  </si>
  <si>
    <t>TV1N1672124909029564416</t>
  </si>
  <si>
    <t>孙伯杰</t>
  </si>
  <si>
    <t>TV1N1674723104041877504</t>
  </si>
  <si>
    <t>罗茜</t>
  </si>
  <si>
    <t>TV1N1673666476026646528</t>
  </si>
  <si>
    <t>TV1N1645299564287262720</t>
  </si>
  <si>
    <t>刘泽</t>
  </si>
  <si>
    <t>TV1N1658391620677791744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</si>
  <si>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</si>
  <si>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</si>
  <si>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</si>
  <si>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</si>
  <si>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</si>
  <si>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</si>
  <si>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赵彩玉</t>
  </si>
  <si>
    <t>TV1N1675782483742691328</t>
  </si>
  <si>
    <t>王乙乔</t>
  </si>
  <si>
    <t>TV1N1672807776533475328</t>
  </si>
  <si>
    <t>TV1N1675697817597681664</t>
  </si>
  <si>
    <t>徐亚</t>
  </si>
  <si>
    <t>TV1N1675782511563522048</t>
  </si>
  <si>
    <t>段博璇</t>
  </si>
  <si>
    <t>TV1N1675785024882794496</t>
  </si>
  <si>
    <t>魏立艳</t>
  </si>
  <si>
    <t>TV1N1675782727616339968</t>
  </si>
  <si>
    <t>张博阳</t>
  </si>
  <si>
    <t>TV1N1675794196705652736</t>
  </si>
  <si>
    <t>马至一</t>
  </si>
  <si>
    <t>TV1N1674377052675764224</t>
  </si>
  <si>
    <t>严孝钧</t>
  </si>
  <si>
    <t>TV1N1673676360696745984</t>
  </si>
  <si>
    <t>施伟</t>
  </si>
  <si>
    <t>TV1N1666697929634893824</t>
  </si>
  <si>
    <t>Afie Noordin</t>
  </si>
  <si>
    <t>TV1N1675687090208034816</t>
  </si>
  <si>
    <t>Shawn Qin（秦英祥）</t>
  </si>
  <si>
    <t>TV1N1670963763425705984</t>
  </si>
  <si>
    <t>许蕊</t>
  </si>
  <si>
    <t>TV1N1675429641051848704</t>
  </si>
  <si>
    <t>苑潇宁</t>
  </si>
  <si>
    <t>TV1N1675788732202917888</t>
  </si>
  <si>
    <t>伍莎莎</t>
  </si>
  <si>
    <t>TV1N1675431411861852160</t>
  </si>
  <si>
    <t>TV1N1663073731347308544</t>
  </si>
  <si>
    <t>TV1N1675867270679502848</t>
  </si>
  <si>
    <t>阮诗卉</t>
  </si>
  <si>
    <t>TV1N1670283602808139776</t>
  </si>
  <si>
    <t>打车费26</t>
  </si>
  <si>
    <t>成杨</t>
  </si>
  <si>
    <t>TV1N1676415588929245184</t>
  </si>
  <si>
    <t>Karen Chan</t>
  </si>
  <si>
    <t>TV1N1676404738533208064</t>
  </si>
  <si>
    <t>仝萌</t>
  </si>
  <si>
    <t>TV1N1670718539315093504</t>
  </si>
  <si>
    <t>谢磊</t>
  </si>
  <si>
    <t>TV1N1661928994397650944</t>
  </si>
  <si>
    <t>周聪</t>
  </si>
  <si>
    <t>TV1N1673877606850310144</t>
  </si>
  <si>
    <t>俞林峰</t>
  </si>
  <si>
    <t>TV1N1673574239666196480</t>
  </si>
  <si>
    <t>打车费17+快递费13</t>
  </si>
  <si>
    <t>陈聪</t>
  </si>
  <si>
    <t>TV1N1627176096575578112</t>
  </si>
  <si>
    <t>打车费20+快递费13</t>
  </si>
  <si>
    <t>快递费20.7</t>
  </si>
  <si>
    <t>TV1N1666631486021021696</t>
  </si>
  <si>
    <t>TV1N1676113149546053632</t>
  </si>
  <si>
    <t>费怡奕</t>
  </si>
  <si>
    <t>TV1N1676782077024776192</t>
  </si>
  <si>
    <t>何安婕</t>
  </si>
  <si>
    <t>TV1N1676985030616715264</t>
  </si>
  <si>
    <t>TV1N1672835826931372032</t>
  </si>
  <si>
    <t>JONATHAN LEE YI JIA</t>
  </si>
  <si>
    <t>TV1N1670603453246242816</t>
  </si>
  <si>
    <t>鲍雪</t>
  </si>
  <si>
    <t>TV1N1646050120127741952</t>
  </si>
  <si>
    <t>2100供应商签证费</t>
  </si>
  <si>
    <t>余灏</t>
  </si>
  <si>
    <t>TV1N1676166627815485440</t>
  </si>
  <si>
    <t>张欣欣</t>
  </si>
  <si>
    <t>TV1N1669182888610398208</t>
  </si>
  <si>
    <t>加急单次快递费</t>
  </si>
  <si>
    <t xml:space="preserve">TV1N1645760633090830336 </t>
  </si>
  <si>
    <t>唐晔晨</t>
  </si>
  <si>
    <t xml:space="preserve">TV1N1675704614614110208 </t>
  </si>
  <si>
    <t>谭超</t>
  </si>
  <si>
    <t>TV1N1661279302613557248</t>
  </si>
  <si>
    <t>戴智健</t>
  </si>
  <si>
    <t xml:space="preserve">TV1N1669251585291051008 </t>
  </si>
  <si>
    <t>李深</t>
  </si>
  <si>
    <t>TV1N1675704672529022976</t>
  </si>
  <si>
    <t>王旖岑</t>
  </si>
  <si>
    <t xml:space="preserve">TV1N1674325789208592384 </t>
  </si>
  <si>
    <t>王芳</t>
  </si>
  <si>
    <t>TV1N1674000654014365696</t>
  </si>
  <si>
    <t>赵焕章</t>
  </si>
  <si>
    <t xml:space="preserve">TV1N1674002059739594752 </t>
  </si>
  <si>
    <t>张欣</t>
  </si>
  <si>
    <t>TV1N1673579642055581696</t>
  </si>
  <si>
    <t>王珏莹</t>
  </si>
  <si>
    <t>马闯</t>
  </si>
  <si>
    <t>TV1N1678332037692719104</t>
  </si>
  <si>
    <t>张萌</t>
  </si>
  <si>
    <t>TV1N1678661877444554752</t>
  </si>
  <si>
    <t>孙靖峥</t>
  </si>
  <si>
    <t>TV1N1674710959677927424</t>
  </si>
  <si>
    <t>TV1N1671511236770668544</t>
  </si>
  <si>
    <t>叶子豪</t>
  </si>
  <si>
    <t>TV1N1674667332616503296</t>
  </si>
  <si>
    <t>汤洋</t>
  </si>
  <si>
    <t>TV1N1674667332872355840</t>
  </si>
  <si>
    <t>RAHUL RAJ</t>
  </si>
  <si>
    <t>TV1N1677158035221299200</t>
  </si>
  <si>
    <t>郝乾帅</t>
  </si>
  <si>
    <r>
      <rPr>
        <sz val="9.75"/>
        <color theme="10"/>
        <rFont val="Calibri"/>
        <charset val="134"/>
      </rPr>
      <t>@张力</t>
    </r>
    <r>
      <rPr>
        <sz val="10"/>
        <rFont val="宋体"/>
        <charset val="134"/>
      </rPr>
      <t>这个单独结算，费用先拆出来吧</t>
    </r>
  </si>
  <si>
    <t>新西兰</t>
  </si>
  <si>
    <t>签证中心其他杂费110.78</t>
  </si>
  <si>
    <t>徐思桃</t>
  </si>
  <si>
    <t>签证中心其他杂费114.22</t>
  </si>
  <si>
    <t>丁浩</t>
  </si>
  <si>
    <t>章嘉琪</t>
  </si>
  <si>
    <t>武剑英</t>
  </si>
  <si>
    <r>
      <rPr>
        <sz val="9.75"/>
        <color rgb="FF1F2329"/>
        <rFont val="等线"/>
        <charset val="134"/>
        <scheme val="minor"/>
      </rPr>
      <t>因私需求，已付，本条记录删除</t>
    </r>
    <r>
      <rPr>
        <sz val="9.75"/>
        <color theme="10"/>
        <rFont val="Calibri"/>
        <charset val="134"/>
      </rPr>
      <t>@张力</t>
    </r>
  </si>
  <si>
    <t>供应商签证费</t>
  </si>
  <si>
    <t>章可凡</t>
  </si>
  <si>
    <t>王娜</t>
  </si>
  <si>
    <t>TV1N1676231812269920256</t>
  </si>
  <si>
    <t>陈继耘</t>
  </si>
  <si>
    <t>TV1N1679121897210781696</t>
  </si>
  <si>
    <t>潘晨露</t>
  </si>
  <si>
    <t>TV1N1679072302053195776</t>
  </si>
  <si>
    <t>廖伟凯</t>
  </si>
  <si>
    <t>TV1N1673257429892894720</t>
  </si>
  <si>
    <t>TV1N1679363285659779072</t>
  </si>
  <si>
    <t>TV1N1679045239808208896</t>
  </si>
  <si>
    <t>陈鑫鑫</t>
  </si>
  <si>
    <t>TV1N1678301968819617792</t>
  </si>
  <si>
    <t>TV1N1680511295164739584</t>
  </si>
  <si>
    <t>Hannah Choi</t>
  </si>
  <si>
    <t>TV1N1681241022238302208</t>
  </si>
  <si>
    <t>张浩然</t>
  </si>
  <si>
    <t>TV1N1676184943602868224</t>
  </si>
  <si>
    <t>孙婧雯</t>
  </si>
  <si>
    <t>TV1N1679072197829017600</t>
  </si>
  <si>
    <t>王皓安</t>
  </si>
  <si>
    <t>TV1N1675143783941820416</t>
  </si>
  <si>
    <t>TV1N1681492822824607744</t>
  </si>
  <si>
    <t>蒋晴汕</t>
  </si>
  <si>
    <t>TV1N1646431562259279872</t>
  </si>
  <si>
    <t>赵福磊</t>
  </si>
  <si>
    <t>TV1N1682218901558177792</t>
  </si>
  <si>
    <t>张岚</t>
  </si>
  <si>
    <t>TV1N1646434339488301056</t>
  </si>
  <si>
    <t>陈耀庭</t>
  </si>
  <si>
    <t>TV1N1678743728918192128</t>
  </si>
  <si>
    <t>刘星宇</t>
  </si>
  <si>
    <t>TV1N1680872830722637824</t>
  </si>
  <si>
    <t>李华虎</t>
  </si>
  <si>
    <t>TV1N1682292501833424896</t>
  </si>
  <si>
    <t>左博惠-二次申请</t>
  </si>
  <si>
    <t>TV1N1668948638535331840</t>
  </si>
  <si>
    <t>HO CHIN HOW</t>
  </si>
  <si>
    <t>TV1N1680852430483726336</t>
  </si>
  <si>
    <t>林苏April（周洁）</t>
  </si>
  <si>
    <t>TV1N1682717567838519296</t>
  </si>
  <si>
    <t>刘明娜</t>
  </si>
  <si>
    <t>TV1N1682236588409847808</t>
  </si>
  <si>
    <t>TV1N1683334518520729600</t>
  </si>
  <si>
    <t>卜瑶</t>
  </si>
  <si>
    <t>TV1N1683460560048599040</t>
  </si>
  <si>
    <t>Nikki（陈妮）</t>
  </si>
  <si>
    <t>TV1N1683998811234816000</t>
  </si>
  <si>
    <t>Chris Zhen（甄怀远）</t>
  </si>
  <si>
    <t>TV1N1683451777503330304</t>
  </si>
  <si>
    <t>王懿然</t>
  </si>
  <si>
    <t>TV1N1658736449823649792</t>
  </si>
  <si>
    <t>快递费13+2500供应商签证费</t>
  </si>
  <si>
    <t>TV1N1662435232688529408</t>
  </si>
  <si>
    <t>2500供应商签证费</t>
  </si>
  <si>
    <t>区如茵</t>
  </si>
  <si>
    <t>TV1N1681907527338680320</t>
  </si>
  <si>
    <t>唐心怡</t>
  </si>
  <si>
    <t>TV1N1684126641331593216</t>
  </si>
  <si>
    <t>TV1N1675824607133605888</t>
  </si>
  <si>
    <t>快递费13</t>
  </si>
  <si>
    <t>Stanley Ho</t>
  </si>
  <si>
    <t>TV1N1683320844129165312</t>
  </si>
  <si>
    <t>TV1N1683664567891419136</t>
  </si>
  <si>
    <t xml:space="preserve"> 梁钰丹</t>
  </si>
  <si>
    <t>TV1N1683323938116235264</t>
  </si>
  <si>
    <t>吴方涛-何睿健</t>
  </si>
  <si>
    <t>TV1N1678712979057815552</t>
  </si>
  <si>
    <t>吴丹妮</t>
  </si>
  <si>
    <t>TV1N1682356793458798592</t>
  </si>
  <si>
    <t>Audrey Liu-刘源源</t>
  </si>
  <si>
    <t>TV1N1684099493489045504</t>
  </si>
  <si>
    <t>TV1N1679716090832568320</t>
  </si>
  <si>
    <t>许雅玲</t>
  </si>
  <si>
    <t>TV1N1679743716448038912</t>
  </si>
  <si>
    <t>沈舒娴</t>
  </si>
  <si>
    <t>TV1N1679392013257285632</t>
  </si>
  <si>
    <t>TV1N1685857228820115456</t>
  </si>
  <si>
    <t>闫智慧</t>
  </si>
  <si>
    <t>TV1N1685937752376926208</t>
  </si>
  <si>
    <t>冯诗玥（冯叶）</t>
  </si>
  <si>
    <t>TV1N1683738840614072320</t>
  </si>
  <si>
    <t>TV1N1677958842544300032</t>
  </si>
  <si>
    <t>周紫微 Vivi</t>
  </si>
  <si>
    <t>TV1N1684171464830873600</t>
  </si>
  <si>
    <t>罗奕阳（张博阳）</t>
  </si>
  <si>
    <t>TV1N1686236990683983872</t>
  </si>
  <si>
    <t>陈俊杰 Geoff</t>
  </si>
  <si>
    <t>TV1N1686328421155139584</t>
  </si>
  <si>
    <t xml:space="preserve"> 朱华</t>
  </si>
  <si>
    <t>TV1N1686271553938444288</t>
  </si>
  <si>
    <t>沈芳琴 Faith</t>
  </si>
  <si>
    <t>TV1N1683431250013323264</t>
  </si>
  <si>
    <t xml:space="preserve"> Gary Wang</t>
  </si>
  <si>
    <t>TV1N1686207470430056448</t>
  </si>
  <si>
    <t>TV1N1671143824573456384</t>
  </si>
  <si>
    <t>温茜</t>
  </si>
  <si>
    <t>TV1N1686646968037167104</t>
  </si>
  <si>
    <t>TV1N1686616705915682816</t>
  </si>
  <si>
    <t>TV1N1686622747475034112</t>
  </si>
  <si>
    <t>朱冬雨</t>
  </si>
  <si>
    <t>TV1N1684599307507396608</t>
  </si>
  <si>
    <t>刘大伟</t>
  </si>
  <si>
    <t>TV1N1686627038403272704</t>
  </si>
  <si>
    <t>TV1N1685844608322859008</t>
  </si>
  <si>
    <t>马婷婷</t>
  </si>
  <si>
    <t>TV1N1687062132674813952</t>
  </si>
  <si>
    <t>齐子鸣</t>
  </si>
  <si>
    <t>TV1N1687017673677320192</t>
  </si>
  <si>
    <t>罗闻乐</t>
  </si>
  <si>
    <t>TV1N1686718226787491840</t>
  </si>
  <si>
    <t>陈子玥</t>
  </si>
  <si>
    <t>TV1N1681186832115855360</t>
  </si>
  <si>
    <t>快递费13+2500签证费用</t>
  </si>
  <si>
    <t>雍子馨</t>
  </si>
  <si>
    <t>TV1N1684443778092949504</t>
  </si>
  <si>
    <t>2500签证费用</t>
  </si>
  <si>
    <t>侯丹丹</t>
  </si>
  <si>
    <t>TV1N1656839660627402752</t>
  </si>
  <si>
    <t>林臻</t>
  </si>
  <si>
    <t>TV1N1685977689457385472</t>
  </si>
  <si>
    <t>李佳</t>
  </si>
  <si>
    <t>TV1N1681511596256763904</t>
  </si>
  <si>
    <t>夏子然</t>
  </si>
  <si>
    <t>TV1N1684433175651553280</t>
  </si>
  <si>
    <t>柯一雄（8月）</t>
  </si>
  <si>
    <t>TV1N1686630084407480320</t>
  </si>
  <si>
    <t>时阳</t>
  </si>
  <si>
    <t>TV1N1613794614858661888</t>
  </si>
  <si>
    <t>TV1N1603644233339506688</t>
  </si>
  <si>
    <t>罗泽容</t>
  </si>
  <si>
    <t>TV1N1687849950619656192</t>
  </si>
  <si>
    <t>段悦希（胡茜）</t>
  </si>
  <si>
    <t>TV1N1686573443406467072</t>
  </si>
  <si>
    <t>Jed</t>
  </si>
  <si>
    <t>TV1N1687016784669421568</t>
  </si>
  <si>
    <t>TV1N1687324721627553792</t>
  </si>
  <si>
    <t>TV1N1688412732763168768</t>
  </si>
  <si>
    <t>赵卿羽 Anna</t>
  </si>
  <si>
    <t>TV1N1685890136930820096</t>
  </si>
  <si>
    <t>Lorin Gan</t>
  </si>
  <si>
    <t>TV1N1688476221255028736</t>
  </si>
  <si>
    <t>王磊</t>
  </si>
  <si>
    <t>TV1N1684491683449315328</t>
  </si>
  <si>
    <t>肖雨洁Celine</t>
  </si>
  <si>
    <t>TV1N1687326718246281216</t>
  </si>
  <si>
    <t>TV1N1687326980562284544</t>
  </si>
  <si>
    <t>黄瑞婷 Rita</t>
  </si>
  <si>
    <t>TV1N1686664726300827648</t>
  </si>
  <si>
    <t xml:space="preserve"> 柏崴</t>
  </si>
  <si>
    <t>TV1N1683742942899216384</t>
  </si>
  <si>
    <t>高鑫炜</t>
  </si>
  <si>
    <t>TV1N1688734485699940352</t>
  </si>
  <si>
    <t>徐孟知</t>
  </si>
  <si>
    <t>TV1N1683364084941389824</t>
  </si>
  <si>
    <t>Crystal Yanni Kiew</t>
  </si>
  <si>
    <t>TV1N1688814405532823552</t>
  </si>
  <si>
    <t>TV1N1688452665607450624</t>
  </si>
  <si>
    <t>梁晶</t>
  </si>
  <si>
    <t>TV1N1678419431590776832</t>
  </si>
  <si>
    <t>TV1N1676209884440162304</t>
  </si>
  <si>
    <t>李君文</t>
  </si>
  <si>
    <t>TV1N1686734799619207168</t>
  </si>
  <si>
    <t>张宁宁Nydia</t>
  </si>
  <si>
    <t>TV1N1681593530555064320</t>
  </si>
  <si>
    <t>孟辰</t>
  </si>
  <si>
    <t>TV1N1689141354520113152</t>
  </si>
  <si>
    <t>邹振</t>
  </si>
  <si>
    <t>TV1N1675713013380706304</t>
  </si>
  <si>
    <t>Hazel Lin</t>
  </si>
  <si>
    <t>TV1N1640616863152021504</t>
  </si>
  <si>
    <t>Jun Jie Chia</t>
  </si>
  <si>
    <t>TV1N1687383242515804160</t>
  </si>
  <si>
    <t>王志恒</t>
  </si>
  <si>
    <t>TV1N1683514558868815872</t>
  </si>
  <si>
    <t>Anne Sun</t>
  </si>
  <si>
    <t>TV1N1689462817513033728</t>
  </si>
  <si>
    <t>Rahul Jadhav</t>
  </si>
  <si>
    <t>TV1N1686397342684078080</t>
  </si>
  <si>
    <t>TV1N1688385538334613504</t>
  </si>
  <si>
    <t>Phoebe Yuen</t>
  </si>
  <si>
    <t>TV1N1689460843237396480</t>
  </si>
  <si>
    <t>国恩义</t>
  </si>
  <si>
    <t>TV1N1688785444257947648</t>
  </si>
  <si>
    <t>袁博</t>
  </si>
  <si>
    <t>TV1N1689466493468106752</t>
  </si>
  <si>
    <t>TV1N1689558602900672512</t>
  </si>
  <si>
    <t>谢珺莎</t>
  </si>
  <si>
    <t>TV1N1689539914092818432</t>
  </si>
  <si>
    <t>胡茂盛</t>
  </si>
  <si>
    <t>TV1N1689601213472403456</t>
  </si>
  <si>
    <t>刘鹏</t>
  </si>
  <si>
    <t>TV1N1689650892306436096</t>
  </si>
  <si>
    <t>叶懋</t>
  </si>
  <si>
    <t>TV1N1681904382147473408</t>
  </si>
  <si>
    <t>Vivek Balasubramanian</t>
  </si>
  <si>
    <t>TV1N1689781692490317824</t>
  </si>
  <si>
    <t>TV1N1689839772494200832</t>
  </si>
  <si>
    <t>邓淋</t>
  </si>
  <si>
    <t>TV1N1689918372513861632</t>
  </si>
  <si>
    <t>李豪</t>
  </si>
  <si>
    <t>TV1N1666792093496111104</t>
  </si>
  <si>
    <t>Юлиан Юрьевич Иванов</t>
  </si>
  <si>
    <t>TV1N1681968225288822784</t>
  </si>
  <si>
    <t>TV1N1688826906831994880</t>
  </si>
  <si>
    <t>田琳</t>
  </si>
  <si>
    <t>TV1N1690921771636092928</t>
  </si>
  <si>
    <t>阮宜帆</t>
  </si>
  <si>
    <t>TV1N1669281281437413376</t>
  </si>
  <si>
    <t>徐正辉（张鹏飞）</t>
  </si>
  <si>
    <t>TV1N1689198378557763584</t>
  </si>
  <si>
    <t>黄晓民</t>
  </si>
  <si>
    <t>TV1N1689812251551768576</t>
  </si>
  <si>
    <t>占敏</t>
  </si>
  <si>
    <t>TV1N1690202671809081344</t>
  </si>
  <si>
    <t>向洁</t>
  </si>
  <si>
    <t>TV1N1690992472971866112</t>
  </si>
  <si>
    <t>Shirley Koh</t>
  </si>
  <si>
    <t>TV1N1689549522861617152</t>
  </si>
  <si>
    <t>方天枢-孙本昱</t>
  </si>
  <si>
    <t>TV1N1691000827652055040</t>
  </si>
  <si>
    <t>吴莹</t>
  </si>
  <si>
    <t>TV1N1686648995517624320</t>
  </si>
  <si>
    <t>林弘毅-张任远</t>
  </si>
  <si>
    <t>TV1N1689534666372702208</t>
  </si>
  <si>
    <t>TV1N1690578928602210304</t>
  </si>
  <si>
    <t>Vasu Dev Puri</t>
  </si>
  <si>
    <t>TV1N1691347145650282496</t>
  </si>
  <si>
    <t>陈子豪</t>
  </si>
  <si>
    <t>TV1N1691030335763820544</t>
  </si>
  <si>
    <t>杨润波</t>
  </si>
  <si>
    <t>TV1N1691420073842765824</t>
  </si>
  <si>
    <t>谢鸿杰</t>
  </si>
  <si>
    <t>TV1N1692080283414544384</t>
  </si>
  <si>
    <t>徐婉依</t>
  </si>
  <si>
    <t>TV1N1691026530204647424</t>
  </si>
  <si>
    <t>张晖</t>
  </si>
  <si>
    <t>TV1N1692057529772351488</t>
  </si>
  <si>
    <t>郑雯轩</t>
  </si>
  <si>
    <t>TV1N1690964740594622464</t>
  </si>
  <si>
    <t>丁亚奇</t>
  </si>
  <si>
    <t>TV1N1692129290233040896</t>
  </si>
  <si>
    <t>张昭</t>
  </si>
  <si>
    <t>TV1N1689558455797964800</t>
  </si>
  <si>
    <t>TV1N1689541398960271360</t>
  </si>
  <si>
    <t>孙玲超</t>
  </si>
  <si>
    <t>TV1N1692065968435286016</t>
  </si>
  <si>
    <t>邢青箐</t>
  </si>
  <si>
    <t>吴迪</t>
  </si>
  <si>
    <t>TV1N1684869156624199680</t>
  </si>
  <si>
    <t>Yasu Shibata</t>
  </si>
  <si>
    <t>TV1N1692387366748016640</t>
  </si>
  <si>
    <t>SandhuNikhil</t>
  </si>
  <si>
    <t>TV1N1692443992590864384</t>
  </si>
  <si>
    <t xml:space="preserve"> TV1N1692429213402886144</t>
  </si>
  <si>
    <t>TV1N1693168005923512320</t>
  </si>
  <si>
    <t>柯一雄（9月）</t>
  </si>
  <si>
    <t>TV1N1693565035619512320</t>
  </si>
  <si>
    <t>JiMing Luo</t>
  </si>
  <si>
    <t>TV1N1693524742174142464</t>
  </si>
  <si>
    <t>毛豪爽</t>
  </si>
  <si>
    <t>TV1N1687300135699738624</t>
  </si>
  <si>
    <t>郭帅彬</t>
  </si>
  <si>
    <t xml:space="preserve"> TV1N1687332820056842240</t>
  </si>
  <si>
    <t>TV1N1693883069911605248</t>
  </si>
  <si>
    <t>杨渊 Adeline</t>
  </si>
  <si>
    <t>TV1N1693621152634630144</t>
  </si>
  <si>
    <t>贺庆阳</t>
  </si>
  <si>
    <t>TV1N1693475237139652608</t>
  </si>
  <si>
    <t>TV1N1693452844895625216</t>
  </si>
  <si>
    <t>David Liu</t>
  </si>
  <si>
    <t>TV1N1693446900492992512</t>
  </si>
  <si>
    <t>TV1N1693478693677985792</t>
  </si>
  <si>
    <t>王紫萱</t>
  </si>
  <si>
    <t>TV1N1694226922245877760</t>
  </si>
  <si>
    <t>闫国庆</t>
  </si>
  <si>
    <t>TV1N1692435271374663680</t>
  </si>
  <si>
    <t>TV1N1694228472012029952</t>
  </si>
  <si>
    <t>唐若瑜</t>
  </si>
  <si>
    <t>TV1N1684590852629331968</t>
  </si>
  <si>
    <t>石晋松</t>
  </si>
  <si>
    <t>TV1N1690974180437708800</t>
  </si>
  <si>
    <t>苗汇林</t>
  </si>
  <si>
    <t>TV1N1693829144697077760</t>
  </si>
  <si>
    <t>TV1N1694280353828630528</t>
  </si>
  <si>
    <t>王皓安Oliver</t>
  </si>
  <si>
    <t>TV1N1693877759352139776</t>
  </si>
  <si>
    <t>丁莹</t>
  </si>
  <si>
    <t>TV1N1690242329309913088</t>
  </si>
  <si>
    <t>毕龛</t>
  </si>
  <si>
    <t>TV1N1666320175114342400</t>
  </si>
  <si>
    <t>姜钰祈</t>
  </si>
  <si>
    <t>TV1N1688850457064738816</t>
  </si>
  <si>
    <t xml:space="preserve"> 林苏April-ZHOU JIE</t>
  </si>
  <si>
    <t>TV1N1696087428988915712</t>
  </si>
  <si>
    <t>TV1N1696043410175094784</t>
  </si>
  <si>
    <t>TV1N1696455367369945088</t>
  </si>
  <si>
    <t xml:space="preserve">签证国家 </t>
  </si>
  <si>
    <t>赵春玉</t>
  </si>
  <si>
    <t>TV1N1686992573053837312</t>
  </si>
  <si>
    <t>TV1N1692070535591841792</t>
  </si>
  <si>
    <t>印尼（落地签）</t>
  </si>
  <si>
    <t>田宇航</t>
  </si>
  <si>
    <t xml:space="preserve"> TV1N1694255896732848128</t>
  </si>
  <si>
    <t>TV1N1694726211107803136</t>
  </si>
  <si>
    <t>王丽然</t>
  </si>
  <si>
    <t>TV1N1663519153761193984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</si>
  <si>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</si>
  <si>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</si>
  <si>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</si>
  <si>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</si>
  <si>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</si>
  <si>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</si>
  <si>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</si>
  <si>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TV1N1691993326613229568</t>
  </si>
  <si>
    <t>TV1N1687321056779014144</t>
  </si>
  <si>
    <t>姚妮</t>
  </si>
  <si>
    <t>TV1N1686246535363821568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</si>
  <si>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</si>
  <si>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</si>
  <si>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</si>
  <si>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</si>
  <si>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</si>
  <si>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</si>
  <si>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</si>
  <si>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</si>
  <si>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</si>
  <si>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埃及</t>
  </si>
  <si>
    <t>签证供应商费用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</si>
  <si>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</si>
  <si>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</si>
  <si>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</si>
  <si>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</si>
  <si>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</si>
  <si>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</si>
  <si>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</si>
  <si>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TV1N1697218198461915136</t>
  </si>
  <si>
    <t>TV1N1692057359244595200</t>
  </si>
  <si>
    <t>孙守彬</t>
  </si>
  <si>
    <t>TV1N1696112941891543040</t>
  </si>
  <si>
    <t>叶玉杰</t>
  </si>
  <si>
    <t>TV1N1694606626945753088</t>
  </si>
  <si>
    <t>TV1N1697075559657947136</t>
  </si>
  <si>
    <t>TV1N1697161023718998016</t>
  </si>
  <si>
    <t>张佳雯</t>
  </si>
  <si>
    <t>TV1N1691072171106725888</t>
  </si>
  <si>
    <t>朱辉荣</t>
  </si>
  <si>
    <t>TV1N1697082928404066304</t>
  </si>
  <si>
    <t>TV1N1697201509641048064</t>
  </si>
  <si>
    <t>李尚英</t>
  </si>
  <si>
    <t>TV1N1697180850516967424</t>
  </si>
  <si>
    <t>TV1N1697518423663755264</t>
  </si>
  <si>
    <t>曾文灏</t>
  </si>
  <si>
    <t>TV1N1697264350452629504</t>
  </si>
  <si>
    <t>TV1N1697632285247471616</t>
  </si>
  <si>
    <t>Boyu Zhang</t>
  </si>
  <si>
    <t>TV1N1698519977900339200</t>
  </si>
  <si>
    <t>翟梦男</t>
  </si>
  <si>
    <t>TV1N1697622409704177664</t>
  </si>
  <si>
    <t>TV1N1697550764503138304</t>
  </si>
  <si>
    <t>TV1N1697243718662717440</t>
  </si>
  <si>
    <t>李靖</t>
  </si>
  <si>
    <t>TV1N1698535162451218432</t>
  </si>
  <si>
    <t>TV1N1706130188061171712</t>
  </si>
  <si>
    <t>TV1N1698970867224764416</t>
  </si>
  <si>
    <t>秦天</t>
  </si>
  <si>
    <t>TV1N1706184532856877056</t>
  </si>
  <si>
    <t>苏晗</t>
  </si>
  <si>
    <t>TV1N1706151264744951808</t>
  </si>
  <si>
    <t>罗奕阳</t>
  </si>
  <si>
    <t>TV1N1699661331049451520</t>
  </si>
  <si>
    <t xml:space="preserve">TV1N1661961760896090112 </t>
  </si>
  <si>
    <t>霍玉明</t>
  </si>
  <si>
    <t>TV1N1612606422067372032</t>
  </si>
  <si>
    <t>Jodie Liang（叶子萌）</t>
  </si>
  <si>
    <t>赵克农</t>
  </si>
  <si>
    <t>TV1N1625893069631049728</t>
  </si>
  <si>
    <t>郑世浩</t>
  </si>
  <si>
    <t>韩冀豫</t>
  </si>
  <si>
    <t>TV1N1649234603702218752</t>
  </si>
  <si>
    <t>TV1N1697459806717517824</t>
  </si>
  <si>
    <t>TV1N1697076791780745216</t>
  </si>
  <si>
    <t>唐赟</t>
  </si>
  <si>
    <t>TV1N1697627246227443712</t>
  </si>
  <si>
    <t>林林</t>
  </si>
  <si>
    <t>TV1N1696346638490263552</t>
  </si>
  <si>
    <t>TV1N1699321382718676992</t>
  </si>
  <si>
    <t>TV1N1699614870983110656</t>
  </si>
  <si>
    <t>Ruby Hu  胡晓</t>
  </si>
  <si>
    <t>TV1N1686880158676938752</t>
  </si>
  <si>
    <t>TV1N1698939403066155008</t>
  </si>
  <si>
    <t>TV1N1697453590171992064</t>
  </si>
  <si>
    <t>TV1N1694232771731390464</t>
  </si>
  <si>
    <t>柏崴</t>
  </si>
  <si>
    <t>TV1N1699982587699367936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</si>
  <si>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</si>
  <si>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</si>
  <si>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</si>
  <si>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</si>
  <si>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</si>
  <si>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</si>
  <si>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TV1N1699335197741010944</t>
  </si>
  <si>
    <t>陈雨昕</t>
  </si>
  <si>
    <t>TV1N1688854457646342144</t>
  </si>
  <si>
    <t>李嘉敏 Serina</t>
  </si>
  <si>
    <t>TV1N1701145242518663168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</si>
  <si>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</si>
  <si>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</si>
  <si>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</si>
  <si>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</si>
  <si>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</si>
  <si>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</si>
  <si>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</si>
  <si>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</si>
  <si>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</si>
  <si>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</si>
  <si>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</si>
  <si>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</si>
  <si>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</si>
  <si>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</si>
  <si>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</si>
  <si>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</si>
  <si>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</si>
  <si>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</si>
  <si>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</si>
  <si>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</si>
  <si>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TV1N1700079729025724416</t>
  </si>
  <si>
    <t>TV1N1698932933494812672</t>
  </si>
  <si>
    <t>周杭军</t>
  </si>
  <si>
    <t>TV1N1646487554275704832</t>
  </si>
  <si>
    <t>陈娇娇（李若雯）</t>
  </si>
  <si>
    <t>TV1N1702199551859630080</t>
  </si>
  <si>
    <t>徐旭 Adam</t>
  </si>
  <si>
    <t>TV1N1702365766947180544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</si>
  <si>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</si>
  <si>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</si>
  <si>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</si>
  <si>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</si>
  <si>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</si>
  <si>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</si>
  <si>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</si>
  <si>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</si>
  <si>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</si>
  <si>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</si>
  <si>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</si>
  <si>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TV1N1702635052894982144</t>
  </si>
  <si>
    <t>胥珠珠</t>
  </si>
  <si>
    <t>TV1N1702149512252526592</t>
  </si>
  <si>
    <t>TV1N1703615021271908352</t>
  </si>
  <si>
    <t>Amy Wu</t>
  </si>
  <si>
    <t>TV1N1701838140247625728</t>
  </si>
  <si>
    <t>李佳宁</t>
  </si>
  <si>
    <t>TV1N1699692908152373248</t>
  </si>
  <si>
    <t>TV1N1703947536021270528</t>
  </si>
  <si>
    <t>毛锐</t>
  </si>
  <si>
    <t>TV1N1703762673133490176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</si>
  <si>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</si>
  <si>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</si>
  <si>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</si>
  <si>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</si>
  <si>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</si>
  <si>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</si>
  <si>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</si>
  <si>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TV1N1650710845991460864</t>
  </si>
  <si>
    <t>刘爽</t>
  </si>
  <si>
    <t>TV1N1704044902598524928</t>
  </si>
  <si>
    <t>TV1N1704692933278879744</t>
  </si>
  <si>
    <t>TV1N1704746292539088896</t>
  </si>
  <si>
    <t xml:space="preserve"> TV1N1665919931859927040</t>
  </si>
  <si>
    <t>张栗之</t>
  </si>
  <si>
    <t>TV1N1704748177266196480</t>
  </si>
  <si>
    <t>林苏（周洁）</t>
  </si>
  <si>
    <t xml:space="preserve"> TV1N1705141370440851456</t>
  </si>
  <si>
    <t>TV1N1705062437460582400</t>
  </si>
  <si>
    <t>袁杰伦</t>
  </si>
  <si>
    <t>TV1N1704723763128680448</t>
  </si>
  <si>
    <t>薛悦</t>
  </si>
  <si>
    <t>TV1N1704725483544162304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</si>
  <si>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</si>
  <si>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</si>
  <si>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</si>
  <si>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</si>
  <si>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</si>
  <si>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</si>
  <si>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</si>
  <si>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</si>
  <si>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TV1N1674325789208592384</t>
  </si>
  <si>
    <t>范艳华 Sophia</t>
  </si>
  <si>
    <t>TV1N1704467000802295808</t>
  </si>
  <si>
    <t>史沛文</t>
  </si>
  <si>
    <t>TV1N1705153753712480256</t>
  </si>
  <si>
    <t>TV1N1706178405830168576</t>
  </si>
  <si>
    <t>周佳俊</t>
  </si>
  <si>
    <t>TV1N1627553840211812352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</si>
  <si>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</si>
  <si>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</si>
  <si>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</si>
  <si>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</si>
  <si>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</si>
  <si>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</si>
  <si>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</si>
  <si>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唐雯</t>
  </si>
  <si>
    <t>TV1N1706519891461623808</t>
  </si>
  <si>
    <t>徐丽君</t>
  </si>
  <si>
    <t>TV1N1705669472568983552</t>
  </si>
  <si>
    <t>戴拓</t>
  </si>
  <si>
    <t>TV1N1706589227392200704</t>
  </si>
  <si>
    <t>TV1N1706917083045429248</t>
  </si>
  <si>
    <t>王文慧</t>
  </si>
  <si>
    <t>TV1N1704403583836012544</t>
  </si>
  <si>
    <t>TV1N1706219060610605056</t>
  </si>
  <si>
    <t>David Liu（刘大伟）</t>
  </si>
  <si>
    <t>TV1N1706951340417593344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</si>
  <si>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</si>
  <si>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</si>
  <si>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</si>
  <si>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</si>
  <si>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</si>
  <si>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</si>
  <si>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TV1N1707693703494709248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</si>
  <si>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</si>
  <si>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</si>
  <si>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</si>
  <si>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</si>
  <si>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</si>
  <si>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</si>
  <si>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</si>
  <si>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</si>
  <si>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</si>
  <si>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</si>
  <si>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</si>
  <si>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</si>
  <si>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</si>
  <si>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</si>
  <si>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</si>
  <si>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</si>
  <si>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宫晓雪</t>
  </si>
  <si>
    <t>TV1N1709214716602769408</t>
  </si>
  <si>
    <t>TANEYHILL KATHRYN LAURA</t>
  </si>
  <si>
    <t>TV1N1711931757487161344</t>
  </si>
  <si>
    <t>孟紫敏</t>
  </si>
  <si>
    <t>TV1N1711632271472521216</t>
  </si>
  <si>
    <t>可轩（彭珂）</t>
  </si>
  <si>
    <t>TV1N1698514968806678528</t>
  </si>
  <si>
    <t>Julie Gao（高准）</t>
  </si>
  <si>
    <t>TV1N1712336229459927040</t>
  </si>
  <si>
    <t>谢文诗</t>
  </si>
  <si>
    <t>TV1N1711665481967599616</t>
  </si>
  <si>
    <t>李珊珊</t>
  </si>
  <si>
    <t>TV1N1719208344188919808</t>
  </si>
  <si>
    <t>李佳诺</t>
  </si>
  <si>
    <t>TV1N1712797834505273344</t>
  </si>
  <si>
    <t>TV1N1713503553101684736</t>
  </si>
  <si>
    <t>徐涵</t>
  </si>
  <si>
    <t>TV1N1712844189458153472</t>
  </si>
  <si>
    <t>李博强</t>
  </si>
  <si>
    <t>TV1N1712730665926881280</t>
  </si>
  <si>
    <t>TV1N1713811704845869056</t>
  </si>
  <si>
    <t>林扬帆10.17</t>
  </si>
  <si>
    <t>TV1N1713757142114017280</t>
  </si>
  <si>
    <t>浦圆虹</t>
  </si>
  <si>
    <t>TV1N1711663981149089792</t>
  </si>
  <si>
    <t>高准-2次申请</t>
  </si>
  <si>
    <t>TV1N1713738725306789888</t>
  </si>
  <si>
    <t>TV1N1674002059739594752</t>
  </si>
  <si>
    <t>王学舟Brady</t>
  </si>
  <si>
    <t>TV1N1713816085679054848</t>
  </si>
  <si>
    <t>TV1N1713850203632558080</t>
  </si>
  <si>
    <t>姜北森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</si>
  <si>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</si>
  <si>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</si>
  <si>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</si>
  <si>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</si>
  <si>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</si>
  <si>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</si>
  <si>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</si>
  <si>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</si>
  <si>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TV1N1714982724407566336</t>
  </si>
  <si>
    <t>TV1N1715343156087451648</t>
  </si>
  <si>
    <t>陆雯丽</t>
  </si>
  <si>
    <t>TV1N1715209862012395520</t>
  </si>
  <si>
    <t>宋昊伦</t>
  </si>
  <si>
    <t>TV1N1715204531056168960</t>
  </si>
  <si>
    <t>姜琢琳</t>
  </si>
  <si>
    <t>TV1N1713864837550800896</t>
  </si>
  <si>
    <t>TV1N1716289571504697344</t>
  </si>
  <si>
    <t>郑楠</t>
  </si>
  <si>
    <t>TV1N1716309992249663488</t>
  </si>
  <si>
    <t>TV1N1716453980235542528</t>
  </si>
  <si>
    <t>陈梦</t>
  </si>
  <si>
    <t>TV1N1713893585847287808</t>
  </si>
  <si>
    <t>TV1N1716673570911805440</t>
  </si>
  <si>
    <t>TV1N1716729380366983168</t>
  </si>
  <si>
    <t>TV1N1716729470980939776</t>
  </si>
  <si>
    <t>覃宇清</t>
  </si>
  <si>
    <t>TV1N1713767283223945216</t>
  </si>
  <si>
    <t>TV1N1717017753539362816</t>
  </si>
  <si>
    <t>邢青箐Cyan</t>
  </si>
  <si>
    <t>TV1N1667063426050383872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</si>
  <si>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</si>
  <si>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</si>
  <si>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</si>
  <si>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</si>
  <si>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</si>
  <si>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</si>
  <si>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Cici秦潇</t>
  </si>
  <si>
    <t>TV1N1713804323202236416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</si>
  <si>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</si>
  <si>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</si>
  <si>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</si>
  <si>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</si>
  <si>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</si>
  <si>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</si>
  <si>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</si>
  <si>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</si>
  <si>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</si>
  <si>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员工编号</t>
  </si>
  <si>
    <t>POC</t>
  </si>
  <si>
    <t>进度</t>
  </si>
  <si>
    <t>公司</t>
  </si>
  <si>
    <t>陈立</t>
  </si>
  <si>
    <t>TV1N1714247575877419008</t>
  </si>
  <si>
    <t>张芳</t>
  </si>
  <si>
    <t>已领取-V2</t>
  </si>
  <si>
    <t>杭州今日头条科技有限公司</t>
  </si>
  <si>
    <t>周品洁</t>
  </si>
  <si>
    <t>TV1N1717430387803885568</t>
  </si>
  <si>
    <t>秒针滴答（北京）网络技术有限公司</t>
  </si>
  <si>
    <t>吕仕鹏</t>
  </si>
  <si>
    <t>杭州巨量引擎网络技术有限公司</t>
  </si>
  <si>
    <t>廖莹</t>
  </si>
  <si>
    <t>TV1N1717427284383924224</t>
  </si>
  <si>
    <t>蜜柚网络科技（上海）有限公司</t>
  </si>
  <si>
    <t>TV1N1660597165933461504</t>
  </si>
  <si>
    <t>陈超</t>
  </si>
  <si>
    <t>TV1N1619247441806954496</t>
  </si>
  <si>
    <t>王荦淙</t>
  </si>
  <si>
    <t>深圳今日头条科技有限公司</t>
  </si>
  <si>
    <t>吕成</t>
  </si>
  <si>
    <t>TV1N1718881406010302464</t>
  </si>
  <si>
    <t>李菁鑫</t>
  </si>
  <si>
    <t>抖音视界有限公司</t>
  </si>
  <si>
    <t>Isabella Luan</t>
  </si>
  <si>
    <t>TV1N1721461664291106816</t>
  </si>
  <si>
    <t>Douyin Group (HK) Limited</t>
  </si>
  <si>
    <t>脸萌技术（深圳）有限公司</t>
  </si>
  <si>
    <t>周子桓（郑思南）</t>
  </si>
  <si>
    <t>上海格物致远网络科技有限公司</t>
  </si>
  <si>
    <t>TV1N1721751584125526016</t>
  </si>
  <si>
    <t>周巍</t>
  </si>
  <si>
    <t>朱易雯</t>
  </si>
  <si>
    <t>TV1N1718831563539783680</t>
  </si>
  <si>
    <t>巨量引擎（上海）计算机科技有限公司</t>
  </si>
  <si>
    <t>上海随训通电子科技有限公司</t>
  </si>
  <si>
    <t>北京有竹居网络技术有限公司</t>
  </si>
  <si>
    <t>北京抖音信息服务有限公司</t>
  </si>
  <si>
    <t>TV1N1718919358299967488</t>
  </si>
  <si>
    <t>匈牙利</t>
  </si>
  <si>
    <t>签证中心服务费</t>
  </si>
  <si>
    <t>王琦</t>
  </si>
  <si>
    <t>Cici（秦潇）</t>
  </si>
  <si>
    <t>TV1N1722439152534237184</t>
  </si>
  <si>
    <t>肖仲雄</t>
  </si>
  <si>
    <t>TV1N1722139039861469184</t>
  </si>
  <si>
    <t>胡根</t>
  </si>
  <si>
    <t>TV1N1624980650784120832</t>
  </si>
  <si>
    <t>王紫桐</t>
  </si>
  <si>
    <t>TV1N1724277809868144640</t>
  </si>
  <si>
    <t>许萌</t>
  </si>
  <si>
    <t>TV1N1724352298412744704</t>
  </si>
  <si>
    <t>王梦怡</t>
  </si>
  <si>
    <t>TV1N1724342194200121344</t>
  </si>
  <si>
    <t>TV1N1724716494631710720</t>
  </si>
  <si>
    <t>北京字跳网络技术有限公司</t>
  </si>
  <si>
    <t>TV1N1725075321826840576</t>
  </si>
  <si>
    <t>邬宁辉</t>
  </si>
  <si>
    <t>TV1N1716671878560649216</t>
  </si>
  <si>
    <t>已出签-V2</t>
  </si>
  <si>
    <t>王灿</t>
  </si>
  <si>
    <t>TV1N1726874018604625920</t>
  </si>
  <si>
    <t>TV1N1725496324218232832</t>
  </si>
  <si>
    <t>朱冬雷</t>
  </si>
  <si>
    <t>TV1N1726455092967972864</t>
  </si>
  <si>
    <t>深圳今日头条信息技术有限公司</t>
  </si>
  <si>
    <t>金旭</t>
  </si>
  <si>
    <t>TV1N1724700289669734400</t>
  </si>
  <si>
    <t>姚远</t>
  </si>
  <si>
    <t>TV1N1726495096750374912</t>
  </si>
  <si>
    <t>秦媛</t>
  </si>
  <si>
    <t>TV1N1726597542617554944</t>
  </si>
  <si>
    <t>邓璐洁</t>
  </si>
  <si>
    <t>TV1N1726567524801605632</t>
  </si>
  <si>
    <t>魏澎</t>
  </si>
  <si>
    <t>TV1N1721376053391679488</t>
  </si>
  <si>
    <t>签证中心服务费91+打印费20</t>
  </si>
  <si>
    <t>李响烁</t>
  </si>
  <si>
    <t>TV1N1719935750797221888</t>
  </si>
  <si>
    <t>签证中心服务费（91）+快递75+短信15</t>
  </si>
  <si>
    <t>TV1N1726889589366525952</t>
  </si>
  <si>
    <t>季彦军</t>
  </si>
  <si>
    <t>TV1N1726552023102861312</t>
  </si>
  <si>
    <t>TikTok Pte. Ltd.</t>
  </si>
  <si>
    <t>TV1N1727237957171580928</t>
  </si>
  <si>
    <t>谢庆</t>
  </si>
  <si>
    <t>TV1N1727246103545802752</t>
  </si>
  <si>
    <t>珠海聚横易行网络科技有限公司</t>
  </si>
  <si>
    <t>状态</t>
  </si>
  <si>
    <t>签证主体</t>
  </si>
  <si>
    <t>TV1N1726797337835499520</t>
  </si>
  <si>
    <t>李家智</t>
  </si>
  <si>
    <t>TV1N1726458653043064832</t>
  </si>
  <si>
    <t>Nuverse Pte. Ltd.</t>
  </si>
  <si>
    <t>傅永先</t>
  </si>
  <si>
    <t>TV1N1725352628227407872</t>
  </si>
  <si>
    <t>TV1N1727932080480428032</t>
  </si>
  <si>
    <t>TV1N1729069604603011072</t>
  </si>
  <si>
    <t>王维</t>
  </si>
  <si>
    <t>TV1N1729433786334765056</t>
  </si>
  <si>
    <t>TV1N1730048995998916608</t>
  </si>
  <si>
    <t>NIKHIL JEEVAN ROLLA</t>
  </si>
  <si>
    <t>TV1N1730165472697581568</t>
  </si>
  <si>
    <t>TV1N1729761897781723136</t>
  </si>
  <si>
    <t>高赛霞</t>
  </si>
  <si>
    <t>TV1N1730425823893032960</t>
  </si>
  <si>
    <t>TV1N1730464958250573824</t>
  </si>
  <si>
    <t>TV1N1731503069009489920</t>
  </si>
  <si>
    <t xml:space="preserve"> TV1N1730491363235569664</t>
  </si>
  <si>
    <t>郑剑宇</t>
  </si>
  <si>
    <t>TV1N1731570991467741184</t>
  </si>
  <si>
    <t>TV1N1731594362326532096</t>
  </si>
  <si>
    <t>递签成功-V2</t>
  </si>
  <si>
    <t xml:space="preserve"> TV1N1731926630379208704</t>
  </si>
  <si>
    <t>TV1N1731908049310810112</t>
  </si>
  <si>
    <t>TV1N1731944967264194560</t>
  </si>
  <si>
    <t>TV1N1732221126023602176</t>
  </si>
  <si>
    <t>王少敏</t>
  </si>
  <si>
    <t>TV1N1732052377807015936</t>
  </si>
  <si>
    <t xml:space="preserve"> 陈小青</t>
  </si>
  <si>
    <t>TV1N1732229085764009984</t>
  </si>
  <si>
    <t>龚朕</t>
  </si>
  <si>
    <t>TV1N1732248702506688512</t>
  </si>
  <si>
    <t>TV1N1732231264130334720</t>
  </si>
  <si>
    <t>TV1N1731936868834967552</t>
  </si>
  <si>
    <t>李江苏</t>
  </si>
  <si>
    <t>TV1N1732275847144587264</t>
  </si>
  <si>
    <t>张屹綮</t>
  </si>
  <si>
    <t xml:space="preserve"> TV1N1732275390053916672</t>
  </si>
  <si>
    <t>TV1N1732233738161029120</t>
  </si>
  <si>
    <t>Charlie Cheng</t>
  </si>
  <si>
    <t xml:space="preserve"> TV1N1732293981411246080</t>
  </si>
  <si>
    <t>TV1N1732308923740901376</t>
  </si>
  <si>
    <t>李子竞</t>
  </si>
  <si>
    <t>TV1N1732245470900690944</t>
  </si>
  <si>
    <t>丁文龙</t>
  </si>
  <si>
    <t>TV1N1732249966112440320</t>
  </si>
  <si>
    <t>TV1N1732372749513314304</t>
  </si>
  <si>
    <t>安铁辉</t>
  </si>
  <si>
    <t>TV1N1732593552788103168</t>
  </si>
  <si>
    <t>牛磊</t>
  </si>
  <si>
    <t>TV1N1732423174967087104</t>
  </si>
  <si>
    <t>郝岩</t>
  </si>
  <si>
    <t>TV1N1732589192863203328</t>
  </si>
  <si>
    <t>柴淞</t>
  </si>
  <si>
    <t>TV1N1732424030135287808</t>
  </si>
  <si>
    <t>杨南海</t>
  </si>
  <si>
    <t>TV1N1732281774224740352</t>
  </si>
  <si>
    <t>王明月</t>
  </si>
  <si>
    <t>TV1N1732277321547706368</t>
  </si>
  <si>
    <t>TV1N1732343842604773376</t>
  </si>
  <si>
    <t>陆金星</t>
  </si>
  <si>
    <t>TV1N1732265879779598336</t>
  </si>
  <si>
    <t>TV1N1732083574708670464</t>
  </si>
  <si>
    <t>陈睿豪</t>
  </si>
  <si>
    <t>TV1N1730183884253532160</t>
  </si>
  <si>
    <t>Eason-王轩春</t>
  </si>
  <si>
    <t>TV1N1732623536583532544</t>
  </si>
  <si>
    <t>陈正昕</t>
  </si>
  <si>
    <t>TV1N1732592337492295680</t>
  </si>
  <si>
    <t>周堃</t>
  </si>
  <si>
    <t>TV1N1732647587934724096</t>
  </si>
  <si>
    <t>TV1N1732404954301816832</t>
  </si>
  <si>
    <t>黄亚军</t>
  </si>
  <si>
    <t>TV1N1732277740893700096</t>
  </si>
  <si>
    <t>柳林林</t>
  </si>
  <si>
    <t>TV1N1732316653532631040</t>
  </si>
  <si>
    <t xml:space="preserve"> TV1N1732649926561734656</t>
  </si>
  <si>
    <t>王莹</t>
  </si>
  <si>
    <t>TV1N1732309943342657536</t>
  </si>
  <si>
    <t>Lingyuan Ke</t>
  </si>
  <si>
    <t>TV1N1732456775422664704</t>
  </si>
  <si>
    <t>Bytedance Inc.</t>
  </si>
  <si>
    <t xml:space="preserve"> TV1N1732319963929149440</t>
  </si>
  <si>
    <t>李志辉</t>
  </si>
  <si>
    <t>TV1N1732330629708312576</t>
  </si>
  <si>
    <t>TV1N1732461030938832896</t>
  </si>
  <si>
    <t>李晶晶</t>
  </si>
  <si>
    <t xml:space="preserve"> TV1N1732846922241265664</t>
  </si>
  <si>
    <t>吴佳时</t>
  </si>
  <si>
    <t>TV1N1732560337897627648</t>
  </si>
  <si>
    <t>吴文静</t>
  </si>
  <si>
    <t>TV1N1732754329453047808</t>
  </si>
  <si>
    <t>TV1N1732599083669688320</t>
  </si>
  <si>
    <t>Angee Xue</t>
  </si>
  <si>
    <t>TV1N1732600389301997568</t>
  </si>
  <si>
    <t xml:space="preserve"> Xin Yi Wua</t>
  </si>
  <si>
    <t>TV1N1732600944204554240</t>
  </si>
  <si>
    <t>赵竹韵</t>
  </si>
  <si>
    <t>TV1N1732751640069525504</t>
  </si>
  <si>
    <t>TV1N1732618028913352704</t>
  </si>
  <si>
    <t>王宁</t>
  </si>
  <si>
    <t>TV1N1732772326611283968</t>
  </si>
  <si>
    <t>李金蔓</t>
  </si>
  <si>
    <t>TV1N1732778450559279104</t>
  </si>
  <si>
    <t>姜志</t>
  </si>
  <si>
    <t>TV1N1732388888125722624</t>
  </si>
  <si>
    <t>珠海笃行致知网络科技有限公司</t>
  </si>
  <si>
    <t>薛锐</t>
  </si>
  <si>
    <t>TV1N1732299036831043584</t>
  </si>
  <si>
    <t>陈曦</t>
  </si>
  <si>
    <t>TV1N1732631386643267584</t>
  </si>
  <si>
    <t>TV1N1732334323200086016</t>
  </si>
  <si>
    <t>王震宇</t>
  </si>
  <si>
    <t xml:space="preserve"> TV1N1732707469719429120</t>
  </si>
  <si>
    <t>孙小轩</t>
  </si>
  <si>
    <t>TV1N1732772228301385728</t>
  </si>
  <si>
    <t>杨常青</t>
  </si>
  <si>
    <t>TV1N1732328575778971648</t>
  </si>
  <si>
    <t>杨越</t>
  </si>
  <si>
    <t>TV1N1732256769105305600</t>
  </si>
  <si>
    <t>TV1N1732947667640754176</t>
  </si>
  <si>
    <t>TV1N1732954412169682944</t>
  </si>
  <si>
    <t>高梓尧</t>
  </si>
  <si>
    <t xml:space="preserve">TV1N1734160242793545728 </t>
  </si>
  <si>
    <t>李晓裕</t>
  </si>
  <si>
    <t>TV1N1733008928395087872</t>
  </si>
  <si>
    <t>崔海抒</t>
  </si>
  <si>
    <t>TV1N1732692489079455744</t>
  </si>
  <si>
    <t>杨宵</t>
  </si>
  <si>
    <t>TV1N1732997352728416256</t>
  </si>
  <si>
    <t>TV1N1733015109272461312</t>
  </si>
  <si>
    <t>TV1N1732731028776980480</t>
  </si>
  <si>
    <t>Tao Baecklund</t>
  </si>
  <si>
    <t>TV1N1733010968680161280</t>
  </si>
  <si>
    <t>林鸿元</t>
  </si>
  <si>
    <t>TV1N1733007977751339008</t>
  </si>
  <si>
    <t>王要习</t>
  </si>
  <si>
    <t>TV1N1733003151596412928</t>
  </si>
  <si>
    <t>高婧</t>
  </si>
  <si>
    <t>TV1N1733029159573757952</t>
  </si>
  <si>
    <t>TV1N1733030507564326912</t>
  </si>
  <si>
    <t>依茹</t>
  </si>
  <si>
    <t>TV1N1657016085825310720</t>
  </si>
  <si>
    <t>TV1N1732986464159588352</t>
  </si>
  <si>
    <t>文艺</t>
  </si>
  <si>
    <t>TV1N1733023603681320960</t>
  </si>
  <si>
    <t>翁健</t>
  </si>
  <si>
    <t>TV1N1733012344600719360</t>
  </si>
  <si>
    <t>王智</t>
  </si>
  <si>
    <t>TV1N1732734437966307328</t>
  </si>
  <si>
    <t>TV1N1733708548972576768</t>
  </si>
  <si>
    <t>王勉之</t>
  </si>
  <si>
    <t xml:space="preserve"> TV1N1733011240085729280</t>
  </si>
  <si>
    <t>许广瑞</t>
  </si>
  <si>
    <t>TV1N1733010623246213120</t>
  </si>
  <si>
    <t>汪琦鹏</t>
  </si>
  <si>
    <t>TV1N1733049763174154240</t>
  </si>
  <si>
    <t>李玥宇-方怡</t>
  </si>
  <si>
    <t>TV1N1732965751910948864</t>
  </si>
  <si>
    <t>何超</t>
  </si>
  <si>
    <t>TV1N1733735711528120320</t>
  </si>
  <si>
    <t>王学舟</t>
  </si>
  <si>
    <t>TV1N1734043045891039232</t>
  </si>
  <si>
    <t>TV1N1734048552130895872</t>
  </si>
  <si>
    <t>蔡定伦</t>
  </si>
  <si>
    <t>TV1N1733850111832293376</t>
  </si>
  <si>
    <t>徐正飞-张鹏飞</t>
  </si>
  <si>
    <t>TV1N1734021137967448064</t>
  </si>
  <si>
    <t>TV1N1732587861939691520</t>
  </si>
  <si>
    <t>萧鹏</t>
  </si>
  <si>
    <t>TV1N1733410799940640768</t>
  </si>
  <si>
    <t>郭文涛</t>
  </si>
  <si>
    <t xml:space="preserve"> TV1N1732298338827276288</t>
  </si>
  <si>
    <t>TV1N1734047680491511808</t>
  </si>
  <si>
    <t>TV1N1734080814843203584</t>
  </si>
  <si>
    <t>广东今日头条网络技术有限公司</t>
  </si>
  <si>
    <t>连天野</t>
  </si>
  <si>
    <t>TV1N1734070775969411072</t>
  </si>
  <si>
    <t>王志远</t>
  </si>
  <si>
    <t>TV1N1732750410572210176</t>
  </si>
  <si>
    <t>黄沛</t>
  </si>
  <si>
    <t>TV1N1733150025351536640</t>
  </si>
  <si>
    <t>魏冬玲</t>
  </si>
  <si>
    <t>TV1N1734080868924817408</t>
  </si>
  <si>
    <t>Lucy Liu</t>
  </si>
  <si>
    <t>TV1N1734099141552332800</t>
  </si>
  <si>
    <t>翁忻辰</t>
  </si>
  <si>
    <t>TV1N1733033896150917120</t>
  </si>
  <si>
    <t>周仕成</t>
  </si>
  <si>
    <t>TV1N1734091677528293376</t>
  </si>
  <si>
    <t>李泽峰</t>
  </si>
  <si>
    <t>TV1N1733007506219384832</t>
  </si>
  <si>
    <t>朱凤洁</t>
  </si>
  <si>
    <t>TV1N1734077026400923648</t>
  </si>
  <si>
    <t>TV1N1734102835266695168</t>
  </si>
  <si>
    <t>端瑞</t>
  </si>
  <si>
    <t>TV1N1733125192417402880</t>
  </si>
  <si>
    <t>陆露露</t>
  </si>
  <si>
    <t>TV1N1733867472166170624</t>
  </si>
  <si>
    <t>吴嘉麟</t>
  </si>
  <si>
    <t>TV1N1734130971090001920</t>
  </si>
  <si>
    <t>TV1N1734137515420082176</t>
  </si>
  <si>
    <t>张正易-郑华文</t>
  </si>
  <si>
    <t>TV1N1733022928352681984</t>
  </si>
  <si>
    <t>李一</t>
  </si>
  <si>
    <t>TV1N1728067621117157376</t>
  </si>
  <si>
    <t>张天桑</t>
  </si>
  <si>
    <t>TV1N1728022881243824128</t>
  </si>
  <si>
    <t>丁瑞萍</t>
  </si>
  <si>
    <t>TV1N1734400103853162496</t>
  </si>
  <si>
    <t>金慧莹</t>
  </si>
  <si>
    <t xml:space="preserve"> TV1N1734086156947619840</t>
  </si>
  <si>
    <t>上海傲爵数码科技有限公司</t>
  </si>
  <si>
    <t>潘峰</t>
  </si>
  <si>
    <t>TV1N1733153042826657792</t>
  </si>
  <si>
    <t>向婕</t>
  </si>
  <si>
    <t>TV1N1733766796501168128</t>
  </si>
  <si>
    <t>TV1N1734235666369830912</t>
  </si>
  <si>
    <t xml:space="preserve"> Steve Swain</t>
  </si>
  <si>
    <t>TV1N1734345245791997952</t>
  </si>
  <si>
    <t>单泽</t>
  </si>
  <si>
    <t>TV1N1734107870616199168</t>
  </si>
  <si>
    <t>TV1N1734126011564457984</t>
  </si>
  <si>
    <t>石同享</t>
  </si>
  <si>
    <t>TV1N1734422160192217088</t>
  </si>
  <si>
    <t>胡钺曦</t>
  </si>
  <si>
    <t>TV1N1734159773643988992</t>
  </si>
  <si>
    <t>法安立</t>
  </si>
  <si>
    <t>TV1N1734251942253355008</t>
  </si>
  <si>
    <t>何千雨</t>
  </si>
  <si>
    <t>TV1N1734341186070179840</t>
  </si>
  <si>
    <t>TV1N1734467039764602880</t>
  </si>
  <si>
    <t>TV1N1675704614614110208</t>
  </si>
  <si>
    <t xml:space="preserve"> TV1N1734183131383242752</t>
  </si>
  <si>
    <t>李德宝</t>
  </si>
  <si>
    <t>TV1N1724619794843910144</t>
  </si>
  <si>
    <t>俞磊</t>
  </si>
  <si>
    <t>TV1N1729454461577584640</t>
  </si>
  <si>
    <t>王常宝</t>
  </si>
  <si>
    <t>TV1N1734488081165901824</t>
  </si>
  <si>
    <t>重庆今日头条信息技术有限公司</t>
  </si>
  <si>
    <t>杨丽丽</t>
  </si>
  <si>
    <t>TV1N1734499026067972096</t>
  </si>
  <si>
    <t>TV1N1732759227464790016</t>
  </si>
  <si>
    <t>字节跳动（南京）科技研发有限公司</t>
  </si>
  <si>
    <t>TV1N1734489506453823488</t>
  </si>
  <si>
    <t>余颖雯</t>
  </si>
  <si>
    <t>TV1N1734506248613765120</t>
  </si>
  <si>
    <t>彭楚然-彭蓓</t>
  </si>
  <si>
    <t>TV1N1732987328773406720</t>
  </si>
  <si>
    <t>翁琪茗(Kymin Weng)</t>
  </si>
  <si>
    <t>TV1N1734142199002144768</t>
  </si>
  <si>
    <t xml:space="preserve">金强强 </t>
  </si>
  <si>
    <t>TV1N1734478737967976448</t>
  </si>
  <si>
    <t>钟鸣</t>
  </si>
  <si>
    <t>TV1N1734478942322622464</t>
  </si>
  <si>
    <t>TV1N1732763737155248128</t>
  </si>
  <si>
    <t xml:space="preserve"> Nguyễn Hữu Huy</t>
  </si>
  <si>
    <t>TV1N1734759259520557056</t>
  </si>
  <si>
    <t>TikTok Technologies Vietnam Co., Ltd</t>
  </si>
  <si>
    <t>贾然淞</t>
  </si>
  <si>
    <t>TV1N1734836442871996416</t>
  </si>
  <si>
    <t xml:space="preserve"> 杨溢</t>
  </si>
  <si>
    <t xml:space="preserve"> TV1N1734781440074358784</t>
  </si>
  <si>
    <t>刘超群</t>
  </si>
  <si>
    <t>TV1N1734388266252218368</t>
  </si>
  <si>
    <t>刘腾</t>
  </si>
  <si>
    <t>TV1N1734781445819965440</t>
  </si>
  <si>
    <t>傅永先Anson</t>
  </si>
  <si>
    <t>TV1N1734863013586493440</t>
  </si>
  <si>
    <t>TV1N1734882522544906240</t>
  </si>
  <si>
    <t>Nikki-陈妮</t>
  </si>
  <si>
    <t>TV1N1734227273614254080</t>
  </si>
  <si>
    <t>周乾</t>
  </si>
  <si>
    <t>TV1N1734033763300106240</t>
  </si>
  <si>
    <t>TV1N1733868013222453248</t>
  </si>
  <si>
    <t>TV1N1733138873213636608</t>
  </si>
  <si>
    <t>TV1N1734865522841444352</t>
  </si>
  <si>
    <t>Jayden Yang-杨靖波</t>
  </si>
  <si>
    <t>TV1N1735133029984821248</t>
  </si>
  <si>
    <t>TV1N1734884879278125056</t>
  </si>
  <si>
    <t>TV1N1735169369649041408</t>
  </si>
  <si>
    <t>TV1N1734904889001705472</t>
  </si>
  <si>
    <t>曹诗雨</t>
  </si>
  <si>
    <t>TV1N1735159655669882880</t>
  </si>
  <si>
    <t>肖瑾瑜</t>
  </si>
  <si>
    <t>TV1N1735169477710635008</t>
  </si>
  <si>
    <t>杨振</t>
  </si>
  <si>
    <t>TV1N1735192283483561984</t>
  </si>
  <si>
    <t>项天-来翔</t>
  </si>
  <si>
    <t>TV1N1735191108231282688</t>
  </si>
  <si>
    <t>徐璐冉</t>
  </si>
  <si>
    <t>TV1N1734893626662707200</t>
  </si>
  <si>
    <t>TV1N1711342773102911488</t>
  </si>
  <si>
    <t>德国</t>
  </si>
  <si>
    <t>签证中心服务费148+签证中心快递费照片费68+其他快递费18</t>
  </si>
  <si>
    <t>个人材料齐备-V2</t>
  </si>
  <si>
    <t>Kris（许萌）</t>
  </si>
  <si>
    <t>TV1N1733074190942900224</t>
  </si>
  <si>
    <t>审核无误-V2</t>
  </si>
  <si>
    <t>何旭坤</t>
  </si>
  <si>
    <t>TV1N1733071973372788736</t>
  </si>
  <si>
    <t>张海芳</t>
  </si>
  <si>
    <t xml:space="preserve"> TV1N1734935130537648128</t>
  </si>
  <si>
    <t>黄钰</t>
  </si>
  <si>
    <t>TV1N1735180736724586496</t>
  </si>
  <si>
    <t>朱辉</t>
  </si>
  <si>
    <t>TV1N1735203252528513024</t>
  </si>
  <si>
    <t>TV1N1739935021321097216</t>
  </si>
  <si>
    <t>秦欣吟</t>
  </si>
  <si>
    <t>TV1N1735223497280626688</t>
  </si>
  <si>
    <t>杨义辰</t>
  </si>
  <si>
    <t>TV1N1735214988597587968</t>
  </si>
  <si>
    <t>崔弦毅</t>
  </si>
  <si>
    <t>TV1N1735253388810158080</t>
  </si>
  <si>
    <t>TV1N1735480143529152512</t>
  </si>
  <si>
    <t>TV1N1735296367344115712</t>
  </si>
  <si>
    <t>TV1N1735285799509385216</t>
  </si>
  <si>
    <t>TV1N1737435366527746048</t>
  </si>
  <si>
    <t>尹锴</t>
  </si>
  <si>
    <t>TV1N1732908978625699840</t>
  </si>
  <si>
    <t>TV1N1735443128599564288</t>
  </si>
  <si>
    <t>石小强</t>
  </si>
  <si>
    <t>TV1N1733154852324352000</t>
  </si>
  <si>
    <t>谢坤</t>
  </si>
  <si>
    <t xml:space="preserve"> TV1N1735182280894775296</t>
  </si>
  <si>
    <t>TV1N1735270753240793088</t>
  </si>
  <si>
    <t>TV1N1735488964246724608</t>
  </si>
  <si>
    <t>张志强</t>
  </si>
  <si>
    <t>TV1N1735168259076583424</t>
  </si>
  <si>
    <t>TV1N1735481054205083648</t>
  </si>
  <si>
    <t>何川</t>
  </si>
  <si>
    <t>TV1N1735549729091805184</t>
  </si>
  <si>
    <t xml:space="preserve">王皓安Oliver </t>
  </si>
  <si>
    <t xml:space="preserve">TV1N1734615641464414208 </t>
  </si>
  <si>
    <t>林孝天</t>
  </si>
  <si>
    <t>TV1N1735589434777337856</t>
  </si>
  <si>
    <t>卢明昊</t>
  </si>
  <si>
    <t>TV1N1735622576644980736</t>
  </si>
  <si>
    <t>杨飚</t>
  </si>
  <si>
    <t>TV1N1736346329880317952</t>
  </si>
  <si>
    <t>丁见亚</t>
  </si>
  <si>
    <t>TV1N1734852602912940032</t>
  </si>
  <si>
    <t>商胜楠</t>
  </si>
  <si>
    <t>TV1N1735607756537323520</t>
  </si>
  <si>
    <t>黄莉</t>
  </si>
  <si>
    <t>TV1N1736427441617072128</t>
  </si>
  <si>
    <t>莫凯凯-曹仁浩</t>
  </si>
  <si>
    <t>TV1N1732353798309601280</t>
  </si>
  <si>
    <t>刘长林-赵明智</t>
  </si>
  <si>
    <t>TV1N1736574413900447744</t>
  </si>
  <si>
    <t xml:space="preserve"> 龙禹</t>
  </si>
  <si>
    <t>TV1N1736603329004478464</t>
  </si>
  <si>
    <t>汪瀚滨-王声宇</t>
  </si>
  <si>
    <t>TV1N1735949165048057856</t>
  </si>
  <si>
    <t>闫虹洋</t>
  </si>
  <si>
    <t>TV1N1736598181058306048</t>
  </si>
  <si>
    <t>吉晔</t>
  </si>
  <si>
    <t>TV1N1736632758804013056</t>
  </si>
  <si>
    <t xml:space="preserve">朱昆博 </t>
  </si>
  <si>
    <t>TV1N1735205465183379456</t>
  </si>
  <si>
    <t>唱丽娜</t>
  </si>
  <si>
    <t>TV1N1736720113359163392</t>
  </si>
  <si>
    <t>宗雅莉</t>
  </si>
  <si>
    <t>TV1N1736929774880903168</t>
  </si>
  <si>
    <t>聂磊</t>
  </si>
  <si>
    <t>TV1N1733071797644034048</t>
  </si>
  <si>
    <t>TV1N1612776596435374080</t>
  </si>
  <si>
    <t>全部材料齐备-V2</t>
  </si>
  <si>
    <t>马晗迪</t>
  </si>
  <si>
    <t>俞奇</t>
  </si>
  <si>
    <t>TV1N1722909474215575552</t>
  </si>
  <si>
    <t>李林晟</t>
  </si>
  <si>
    <t>TV1N1725460896882864128</t>
  </si>
  <si>
    <t>王曌</t>
  </si>
  <si>
    <t>TV1N1733714678742409216</t>
  </si>
  <si>
    <t>结束办理-V2</t>
  </si>
  <si>
    <t>王秋怡</t>
  </si>
  <si>
    <t>TV1N1737690987495907328</t>
  </si>
  <si>
    <t>温茜   （延期 ）</t>
  </si>
  <si>
    <t>TV1N1738045333400141824</t>
  </si>
  <si>
    <t>周楗颢</t>
  </si>
  <si>
    <t>TV1N1734088467674136576</t>
  </si>
  <si>
    <t>赵航</t>
  </si>
  <si>
    <t>TV1N1737726440957657088</t>
  </si>
  <si>
    <t>傅荃</t>
  </si>
  <si>
    <t>TV1N1738023687167471616</t>
  </si>
  <si>
    <t>TV1N1739171806206951424</t>
  </si>
  <si>
    <t>丁新磊</t>
  </si>
  <si>
    <t>TV1N1739171676930146304</t>
  </si>
  <si>
    <t>游悠然</t>
  </si>
  <si>
    <t>TV1N1739117624938627072</t>
  </si>
  <si>
    <t>张馨予</t>
  </si>
  <si>
    <t>TV1N1739208911628955648</t>
  </si>
  <si>
    <t>丁乙</t>
  </si>
  <si>
    <t>TV1N1736975165625765888</t>
  </si>
  <si>
    <t>陈紫薇</t>
  </si>
  <si>
    <t>TV1N1702156027701239808</t>
  </si>
  <si>
    <t>Dharambir Singh</t>
  </si>
  <si>
    <t>TV1N1727988557823995904</t>
  </si>
  <si>
    <t>Bytedance (India) Technology Private Limited</t>
  </si>
  <si>
    <t>王玉梅</t>
  </si>
  <si>
    <t>TV1N1739215582610833408</t>
  </si>
  <si>
    <t>郭丹阳</t>
  </si>
  <si>
    <t>TV1N1739171812124958720</t>
  </si>
  <si>
    <t>万千依-康逸</t>
  </si>
  <si>
    <t>TV1N1739174688624799744</t>
  </si>
  <si>
    <t>TV1N1739595864861876224</t>
  </si>
  <si>
    <t>俊鹏-已删除费用</t>
  </si>
  <si>
    <t>TV1N1739174800000446464</t>
  </si>
  <si>
    <t>TikTok Technology Limited</t>
  </si>
  <si>
    <t>Eddie Zhao-赵鹏</t>
  </si>
  <si>
    <t>TV1N1739826034382417920</t>
  </si>
  <si>
    <t>Byteplus Pte. Ltd.</t>
  </si>
  <si>
    <t>于紫琪</t>
  </si>
  <si>
    <t>TV1N1739133112196329472</t>
  </si>
  <si>
    <t>TV1N1739887083307618304</t>
  </si>
  <si>
    <t>TV1N1739910645154521088</t>
  </si>
  <si>
    <t>Pritej Saggu</t>
  </si>
  <si>
    <t>TV1N1739945169183727616</t>
  </si>
  <si>
    <t>高毅茜</t>
  </si>
  <si>
    <t>TV1N1736637952715563008</t>
  </si>
  <si>
    <t>徐倩怡-已删除费用</t>
  </si>
  <si>
    <t>Harsh Dhawan Harsh Dhawan</t>
  </si>
  <si>
    <t>TV1N1739962424546234368</t>
  </si>
  <si>
    <t>印尼签证线上平台手续费+银行汇率手续费</t>
  </si>
  <si>
    <t>何琦</t>
  </si>
  <si>
    <t>TV1N1739640108356153344</t>
  </si>
  <si>
    <t>TV1N1740249200192069632</t>
  </si>
  <si>
    <t>TV1N1740241895794847744</t>
  </si>
  <si>
    <t>郝阅</t>
  </si>
  <si>
    <t>TV1N1739898221345026048</t>
  </si>
  <si>
    <t>TV1N1739975442508222464</t>
  </si>
  <si>
    <t>孙思乐</t>
  </si>
  <si>
    <t>TV1N1740215106326487040</t>
  </si>
  <si>
    <t>TV1N1740276060032679936</t>
  </si>
  <si>
    <t>TV1N1740275871276363776</t>
  </si>
  <si>
    <t>马晨</t>
  </si>
  <si>
    <t>TV1N1737103427626516480</t>
  </si>
  <si>
    <t>李宛霖</t>
  </si>
  <si>
    <t>TV1N1732684085715464192</t>
  </si>
  <si>
    <t>郭雨铭</t>
  </si>
  <si>
    <t>TV1N1736591045510651904</t>
  </si>
  <si>
    <t>王宇轩</t>
  </si>
  <si>
    <t>TV1N1739648265468182528</t>
  </si>
  <si>
    <t>张亮亮</t>
  </si>
  <si>
    <t>TV1N1740317331396669440</t>
  </si>
  <si>
    <t>TV1N1740256618644967424</t>
  </si>
  <si>
    <t>Andrea Zeller</t>
  </si>
  <si>
    <t>TV1N1738235595757916160</t>
  </si>
  <si>
    <t>甘敏怡</t>
  </si>
  <si>
    <t>TV1N1740581756343050240</t>
  </si>
  <si>
    <t>Lorin Gan-甘君剑</t>
  </si>
  <si>
    <t>TV1N1740650173150404608</t>
  </si>
  <si>
    <t>TV1N1741688434677428224</t>
  </si>
  <si>
    <t>TV1N1740605804745961472</t>
  </si>
  <si>
    <t>金金-金慧莹</t>
  </si>
  <si>
    <t>TV1N1742012885986193408</t>
  </si>
  <si>
    <t>TV1N1739076459073863680</t>
  </si>
  <si>
    <t>TV1N1742068806317879296</t>
  </si>
  <si>
    <t>TV1N1739119744412794880</t>
  </si>
  <si>
    <t>TV1N1742078254222319616</t>
  </si>
  <si>
    <t>Yuxin Che-车玉馨</t>
  </si>
  <si>
    <t>TV1N1742094861409607680</t>
  </si>
  <si>
    <t>洪谦Cedric</t>
  </si>
  <si>
    <t>TV1N1742120637760974848</t>
  </si>
  <si>
    <t>何泽翰</t>
  </si>
  <si>
    <t>TV1N1742035022688202752</t>
  </si>
  <si>
    <t>签证中心其他费用70+快递费75</t>
  </si>
  <si>
    <t>TV1N1742141022292058112</t>
  </si>
  <si>
    <t>林冠芠</t>
  </si>
  <si>
    <t>TV1N1742048254178062336</t>
  </si>
  <si>
    <t>李莞琳</t>
  </si>
  <si>
    <t>TV1N1739596308762095616</t>
  </si>
  <si>
    <t>Art Ratanavit</t>
  </si>
  <si>
    <t>TV1N1742155187534802944</t>
  </si>
  <si>
    <t>Haoli Zhang-张昊立</t>
  </si>
  <si>
    <t>TV1N1742433284654088192</t>
  </si>
  <si>
    <t>车如如</t>
  </si>
  <si>
    <t>TV1N1739224915205660672</t>
  </si>
  <si>
    <t>Darren Xu-许先鑫</t>
  </si>
  <si>
    <t>TV1N1742460503887691776</t>
  </si>
  <si>
    <t>Sophia-邹彩霞</t>
  </si>
  <si>
    <t>TV1N1742745142271389696</t>
  </si>
  <si>
    <t>谈盛捷</t>
  </si>
  <si>
    <t>TV1N1742743060873129984</t>
  </si>
  <si>
    <t>Cassie-王艳侠</t>
  </si>
  <si>
    <t>TV1N1742748735858606080</t>
  </si>
  <si>
    <t>TV1N1742735078038941696</t>
  </si>
  <si>
    <t>周璐</t>
  </si>
  <si>
    <t>TV1N1742545562107817984</t>
  </si>
  <si>
    <t>TV1N1742783705239023616</t>
  </si>
  <si>
    <t>TV1N1742482446082531328</t>
  </si>
  <si>
    <t>王艳文</t>
  </si>
  <si>
    <t>TV1N1740631239839903744</t>
  </si>
  <si>
    <t>黄志超</t>
  </si>
  <si>
    <t>TV1N1742513217061429248</t>
  </si>
  <si>
    <t>杜小玉</t>
  </si>
  <si>
    <t>TV1N1742439347251867648</t>
  </si>
  <si>
    <t>TV1N1742397686442586112</t>
  </si>
  <si>
    <t>马立志</t>
  </si>
  <si>
    <t>TV1N1742833777469321216</t>
  </si>
  <si>
    <t>汪秋彤</t>
  </si>
  <si>
    <t>TV1N1742764116429922304</t>
  </si>
  <si>
    <t>TV1N1742850300649103360</t>
  </si>
  <si>
    <t>廖若兰</t>
  </si>
  <si>
    <t>TV1N1742490511863357440</t>
  </si>
  <si>
    <t>熊志伟</t>
  </si>
  <si>
    <t>TV1N1742569930468687872</t>
  </si>
  <si>
    <t>丁慧</t>
  </si>
  <si>
    <t>TV1N1743151694639443968</t>
  </si>
  <si>
    <t xml:space="preserve">侯广辉 </t>
  </si>
  <si>
    <t>TV1N1742927194035838976</t>
  </si>
  <si>
    <t>柴家豪</t>
  </si>
  <si>
    <t>TV1N1742889631799304192</t>
  </si>
  <si>
    <t>TV1N1742888903441539072</t>
  </si>
  <si>
    <t>张锦波</t>
  </si>
  <si>
    <t>TV1N1742928810843201536</t>
  </si>
  <si>
    <t>薛章斌</t>
  </si>
  <si>
    <t>TV1N1743174808895270912</t>
  </si>
  <si>
    <t>刘继玺</t>
  </si>
  <si>
    <t>TV1N1743179746522279936</t>
  </si>
  <si>
    <t>于彤</t>
  </si>
  <si>
    <t>TV1N1742189122268602368</t>
  </si>
  <si>
    <t>张文</t>
  </si>
  <si>
    <t>TV1N1743180625367523328</t>
  </si>
  <si>
    <t xml:space="preserve"> 李华虎</t>
  </si>
  <si>
    <t>TV1N1743191930509897728</t>
  </si>
  <si>
    <t>李联炜</t>
  </si>
  <si>
    <t>TV1N1742546367250497536</t>
  </si>
  <si>
    <t>TV1N1743088761331101696</t>
  </si>
  <si>
    <t>吴首聪</t>
  </si>
  <si>
    <t>TV1N1742886656494514176</t>
  </si>
  <si>
    <t>陈铭挚</t>
  </si>
  <si>
    <t>TV1N1742870803006791680</t>
  </si>
  <si>
    <t>TV1N1743165776436649984</t>
  </si>
  <si>
    <t>刘宇望</t>
  </si>
  <si>
    <t>TV1N1725390717679271936</t>
  </si>
  <si>
    <t>李硕</t>
  </si>
  <si>
    <t>TV1N1740310825192333312</t>
  </si>
  <si>
    <t>TV1N1742760109808771072</t>
  </si>
  <si>
    <t>TV1N1744270987758628864</t>
  </si>
  <si>
    <t>TV1N1744165937862393856</t>
  </si>
  <si>
    <t>赵拓</t>
  </si>
  <si>
    <t>TV1N1744236133683802112</t>
  </si>
  <si>
    <t>签证中心其他费用177+快递费60</t>
  </si>
  <si>
    <t>沈小川-操作后取消</t>
  </si>
  <si>
    <t>TV1N1744628846333435904</t>
  </si>
  <si>
    <t>陈艳芳</t>
  </si>
  <si>
    <t>TV1N1742441898525372416</t>
  </si>
  <si>
    <t>签证中心费用177+快递费60</t>
  </si>
  <si>
    <t>Marcuz Pae-免签证费</t>
  </si>
  <si>
    <t>TV1N1744286408951967744</t>
  </si>
  <si>
    <t>TV1N1735209609620811776</t>
  </si>
  <si>
    <t>TV1N1743284108481294336</t>
  </si>
  <si>
    <t>陈丽然</t>
  </si>
  <si>
    <t>TV1N1744255963136634880</t>
  </si>
  <si>
    <t>TV1N1744916213720375296</t>
  </si>
  <si>
    <t>Hazel Lin-林恬然</t>
  </si>
  <si>
    <t>TV1N1744246107726143488</t>
  </si>
  <si>
    <t>Yiwei Liu-刘熠伟</t>
  </si>
  <si>
    <t>TV1N1739568492045611008</t>
  </si>
  <si>
    <t>TV1N1744914072725159936</t>
  </si>
  <si>
    <t>TV1N1744546838626344960</t>
  </si>
  <si>
    <t>TV1N1744908203895726080</t>
  </si>
  <si>
    <t>TV1N1744723460747157504</t>
  </si>
  <si>
    <t>岳凡</t>
  </si>
  <si>
    <t>TV1N1744682675800547328</t>
  </si>
  <si>
    <t>Alex Hu-胡伟</t>
  </si>
  <si>
    <t>TV1N1739862667173494784</t>
  </si>
  <si>
    <t>李泳乐</t>
  </si>
  <si>
    <t>TV1N1744632149293645824</t>
  </si>
  <si>
    <t>TV1N1744659332200312832</t>
  </si>
  <si>
    <t>TV1N1744688112453271552</t>
  </si>
  <si>
    <t>TV1N1744910830867750912</t>
  </si>
  <si>
    <t>TV1N1743174806160785408</t>
  </si>
  <si>
    <t>TV1N1742116590253154304</t>
  </si>
  <si>
    <t>TV1N1744750783453978624</t>
  </si>
  <si>
    <t>TV1N1745473219858259968</t>
  </si>
  <si>
    <t>黄照容</t>
  </si>
  <si>
    <t>TV1N1744689119945928704</t>
  </si>
  <si>
    <t>TV1N1743082222029418496</t>
  </si>
  <si>
    <t>张雨晨</t>
  </si>
  <si>
    <t>TV1N1742846009578340352</t>
  </si>
  <si>
    <t>蔡好雨</t>
  </si>
  <si>
    <t>TV1N1743180645713883136</t>
  </si>
  <si>
    <t>宋一诺</t>
  </si>
  <si>
    <t>TV1N1745382950962192384</t>
  </si>
  <si>
    <t>刘思慧</t>
  </si>
  <si>
    <t>TV1N1745644310778331136</t>
  </si>
  <si>
    <t>胡昳</t>
  </si>
  <si>
    <t>TV1N1745382959203790848</t>
  </si>
  <si>
    <t>潇潇-肖湘</t>
  </si>
  <si>
    <t>TV1N1744564087986876416</t>
  </si>
  <si>
    <t>Justin Laufer</t>
  </si>
  <si>
    <t>TV1N1745641791637204992</t>
  </si>
  <si>
    <t>任海东</t>
  </si>
  <si>
    <t>TV1N1745422884091637760</t>
  </si>
  <si>
    <t>杜宛真</t>
  </si>
  <si>
    <t>TV1N1745374701327900672</t>
  </si>
  <si>
    <t>TV1N1746722336215429120</t>
  </si>
  <si>
    <t>TV1N1744940977444646912</t>
  </si>
  <si>
    <t>TV1N1746192483401768960</t>
  </si>
  <si>
    <t>TV1N1745651463404498944</t>
  </si>
  <si>
    <t>Cathie Gou-苟巧</t>
  </si>
  <si>
    <t>TV1N1746760536887685120</t>
  </si>
  <si>
    <t>张辰宇</t>
  </si>
  <si>
    <t>TV1N1746390577728962560</t>
  </si>
  <si>
    <t>杨凡丁</t>
  </si>
  <si>
    <t>TV1N1733001003576102912</t>
  </si>
  <si>
    <t>Arnold Guo-郭宏伟</t>
  </si>
  <si>
    <t>TV1N1746650837538353152</t>
  </si>
  <si>
    <t>TV1N1746397676135424000</t>
  </si>
  <si>
    <t>宋钦迟</t>
  </si>
  <si>
    <t>TV1N1745659419772628992</t>
  </si>
  <si>
    <t>TV1N1746124983758553088</t>
  </si>
  <si>
    <t>TV1N1747083327688257536</t>
  </si>
  <si>
    <t>蒋雯</t>
  </si>
  <si>
    <t>TV1N1742035970193874944</t>
  </si>
  <si>
    <t>胡文青</t>
  </si>
  <si>
    <t>TV1N1730005856039067648</t>
  </si>
  <si>
    <t>签证中心其他费用177+快递费60+优选号350</t>
  </si>
  <si>
    <t>叶英</t>
  </si>
  <si>
    <t>TV1N1746756606657277952</t>
  </si>
  <si>
    <t>TV1N1745743456625401856</t>
  </si>
  <si>
    <t>何彦青</t>
  </si>
  <si>
    <t>TV1N1747113871939383296</t>
  </si>
  <si>
    <t>Yahan Li-李雅涵</t>
  </si>
  <si>
    <t>TV1N1747216577857527808</t>
  </si>
  <si>
    <t>TV1N1747140552637263872</t>
  </si>
  <si>
    <t>TV1N1747127983188729856</t>
  </si>
  <si>
    <t>TV1N1747173961967296512</t>
  </si>
  <si>
    <t>万质情</t>
  </si>
  <si>
    <t>TV1N1747245947795714048</t>
  </si>
  <si>
    <t>TV1N1747222291313291264</t>
  </si>
  <si>
    <t>TV1N1747520389268889600</t>
  </si>
  <si>
    <t>TV1N1747468198684241920</t>
  </si>
  <si>
    <t>TV1N1746879409989607424</t>
  </si>
  <si>
    <t>TV1N1747537256549171200</t>
  </si>
  <si>
    <t>陈睿豪 (Anthony)</t>
  </si>
  <si>
    <t>TV1N1745531294879559680</t>
  </si>
  <si>
    <t>TV1N1747200001955246080</t>
  </si>
  <si>
    <t>王汉宸</t>
  </si>
  <si>
    <t>TV1N1735567045544837120</t>
  </si>
  <si>
    <t>TV1N1747553632986587136</t>
  </si>
  <si>
    <t>朱福坤</t>
  </si>
  <si>
    <t>TV1N1747568432798179328</t>
  </si>
  <si>
    <t>Priyanka Gurunath Darne</t>
  </si>
  <si>
    <t>TV1N1747543862661521408</t>
  </si>
  <si>
    <t xml:space="preserve"> 王常宝</t>
  </si>
  <si>
    <t>TV1N1742029596340953088</t>
  </si>
  <si>
    <t>闫虹洋 Alyssa</t>
  </si>
  <si>
    <t>TV1N1747863177747488768</t>
  </si>
  <si>
    <t>Narender Kumar</t>
  </si>
  <si>
    <t>TV1N1743986723334762496</t>
  </si>
  <si>
    <t>TV1N1747939157539254272</t>
  </si>
  <si>
    <t>TV1N1747876262105260032</t>
  </si>
  <si>
    <t>门斌</t>
  </si>
  <si>
    <t>TV1N1747867892233216000</t>
  </si>
  <si>
    <t>TV1N1748153991748640768</t>
  </si>
  <si>
    <t>TV1N1748175744378068992</t>
  </si>
  <si>
    <t>TV1N1747957514623721472</t>
  </si>
  <si>
    <t>蒋旺</t>
  </si>
  <si>
    <t>TV1N1748188576972709888</t>
  </si>
  <si>
    <t>李明</t>
  </si>
  <si>
    <t>TV1N1748169464297250816</t>
  </si>
  <si>
    <t>TV1N1748213272695005184</t>
  </si>
  <si>
    <t>杨程</t>
  </si>
  <si>
    <t>TV1N1747930392433438720</t>
  </si>
  <si>
    <t>于佳慧</t>
  </si>
  <si>
    <t>TV1N1747906051331354624</t>
  </si>
  <si>
    <t>TV1N1747979421565497344</t>
  </si>
  <si>
    <t>范宜添</t>
  </si>
  <si>
    <t>TV1N1748213038699208704</t>
  </si>
  <si>
    <t>李珊珊Sandra</t>
  </si>
  <si>
    <t>TV1N1747899987747913728</t>
  </si>
  <si>
    <t>TV1N1747904475472703488</t>
  </si>
  <si>
    <t>TV1N1748240942074081280</t>
  </si>
  <si>
    <t>江思雨</t>
  </si>
  <si>
    <t>TV1N1748239916604579840</t>
  </si>
  <si>
    <t>TV1N1747985774090760192</t>
  </si>
  <si>
    <t>范如意</t>
  </si>
  <si>
    <t>TV1N1748225747809316864</t>
  </si>
  <si>
    <t>贾晶晶</t>
  </si>
  <si>
    <t>TV1N1748196569009422336</t>
  </si>
  <si>
    <t>房长江</t>
  </si>
  <si>
    <t>TV1N1748154362508337152</t>
  </si>
  <si>
    <t>TV1N1747977287600422912</t>
  </si>
  <si>
    <t>潘国庆</t>
  </si>
  <si>
    <t>TV1N1748210375454531584</t>
  </si>
  <si>
    <t>田彬婕</t>
  </si>
  <si>
    <t>TV1N1740481876090241024</t>
  </si>
  <si>
    <t>白晓莉</t>
  </si>
  <si>
    <t>TV1N1747528939806384128</t>
  </si>
  <si>
    <t>TV1N1748272928239116288</t>
  </si>
  <si>
    <t>TV1N1748286873552990208</t>
  </si>
  <si>
    <t>焦健</t>
  </si>
  <si>
    <t>TV1N1748285611168440320</t>
  </si>
  <si>
    <t>TV1N1748281702651699200</t>
  </si>
  <si>
    <t>TV1N1748248527929933824</t>
  </si>
  <si>
    <t>马晓天</t>
  </si>
  <si>
    <t>TV1N1748183726675705856</t>
  </si>
  <si>
    <t>Regina Shao-邵瑞娟</t>
  </si>
  <si>
    <t>TV1N1747900879100092416</t>
  </si>
  <si>
    <t>张璐</t>
  </si>
  <si>
    <t>TV1N1748294770546696192</t>
  </si>
  <si>
    <t>林智勇</t>
  </si>
  <si>
    <t>TV1N1748992097683226624</t>
  </si>
  <si>
    <t>Bojie Sun-孙伯杰</t>
  </si>
  <si>
    <t>TV1N1749256877408694272</t>
  </si>
  <si>
    <t>TV1N166864335497369600</t>
  </si>
  <si>
    <t>Yanjun Ji-季彦军</t>
  </si>
  <si>
    <t>TV1N1749287654024749056</t>
  </si>
  <si>
    <t>邱大辉 Titan</t>
  </si>
  <si>
    <t>TV1N1740652966645153792</t>
  </si>
  <si>
    <t>Tianyang Liu-刘天阳</t>
  </si>
  <si>
    <t>TV1N1747894076451053568</t>
  </si>
  <si>
    <t>吴万烨</t>
  </si>
  <si>
    <t>TV1N1749249334808719360</t>
  </si>
  <si>
    <t>王任飞</t>
  </si>
  <si>
    <t>TV1N1748330843196874752</t>
  </si>
  <si>
    <t>TV1N1749007577101807616</t>
  </si>
  <si>
    <t>董昊</t>
  </si>
  <si>
    <t>TV1N1749314325645795328</t>
  </si>
  <si>
    <t>TV1N1747530177197105152</t>
  </si>
  <si>
    <t>杨菀之-宋阳忆</t>
  </si>
  <si>
    <t>TV1N1747808878174298112</t>
  </si>
  <si>
    <t>马赛</t>
  </si>
  <si>
    <t>TV1N1749316027878801408</t>
  </si>
  <si>
    <t>汪雷</t>
  </si>
  <si>
    <t>TV1N1749284594862698496</t>
  </si>
  <si>
    <t>唐漾</t>
  </si>
  <si>
    <t>TV1N1749322968784953344</t>
  </si>
  <si>
    <t>TV1N1747122502735015936</t>
  </si>
  <si>
    <t>郭晶晶</t>
  </si>
  <si>
    <t>TV1N1738139788375388160</t>
  </si>
  <si>
    <t>林旺</t>
  </si>
  <si>
    <t>TV1N1749490317404057600</t>
  </si>
  <si>
    <t>Huan Hu-胡欢</t>
  </si>
  <si>
    <t>TV1N1747605688283717632</t>
  </si>
  <si>
    <t>张诗莹-1.29</t>
  </si>
  <si>
    <t>TV1N1735575146175578112</t>
  </si>
  <si>
    <t>武汉</t>
  </si>
  <si>
    <t>荷兰</t>
  </si>
  <si>
    <t>签证中心其他费用400</t>
  </si>
  <si>
    <t>TV1N1735485753037266944</t>
  </si>
  <si>
    <t>冯永晖</t>
  </si>
  <si>
    <t>TV1N1749629535086436352</t>
  </si>
  <si>
    <t>马鸣苑</t>
  </si>
  <si>
    <t>TV1N1749376745965871104</t>
  </si>
  <si>
    <t>李靖-杨朔</t>
  </si>
  <si>
    <t>TV1N1749714103940407296</t>
  </si>
  <si>
    <t>朱昆博</t>
  </si>
  <si>
    <t>TV1N1749721233502351360</t>
  </si>
  <si>
    <t>Felipe Oss-Emer</t>
  </si>
  <si>
    <t>TV1N1748429931070533632</t>
  </si>
  <si>
    <t>董旭</t>
  </si>
  <si>
    <t>TV1N1749063499102445568</t>
  </si>
  <si>
    <t>Zhipei Zhong-钟智沛</t>
  </si>
  <si>
    <t>TV1N1749763262315929600</t>
  </si>
  <si>
    <t>Mohammed ABOUDA</t>
  </si>
  <si>
    <t>TV1N1737403976612319232</t>
  </si>
  <si>
    <t>Nick Shao-邵楚荏</t>
  </si>
  <si>
    <t>TV1N1750033679651692544</t>
  </si>
  <si>
    <t>孙慈愍 Mio</t>
  </si>
  <si>
    <t>TV1N1749745801071681536</t>
  </si>
  <si>
    <t>TV1N1749993143830097920</t>
  </si>
  <si>
    <t>胡惟楚</t>
  </si>
  <si>
    <t>TV1N1750071816839000064</t>
  </si>
  <si>
    <t>陈墨</t>
  </si>
  <si>
    <t>TV1N1749685161196249088</t>
  </si>
  <si>
    <t>TV1N1750175990998278144</t>
  </si>
  <si>
    <t>TV1N1750119916484075520</t>
  </si>
  <si>
    <t>TV1N1749631295154806784</t>
  </si>
  <si>
    <t>刘思琪</t>
  </si>
  <si>
    <t>TV1N1750132916532129792</t>
  </si>
  <si>
    <t>TV1N1749965456050663424</t>
  </si>
  <si>
    <t>雷宁</t>
  </si>
  <si>
    <t>TV1N1749726013133856768</t>
  </si>
  <si>
    <t>TV1N1750382795305037824</t>
  </si>
  <si>
    <t>TV1N1748210699439382528</t>
  </si>
  <si>
    <t>肖勤</t>
  </si>
  <si>
    <t>TV1N1749795814032449536</t>
  </si>
  <si>
    <t>Sitian Lu-陆思田</t>
  </si>
  <si>
    <t>TV1N1750358230571114496</t>
  </si>
  <si>
    <t>Justin Laufer-1.25</t>
  </si>
  <si>
    <t>TV1N1750337768327524352</t>
  </si>
  <si>
    <t>唱丽娜-1.25</t>
  </si>
  <si>
    <t>TV1N1749727652041699328</t>
  </si>
  <si>
    <t>张晓铭-1.31</t>
  </si>
  <si>
    <t>TV1N1747104839610654720</t>
  </si>
  <si>
    <t>签证中心其他费118+优选号350+快递60+短信20+照片35</t>
  </si>
  <si>
    <t>Jia-En Hsu</t>
  </si>
  <si>
    <t>TV1N1750434041441533952</t>
  </si>
  <si>
    <t>TV1N1749761275629133824</t>
  </si>
  <si>
    <t>葛蕾</t>
  </si>
  <si>
    <t>TV1N1749345649702121472</t>
  </si>
  <si>
    <t>殷学遥</t>
  </si>
  <si>
    <t>TV1N1747930055232499712</t>
  </si>
  <si>
    <t>谢锦之</t>
  </si>
  <si>
    <t>TV1N1747139017773408256</t>
  </si>
  <si>
    <t>闪送费36.54+2500签证费用</t>
  </si>
  <si>
    <t>曾津</t>
  </si>
  <si>
    <t>TV1N1750097825852358656</t>
  </si>
  <si>
    <t>康璇</t>
  </si>
  <si>
    <t>TV1N1750460370056552448</t>
  </si>
  <si>
    <t>Qingyu Zhang-张擎宇</t>
  </si>
  <si>
    <t>TV1N1734893011970588672</t>
  </si>
  <si>
    <t>TV1N1750388530483146752</t>
  </si>
  <si>
    <t>张乐</t>
  </si>
  <si>
    <t>TV1N1750104149579509760</t>
  </si>
  <si>
    <t>谢逸宽</t>
  </si>
  <si>
    <t>TV1N1750109886363774976</t>
  </si>
  <si>
    <t>TV1N1750387046324400128</t>
  </si>
  <si>
    <t>Shweta Suresh Gadia-代付费</t>
  </si>
  <si>
    <t>TV1N1747555064695664640</t>
  </si>
  <si>
    <t>英国加急费代付</t>
  </si>
  <si>
    <t>张弛 Yiyi</t>
  </si>
  <si>
    <t>TV1N1732316322245693440</t>
  </si>
  <si>
    <t>方逸</t>
  </si>
  <si>
    <t>TV1N1749264689899831296</t>
  </si>
  <si>
    <t>彭玥</t>
  </si>
  <si>
    <t>TV1N1731458807517257728</t>
  </si>
  <si>
    <t>谭慧</t>
  </si>
  <si>
    <t>TV1N1749723881726976000</t>
  </si>
  <si>
    <t>TV1N1749285516875554816</t>
  </si>
  <si>
    <t>张凌</t>
  </si>
  <si>
    <t>TV1N1749326432344727552</t>
  </si>
  <si>
    <t>TV1N1752882519153496064</t>
  </si>
  <si>
    <t>Zoe Lee-韦玮</t>
  </si>
  <si>
    <t>TV1N1750764840002891776</t>
  </si>
  <si>
    <t>Sophia-邹彩霞-1.26</t>
  </si>
  <si>
    <t>TV1N1747264333879959552</t>
  </si>
  <si>
    <t>简荣军</t>
  </si>
  <si>
    <t>TV1N1750031882350669824</t>
  </si>
  <si>
    <t>金金-金慧莹-1.29</t>
  </si>
  <si>
    <t>TV1N1750783704702820352</t>
  </si>
  <si>
    <t>Jade Yoo</t>
  </si>
  <si>
    <t>TV1N1751178341355843584</t>
  </si>
  <si>
    <t>秦俊</t>
  </si>
  <si>
    <t>TV1N1751168169103093760</t>
  </si>
  <si>
    <t>李斐</t>
  </si>
  <si>
    <t>TV1N1751494194957561856</t>
  </si>
  <si>
    <t>TV1N1751158721299001344</t>
  </si>
  <si>
    <t>孙熠</t>
  </si>
  <si>
    <t>TV1N1751816579691012096</t>
  </si>
  <si>
    <t>TV1N1751780226660020224</t>
  </si>
  <si>
    <t>孙玮竹</t>
  </si>
  <si>
    <t>TV1N1751818070313054208</t>
  </si>
  <si>
    <t>李昂</t>
  </si>
  <si>
    <t>TV1N1749746988055638016</t>
  </si>
  <si>
    <t>TV1N1750037151210188800</t>
  </si>
  <si>
    <t>戴勉</t>
  </si>
  <si>
    <t>TV1N1748259187887906816</t>
  </si>
  <si>
    <t>签证中心服务费118+快递60+短信20+优选号350+打印费25</t>
  </si>
  <si>
    <t>TV1N1751789898452348928</t>
  </si>
  <si>
    <t>迟永超</t>
  </si>
  <si>
    <t>TV1N1752158040852971520</t>
  </si>
  <si>
    <t>段菲</t>
  </si>
  <si>
    <t>TV1N1752159056658874368</t>
  </si>
  <si>
    <t>TV1N1751633670925082624</t>
  </si>
  <si>
    <t>TV1N1751997798806618112</t>
  </si>
  <si>
    <t>TV1N1752200886771417088</t>
  </si>
  <si>
    <t>胡海明</t>
  </si>
  <si>
    <t>TV1N1749995094525521920</t>
  </si>
  <si>
    <t>TV1N1752176953049366528</t>
  </si>
  <si>
    <t>吴海龙</t>
  </si>
  <si>
    <t>TV1N1621098438758039552</t>
  </si>
  <si>
    <t>TV1N1749957670168604672</t>
  </si>
  <si>
    <t>杨程程</t>
  </si>
  <si>
    <t>TV1N1752307847441674240</t>
  </si>
  <si>
    <t>欧阳瑞昕</t>
  </si>
  <si>
    <t>TV1N1747090935820103680</t>
  </si>
  <si>
    <t>严敏善-2.20 09：00</t>
  </si>
  <si>
    <t>TV1N1751856183001583616</t>
  </si>
  <si>
    <t>签证中心服务费70+快递费75+4打印费</t>
  </si>
  <si>
    <t>陈绥Sui-3.1  09：00</t>
  </si>
  <si>
    <t>TV1N1745316618430164992</t>
  </si>
  <si>
    <t>签证中心费用149+快递费71</t>
  </si>
  <si>
    <t>李师雯-2.22 11：45</t>
  </si>
  <si>
    <t>TV1N1747133548136984576</t>
  </si>
  <si>
    <t>签证中心费用151+快递费72</t>
  </si>
  <si>
    <t>吴怡婷-2.8</t>
  </si>
  <si>
    <t>TV1N1751385401137815552</t>
  </si>
  <si>
    <t>瑞典</t>
  </si>
  <si>
    <t>200签证中心+14复印费</t>
  </si>
  <si>
    <t>张浩然-2.6</t>
  </si>
  <si>
    <t>TV1N1748181445129494528</t>
  </si>
  <si>
    <t>310签证中心费用+90快递费</t>
  </si>
  <si>
    <t>依茹-2.2</t>
  </si>
  <si>
    <t>TV1N1753339360509587456</t>
  </si>
  <si>
    <t>熊小强</t>
  </si>
  <si>
    <t>TV1N1749339111839199232</t>
  </si>
  <si>
    <t>耿健joe</t>
  </si>
  <si>
    <t xml:space="preserve"> TV1N1696405844572471296</t>
  </si>
  <si>
    <t xml:space="preserve">翁琪茗(Kymin Weng) </t>
  </si>
  <si>
    <t>TV1N1749289081988145152</t>
  </si>
  <si>
    <t>杨波</t>
  </si>
  <si>
    <t>TV1N1754118867101384704</t>
  </si>
  <si>
    <t>郑垄钢-2.23 13：00</t>
  </si>
  <si>
    <t>TV1N1750749326908055552</t>
  </si>
  <si>
    <t>签证中心费用118+快递费60+优选号350</t>
  </si>
  <si>
    <t>TY Tang-Teng Yang Tang</t>
  </si>
  <si>
    <t>V1N1754385117396238336</t>
  </si>
  <si>
    <t>Nikhil Rolla</t>
  </si>
  <si>
    <t>TV1N1754441816920453120</t>
  </si>
  <si>
    <t>李晨箔-操作后取消</t>
  </si>
  <si>
    <t>TV1N1744902132418392064</t>
  </si>
  <si>
    <t>Ossama Fouda</t>
  </si>
  <si>
    <t>TV1N1753498850840285184</t>
  </si>
  <si>
    <t>Pranav Rajkumar Peety</t>
  </si>
  <si>
    <t>TV1N1751878034884898816</t>
  </si>
  <si>
    <t>Vishal Singh Rajput</t>
  </si>
  <si>
    <t>TV1N1754760141064110080</t>
  </si>
  <si>
    <t>TV1N1755029529239388160</t>
  </si>
  <si>
    <t>Wenqian Sun-孙文倩</t>
  </si>
  <si>
    <t>TV1N1752621151397515264</t>
  </si>
  <si>
    <t>黄欣</t>
  </si>
  <si>
    <t>TV1N1752881967665385472</t>
  </si>
  <si>
    <t>詹扬铉</t>
  </si>
  <si>
    <t>TV1N1755058331399196672</t>
  </si>
  <si>
    <t>申琪</t>
  </si>
  <si>
    <t>TV1N1754433641475448832</t>
  </si>
  <si>
    <t>TV1N1752629282202587136</t>
  </si>
  <si>
    <t>邱泰辉</t>
  </si>
  <si>
    <t>TV1N1754046220447502336</t>
  </si>
  <si>
    <t>白文星</t>
  </si>
  <si>
    <t>TV1N1754339543557083136</t>
  </si>
  <si>
    <t>钟敏</t>
  </si>
  <si>
    <t>TV1N1750485576628219904</t>
  </si>
  <si>
    <t>周楗颢-2.8</t>
  </si>
  <si>
    <t>TV1N1753477206956572672</t>
  </si>
  <si>
    <t>石泽蕤</t>
  </si>
  <si>
    <t>TV1N1753328988415303680</t>
  </si>
  <si>
    <t>TV1N1755469122073952256</t>
  </si>
  <si>
    <t>祁娟</t>
  </si>
  <si>
    <t>TV1N1755123514633068544</t>
  </si>
  <si>
    <t>Yuxi Chen-陈钰溪</t>
  </si>
  <si>
    <t>TV1N1755462838226419712</t>
  </si>
  <si>
    <t>TV1N1755418879928287232</t>
  </si>
  <si>
    <t>TV1N1755483820320223232</t>
  </si>
  <si>
    <t>李慧琳</t>
  </si>
  <si>
    <t>TV1N1755454216775913472</t>
  </si>
  <si>
    <t>刘璐涵</t>
  </si>
  <si>
    <t>TV1N1755178132180279296</t>
  </si>
  <si>
    <t>王纲</t>
  </si>
  <si>
    <t>TV1N1755518576781070336</t>
  </si>
  <si>
    <t>王存玉</t>
  </si>
  <si>
    <t>TV1N1755483735977082880</t>
  </si>
  <si>
    <t>曹天羽</t>
  </si>
  <si>
    <t>TV1N1754497320313065472</t>
  </si>
  <si>
    <t>ChungBryan  一年多次</t>
  </si>
  <si>
    <t>TV1N1742792913543933952</t>
  </si>
  <si>
    <t>高赛霞   一年多次</t>
  </si>
  <si>
    <t xml:space="preserve"> TV1N1746375081977667584</t>
  </si>
  <si>
    <t>葛宸威  一年多次</t>
  </si>
  <si>
    <t>TV1N1749688759371849728</t>
  </si>
  <si>
    <t>Alex Hu 一年多次</t>
  </si>
  <si>
    <t>TV1N1752859362342440960</t>
  </si>
  <si>
    <t>金金  1年多次</t>
  </si>
  <si>
    <t>TV1N1744299884097249280</t>
  </si>
  <si>
    <t>Junying Lin  1年多次</t>
  </si>
  <si>
    <t>TV1N1743251280570073088</t>
  </si>
  <si>
    <t>蔺晓东  1年多次</t>
  </si>
  <si>
    <t>TV1N1755133804078579712</t>
  </si>
  <si>
    <t>陆雯丽  1年多次</t>
  </si>
  <si>
    <t>TV1N1706941272599109632</t>
  </si>
  <si>
    <t>毛锐 1年多次</t>
  </si>
  <si>
    <t>TV1N1754377548040683520</t>
  </si>
  <si>
    <t>彭丹琳 1年多次</t>
  </si>
  <si>
    <t>TV1N1743215131197612032</t>
  </si>
  <si>
    <t>Peter Qi   C2</t>
  </si>
  <si>
    <t xml:space="preserve"> TV1N1754019471701561344</t>
  </si>
  <si>
    <t>TY Tang 1年多次</t>
  </si>
  <si>
    <t>TV1N1751835609831038976</t>
  </si>
  <si>
    <t>汪宁  1年多次</t>
  </si>
  <si>
    <t>TV1N1752537430740877312</t>
  </si>
  <si>
    <t>王宇轩  1年多次</t>
  </si>
  <si>
    <t>TV1N1739644206870675456</t>
  </si>
  <si>
    <t>吴炜   C2</t>
  </si>
  <si>
    <t>TV1N1755128126232494080</t>
  </si>
  <si>
    <t>杨程  1年多次</t>
  </si>
  <si>
    <t>TV1N1750471979764277248</t>
  </si>
  <si>
    <t>尹美荷 1年多次</t>
  </si>
  <si>
    <t>TV1N1742498449919303680</t>
  </si>
  <si>
    <t>袁杰伦 1年多次</t>
  </si>
  <si>
    <t>TV1N1752275742783303680</t>
  </si>
  <si>
    <t>张栗之  C2</t>
  </si>
  <si>
    <t>TV1N1752530252286033920</t>
  </si>
  <si>
    <t>徐正辉(ZHANG PENGFEI)1年多次</t>
  </si>
  <si>
    <t>TV1N1746540348431101952</t>
  </si>
  <si>
    <t>赵紫君  C2</t>
  </si>
  <si>
    <t>TV1N1754905647048212480</t>
  </si>
  <si>
    <t>周娅 C2</t>
  </si>
  <si>
    <t>TV1N1754338889874702336</t>
  </si>
  <si>
    <t>周紫微 Vivi  1年多次</t>
  </si>
  <si>
    <t>TV1N1754420971942703104</t>
  </si>
  <si>
    <t>Zhen Zhu 1年多次</t>
  </si>
  <si>
    <t>TV1N1742430911978004480</t>
  </si>
  <si>
    <t>左博惠 1年多次</t>
  </si>
  <si>
    <t>TV1N1754022564388306944</t>
  </si>
  <si>
    <t>Josue Ulate</t>
  </si>
  <si>
    <t>TV1N1753424200252669952</t>
  </si>
  <si>
    <t>徐菱珮 1年多次</t>
  </si>
  <si>
    <t>TV1N1756251609310175232</t>
  </si>
  <si>
    <t>樊森</t>
  </si>
  <si>
    <t>TV1N1755509250867740672</t>
  </si>
  <si>
    <t>何彦青 1年多次</t>
  </si>
  <si>
    <t xml:space="preserve"> TV1N1755177056932728832</t>
  </si>
  <si>
    <t>James Liu LIU FENG  多次</t>
  </si>
  <si>
    <t xml:space="preserve"> TV1N1749742101381230592</t>
  </si>
  <si>
    <t>Howard Mu  MU CHUN HAO 多次</t>
  </si>
  <si>
    <t>TV1N1755158974625382400</t>
  </si>
  <si>
    <t>Qingyu Zhang  多次</t>
  </si>
  <si>
    <t>TV1N1755205138846547968</t>
  </si>
  <si>
    <t>Dina Zhang  1年多次</t>
  </si>
  <si>
    <t>TV1N1749757618078867456</t>
  </si>
  <si>
    <t>TV1N1754451068481310720</t>
  </si>
  <si>
    <t>TV1N1756940883781124096</t>
  </si>
  <si>
    <t>TV1N1755141700384452608</t>
  </si>
  <si>
    <t xml:space="preserve">Debaleena Paul </t>
  </si>
  <si>
    <t>TV1N1754835257466720256</t>
  </si>
  <si>
    <t xml:space="preserve">Anshu Lal </t>
  </si>
  <si>
    <t>TV1N1754816152063967232</t>
  </si>
  <si>
    <t>Marek Prokopiuk</t>
  </si>
  <si>
    <t>TV1N1754856817086943232</t>
  </si>
  <si>
    <t>李宇杰</t>
  </si>
  <si>
    <t xml:space="preserve"> TV1N1757718972341579776</t>
  </si>
  <si>
    <t>TV1N1753462636401655808</t>
  </si>
  <si>
    <t>TV1N1758172477145661440</t>
  </si>
  <si>
    <t>Nikhil Bhardwaj</t>
  </si>
  <si>
    <t>TV1N1758093440834605056</t>
  </si>
  <si>
    <t>Eoin McDonald</t>
  </si>
  <si>
    <t>TV1N1757852671167168512</t>
  </si>
  <si>
    <t>Krishna Gupta</t>
  </si>
  <si>
    <t>TV1N1757336253140987904</t>
  </si>
  <si>
    <t>鲍舟启</t>
  </si>
  <si>
    <t xml:space="preserve"> TV1N1758049607929303040</t>
  </si>
  <si>
    <t>TV1N1758318472764571648</t>
  </si>
  <si>
    <t>TV1N1755837666041233408</t>
  </si>
  <si>
    <t>TV1N1755166960311767040</t>
  </si>
  <si>
    <t>罗其其-左华宁</t>
  </si>
  <si>
    <t>TV1N1755122168768991232</t>
  </si>
  <si>
    <t>TV1N1757452920995184640</t>
  </si>
  <si>
    <t>TV1N1758903382214623232</t>
  </si>
  <si>
    <t xml:space="preserve">黄胤 </t>
  </si>
  <si>
    <t>TV1N1753854015392944128</t>
  </si>
  <si>
    <t>王灵月-王诗乐</t>
  </si>
  <si>
    <t>TV1N1758805419089985536</t>
  </si>
  <si>
    <t>高一鸣</t>
  </si>
  <si>
    <t>TV1N1759090862511607808</t>
  </si>
  <si>
    <t>TV1N1758385740122812416</t>
  </si>
  <si>
    <t>资涵琪</t>
  </si>
  <si>
    <t>TV1N1755146672060657664</t>
  </si>
  <si>
    <t>TV1N1758417447257534464</t>
  </si>
  <si>
    <t>徐沁</t>
  </si>
  <si>
    <t>TV1N1757034636416126976</t>
  </si>
  <si>
    <t>TV1N1759110753830555648</t>
  </si>
  <si>
    <t>TV1N1759096531885223936</t>
  </si>
  <si>
    <t>TV1N1755444733056094208</t>
  </si>
  <si>
    <t>TV1N1757748457015242752</t>
  </si>
  <si>
    <t>费慧通</t>
  </si>
  <si>
    <t>TV1N1754336386705682432</t>
  </si>
  <si>
    <t>汤雨舟</t>
  </si>
  <si>
    <t>TV1N1757775167186173952</t>
  </si>
  <si>
    <t>TV1N1759399853527535616</t>
  </si>
  <si>
    <t>王卉琪</t>
  </si>
  <si>
    <t>TV1N1750544866848006144</t>
  </si>
  <si>
    <t>方圆</t>
  </si>
  <si>
    <t>TV1N1736633059355287552</t>
  </si>
  <si>
    <t>Yuxin Che</t>
  </si>
  <si>
    <t>TV1N1759456083658805248</t>
  </si>
  <si>
    <t>徐正辉-张鹏飞</t>
  </si>
  <si>
    <t>TV1N1759493262854574080</t>
  </si>
  <si>
    <t>TV1N1759412694041235456</t>
  </si>
  <si>
    <t>TV1N1758113883670970368</t>
  </si>
  <si>
    <t xml:space="preserve">陈超 </t>
  </si>
  <si>
    <t>TV1N1759487932682633216</t>
  </si>
  <si>
    <t>TV1N1759067916527128576</t>
  </si>
  <si>
    <t>TV1N1759484413175058432</t>
  </si>
  <si>
    <t>TV1N1752949321002795008</t>
  </si>
  <si>
    <t>Vani Gandhi</t>
  </si>
  <si>
    <t>TV1N1757676531068600320</t>
  </si>
  <si>
    <t>TV1N1759759604274941952</t>
  </si>
  <si>
    <t xml:space="preserve">崔海抒 </t>
  </si>
  <si>
    <t>TV1N1759550936132612096</t>
  </si>
  <si>
    <t>TV1N1759099754482241536</t>
  </si>
  <si>
    <t>杨吉煌</t>
  </si>
  <si>
    <t>TV1N1759103716388249600</t>
  </si>
  <si>
    <t>张栋</t>
  </si>
  <si>
    <t>TV1N1759112719537258496</t>
  </si>
  <si>
    <t>TV1N1759527931335577600</t>
  </si>
  <si>
    <t>TV1N1759775112768425984</t>
  </si>
  <si>
    <t>TV1N1759826451066142720</t>
  </si>
  <si>
    <t>罗美淇</t>
  </si>
  <si>
    <t>TV1N1759573046288629760</t>
  </si>
  <si>
    <t>TV1N1759581353376104448</t>
  </si>
  <si>
    <t>李锦凌</t>
  </si>
  <si>
    <t>TV1N1759775338187182080</t>
  </si>
  <si>
    <t>TV1N1759097965364105216</t>
  </si>
  <si>
    <t>TV1N1759811513165811712</t>
  </si>
  <si>
    <t>杨欣意</t>
  </si>
  <si>
    <t>TV1N1759812521522597888</t>
  </si>
  <si>
    <t>TV1N1759827949229707264</t>
  </si>
  <si>
    <t>王一飞</t>
  </si>
  <si>
    <t>TV1N1759844166061395968</t>
  </si>
  <si>
    <t>TV1N1759817362856734720</t>
  </si>
  <si>
    <t>夏卓扬</t>
  </si>
  <si>
    <t>TV1N1759488818519740416</t>
  </si>
  <si>
    <t>TV1N1759761512985137152</t>
  </si>
  <si>
    <t>祝硕宏</t>
  </si>
  <si>
    <t>TV1N1756619325283946496</t>
  </si>
  <si>
    <t>陈小青</t>
  </si>
  <si>
    <t>TV1N1759470516917489664</t>
  </si>
  <si>
    <t>Debaleena Paul</t>
  </si>
  <si>
    <t>TV1N1760114561939476480</t>
  </si>
  <si>
    <t>依茹-2.21</t>
  </si>
  <si>
    <t>TV1N1759453350319063040</t>
  </si>
  <si>
    <t>翟希</t>
  </si>
  <si>
    <t>TV1N1762450011115122688</t>
  </si>
  <si>
    <t>李博</t>
  </si>
  <si>
    <t>TV1N1759839411377524736</t>
  </si>
  <si>
    <t>林堉卉</t>
  </si>
  <si>
    <t>TV1N1758722578427670528</t>
  </si>
  <si>
    <t>赵卿荣</t>
  </si>
  <si>
    <t>TV1N1759507224069390336</t>
  </si>
  <si>
    <t>桑孟雷</t>
  </si>
  <si>
    <t>TV1N1759920491489136640</t>
  </si>
  <si>
    <t>TV1N1760141123988582400</t>
  </si>
  <si>
    <t>杨威</t>
  </si>
  <si>
    <t>TV1N1760175281527820288</t>
  </si>
  <si>
    <t>TV1N1759040815027683328</t>
  </si>
  <si>
    <t>程诚</t>
  </si>
  <si>
    <t>TV1N1755488492271665152</t>
  </si>
  <si>
    <t>Abdul Jabbar Jawwadurrohman-代付</t>
  </si>
  <si>
    <t>TV1N1756998723015176192</t>
  </si>
  <si>
    <t>代付海外签证费</t>
  </si>
  <si>
    <t>唐凯旋</t>
  </si>
  <si>
    <t>TV1N1754882119846596608</t>
  </si>
  <si>
    <t>TV1N1760488284957765632</t>
  </si>
  <si>
    <t>贺嘉欣 Jessie</t>
  </si>
  <si>
    <t>TV1N1759777562091044864</t>
  </si>
  <si>
    <t>骆世豪</t>
  </si>
  <si>
    <t>TV1N1755125372961288192</t>
  </si>
  <si>
    <t>Qingyu Zhang</t>
  </si>
  <si>
    <t>TV1N1759816902561136640</t>
  </si>
  <si>
    <t>郭稷</t>
  </si>
  <si>
    <t>TV1N1760218040498450432</t>
  </si>
  <si>
    <t>李瑞东</t>
  </si>
  <si>
    <t>TV1N1759932466831101952</t>
  </si>
  <si>
    <t>孙震</t>
  </si>
  <si>
    <t>TV1N1752982999963693056</t>
  </si>
  <si>
    <t>易天明</t>
  </si>
  <si>
    <t>TV1N1759823217496952832</t>
  </si>
  <si>
    <t>李悦</t>
  </si>
  <si>
    <t>TV1N1757600095058264064</t>
  </si>
  <si>
    <t>童健聪</t>
  </si>
  <si>
    <t>TV1N1749768964241350656</t>
  </si>
  <si>
    <t>刘微微</t>
  </si>
  <si>
    <t>TV1N1760207949653151744</t>
  </si>
  <si>
    <t>姜杰夫</t>
  </si>
  <si>
    <t>TV1N1759875756179222528</t>
  </si>
  <si>
    <t>TV1N1754378276171812864</t>
  </si>
  <si>
    <t>赵彦伟</t>
  </si>
  <si>
    <t>TV1N1759550262003089408</t>
  </si>
  <si>
    <t>Shaoqin Zeng</t>
  </si>
  <si>
    <t>TV1N1760235052784250880</t>
  </si>
  <si>
    <t>李一诺-李文仪</t>
  </si>
  <si>
    <t>TV1N1759114610375639040</t>
  </si>
  <si>
    <t>黄岚之观-2.26</t>
  </si>
  <si>
    <t>TV1N1759426752748351488</t>
  </si>
  <si>
    <t>奥地利</t>
  </si>
  <si>
    <t>签证中心费用217+快递费75+复印1+照片打印40+短信15</t>
  </si>
  <si>
    <t>何泽翰-2.21</t>
  </si>
  <si>
    <t>TV1N1754746028535582720</t>
  </si>
  <si>
    <t>签证中心服务费70+快递费75+70（预约后取消，服务费不退）+70（预约后取消，服务费不退）</t>
  </si>
  <si>
    <t>陈洁如</t>
  </si>
  <si>
    <t>TV1N1760534793065754624</t>
  </si>
  <si>
    <t>孙轶航</t>
  </si>
  <si>
    <t>TV1N1760398897897082880</t>
  </si>
  <si>
    <t>曾萍</t>
  </si>
  <si>
    <t>TV1N1760515152255791104</t>
  </si>
  <si>
    <t>张岚 Lan</t>
  </si>
  <si>
    <t>TV1N1760256662731911168</t>
  </si>
  <si>
    <t>TV1N1760600978834747392</t>
  </si>
  <si>
    <t>王杰明-王凯</t>
  </si>
  <si>
    <t>TV1N1760205473587748864</t>
  </si>
  <si>
    <t>TV1N1760499130169716736</t>
  </si>
  <si>
    <t>TV1N1760622502807433216</t>
  </si>
  <si>
    <t>TV1N1760597775971938304</t>
  </si>
  <si>
    <t>TV1N1760664215261343744</t>
  </si>
  <si>
    <t>孟浩田</t>
  </si>
  <si>
    <t>TV1N1760220405729460224</t>
  </si>
  <si>
    <t>岑松皓</t>
  </si>
  <si>
    <t>TV1N1760152050360127488</t>
  </si>
  <si>
    <t>TV1N1760862561360048128</t>
  </si>
  <si>
    <t>周跃苒-杨薇薇</t>
  </si>
  <si>
    <t>TV1N1760846222465523712</t>
  </si>
  <si>
    <t>TV1N1760895377657372672</t>
  </si>
  <si>
    <t>TV1N1760556600313290752</t>
  </si>
  <si>
    <t>TV1N1760862451100098560</t>
  </si>
  <si>
    <t>TV1N1760680262286807040</t>
  </si>
  <si>
    <t>王苏娟</t>
  </si>
  <si>
    <t>TV1N1760624485136142336</t>
  </si>
  <si>
    <t>TV1N1760896811274743808</t>
  </si>
  <si>
    <t>TV1N1760948590112829440</t>
  </si>
  <si>
    <t>贾薪竹</t>
  </si>
  <si>
    <t>TV1N1760957333554753536</t>
  </si>
  <si>
    <t>TV1N1760956262677622784</t>
  </si>
  <si>
    <t>TV1N1759506946695860224</t>
  </si>
  <si>
    <t>周楗颢-2.26</t>
  </si>
  <si>
    <t>TV1N1760893221315436544</t>
  </si>
  <si>
    <t>薛玮玮</t>
  </si>
  <si>
    <t>TV1N1759857018981748736</t>
  </si>
  <si>
    <t>TV1N1760563847349235712</t>
  </si>
  <si>
    <t>TV1N1760947400406818816</t>
  </si>
  <si>
    <t>范斌</t>
  </si>
  <si>
    <t>TV1N1760312778702491648</t>
  </si>
  <si>
    <t>柳绵</t>
  </si>
  <si>
    <t>TV1N1759146177361768448</t>
  </si>
  <si>
    <t>TV1N1760917805351641088</t>
  </si>
  <si>
    <t>蒋银元</t>
  </si>
  <si>
    <t>TV1N1761950197189255168</t>
  </si>
  <si>
    <t>孙婧雯-董凯杰</t>
  </si>
  <si>
    <t>TV1N1719967082919235584</t>
  </si>
  <si>
    <t>邓昕玥</t>
  </si>
  <si>
    <t>TV1N1760320308229017600</t>
  </si>
  <si>
    <t>王硕</t>
  </si>
  <si>
    <t>TV1N1759110653657907200</t>
  </si>
  <si>
    <t>TV1N1747974455635521536</t>
  </si>
  <si>
    <t>蔡睿洁</t>
  </si>
  <si>
    <t>TV1N1747577147190403072</t>
  </si>
  <si>
    <t>坦桑尼亚</t>
  </si>
  <si>
    <t>银行附加费</t>
  </si>
  <si>
    <t>陆静</t>
  </si>
  <si>
    <t>TV1N1760201353485131776</t>
  </si>
  <si>
    <t>秦韵岚</t>
  </si>
  <si>
    <t>TV1N1755512976500248576</t>
  </si>
  <si>
    <t>沈瑶</t>
  </si>
  <si>
    <t>TV1N1750342728289267712</t>
  </si>
  <si>
    <t>薛茗溪</t>
  </si>
  <si>
    <t>TV1N1755506841424728064</t>
  </si>
  <si>
    <t>杨一帆</t>
  </si>
  <si>
    <t>TV1N1755517701165551616</t>
  </si>
  <si>
    <t>杨之桄</t>
  </si>
  <si>
    <t>TV1N1759060028765163520</t>
  </si>
  <si>
    <t>虞烨麟</t>
  </si>
  <si>
    <t>TV1N1750043472970031104</t>
  </si>
  <si>
    <t>张涛</t>
  </si>
  <si>
    <t>TV1N1748155831504510976</t>
  </si>
  <si>
    <t>赵雪婷</t>
  </si>
  <si>
    <t>TV1N1759464587379523584</t>
  </si>
  <si>
    <t>谢莹彦-3.7 11：30</t>
  </si>
  <si>
    <t>TV1N1760154722593148928</t>
  </si>
  <si>
    <t>签证中心费用120+快递费80+短信费18+复印费2</t>
  </si>
  <si>
    <t>RIZKA ILMI</t>
  </si>
  <si>
    <t>TV1N1759829993537662976</t>
  </si>
  <si>
    <t>刘婷宜</t>
  </si>
  <si>
    <t>TV1N1761948913732227072</t>
  </si>
  <si>
    <t>银行手续费</t>
  </si>
  <si>
    <t>常筱栩</t>
  </si>
  <si>
    <t>TV1N1761950495282700288</t>
  </si>
  <si>
    <t>张梦璐-3.7 10：00</t>
  </si>
  <si>
    <t>TV1N1760302708539342848</t>
  </si>
  <si>
    <t>签证中心费120</t>
  </si>
  <si>
    <t>杜冉-2.28</t>
  </si>
  <si>
    <t>TV1N1753570162577141760</t>
  </si>
  <si>
    <t>签证中心费用70+13快递费</t>
  </si>
  <si>
    <t>王佳辰</t>
  </si>
  <si>
    <t>TV1N1762006876996120576</t>
  </si>
  <si>
    <t>任雪菲</t>
  </si>
  <si>
    <t>TV1N1760933997520920576</t>
  </si>
  <si>
    <t>廖焕乐</t>
  </si>
  <si>
    <t>TV1N1762053492759199744</t>
  </si>
  <si>
    <t>TV1N1762036797231394816</t>
  </si>
  <si>
    <t>吴坚锋</t>
  </si>
  <si>
    <t>TV1N1762041789497544704</t>
  </si>
  <si>
    <t>窦付满</t>
  </si>
  <si>
    <t>TV1N1760974893587165184</t>
  </si>
  <si>
    <t>Nguyễn Hữu Huy</t>
  </si>
  <si>
    <t>TV1N1762337306202955776</t>
  </si>
  <si>
    <t>TV1N1762093700821106688</t>
  </si>
  <si>
    <t>TV1N1761962061226872832</t>
  </si>
  <si>
    <t>陈喆  1年多次</t>
  </si>
  <si>
    <t>TV1N1759054566422376448</t>
  </si>
  <si>
    <t>TV1N1759498403494227968</t>
  </si>
  <si>
    <t>Tao Feng</t>
  </si>
  <si>
    <t>TV1N1759048059484106752</t>
  </si>
  <si>
    <t xml:space="preserve">贺江山 </t>
  </si>
  <si>
    <t>TV1N1759072358756417536</t>
  </si>
  <si>
    <t>聂文卉</t>
  </si>
  <si>
    <t>TV1N1761982095290691584</t>
  </si>
  <si>
    <t>TV1N1762339624696832000</t>
  </si>
  <si>
    <t>TV1N1759493322535309312</t>
  </si>
  <si>
    <t>Lucy Liu 1年多次-刘雨汐</t>
  </si>
  <si>
    <t>TV1N1759541616389099520</t>
  </si>
  <si>
    <t>国星 1年多次</t>
  </si>
  <si>
    <t>TV1N1758014399397892096</t>
  </si>
  <si>
    <t>孙小轩 单次</t>
  </si>
  <si>
    <t>TV1N1759547788286500864</t>
  </si>
  <si>
    <t>TV1N1760263764049244160</t>
  </si>
  <si>
    <t>TV1N1762018486909214720</t>
  </si>
  <si>
    <t>TV1N1762020978430611456</t>
  </si>
  <si>
    <t>TV1N1762528411854921728</t>
  </si>
  <si>
    <t>TV1N1760145964500520960</t>
  </si>
  <si>
    <t>孙黎明</t>
  </si>
  <si>
    <t>TV1N1760312522996793344</t>
  </si>
  <si>
    <t>TV1N1757652380643655680</t>
  </si>
  <si>
    <t>温茜-2.28</t>
  </si>
  <si>
    <t>TV1N1759404237778993152</t>
  </si>
  <si>
    <t>Mengyao Wei-魏梦瑶</t>
  </si>
  <si>
    <t>TV1N1762482879463825408</t>
  </si>
  <si>
    <t>金亚琪</t>
  </si>
  <si>
    <t>TV1N1762061635786477568</t>
  </si>
  <si>
    <t>罗望扬</t>
  </si>
  <si>
    <t>TV1N1759065906369269760</t>
  </si>
  <si>
    <t>金强强</t>
  </si>
  <si>
    <t>TV1N1761652590902546432</t>
  </si>
  <si>
    <t>陈立贤</t>
  </si>
  <si>
    <t>TV1N1762087710558138368</t>
  </si>
  <si>
    <t>徐昕</t>
  </si>
  <si>
    <t>TV1N1762013125787598848</t>
  </si>
  <si>
    <t>邹佳秀</t>
  </si>
  <si>
    <t>TV1N1762101070414618624</t>
  </si>
  <si>
    <t>史春燕</t>
  </si>
  <si>
    <t>TV1N1762335096345792512</t>
  </si>
  <si>
    <t>金秋实</t>
  </si>
  <si>
    <t>TV1N1762330418467893248</t>
  </si>
  <si>
    <t>叶敏韬</t>
  </si>
  <si>
    <t>TV1N1762675712594419712</t>
  </si>
  <si>
    <t>萧鹏-肖鑫鹏</t>
  </si>
  <si>
    <t>TV1N1762734158047965184</t>
  </si>
  <si>
    <t>段同庆</t>
  </si>
  <si>
    <t>TV1N1762415166431203328</t>
  </si>
  <si>
    <t>樊响Amber</t>
  </si>
  <si>
    <t>TV1N1762399614186946560</t>
  </si>
  <si>
    <t>薛悦 单次</t>
  </si>
  <si>
    <t>TV1N1752553044171821056</t>
  </si>
  <si>
    <t>刘高</t>
  </si>
  <si>
    <t>TV1N1762090214909878272</t>
  </si>
  <si>
    <t>Crystal Ye  多次</t>
  </si>
  <si>
    <t>TV1N1759811312724119552</t>
  </si>
  <si>
    <t>左婧 单次</t>
  </si>
  <si>
    <t>TV1N1757293902494334976</t>
  </si>
  <si>
    <t>杨萧亦</t>
  </si>
  <si>
    <t>TV1N1753309334619787264</t>
  </si>
  <si>
    <t>姚乐扬</t>
  </si>
  <si>
    <t>TV1N1762100845880840192</t>
  </si>
  <si>
    <t>TV1N1761984324022202368</t>
  </si>
  <si>
    <t>钟炳鑫</t>
  </si>
  <si>
    <t>TV1N1762002683904172032</t>
  </si>
  <si>
    <t>Fion-蒋佳卿</t>
  </si>
  <si>
    <t>张鑫</t>
  </si>
  <si>
    <t>TV1N1762391530316046336</t>
  </si>
  <si>
    <t>TV1N1762739804386402304</t>
  </si>
  <si>
    <t>俞静波</t>
  </si>
  <si>
    <t>TV1N1762763380791525376</t>
  </si>
  <si>
    <t>胡希男</t>
  </si>
  <si>
    <t>TV1N1762412291974008832</t>
  </si>
  <si>
    <t>汪毅雄</t>
  </si>
  <si>
    <t>TV1N1762054572125556736</t>
  </si>
  <si>
    <t>TV1N1762327191492116480</t>
  </si>
  <si>
    <t>TV1N1762743412385464320</t>
  </si>
  <si>
    <t>TV1N1762451433806233600</t>
  </si>
  <si>
    <t>王文远-李富强</t>
  </si>
  <si>
    <t>TV1N1762772896727834624</t>
  </si>
  <si>
    <t>TV1N1762063017906085888</t>
  </si>
  <si>
    <t>TV1N1761028871515697152</t>
  </si>
  <si>
    <t>TV1N1762353131207102464</t>
  </si>
  <si>
    <t>TV1N1760278002612400128</t>
  </si>
  <si>
    <t>黄钊</t>
  </si>
  <si>
    <t>TV1N1762821342436401152</t>
  </si>
  <si>
    <t>吕雪银</t>
  </si>
  <si>
    <t>TV1N1762475309374251008</t>
  </si>
  <si>
    <t>TV1N1762756969802084352</t>
  </si>
  <si>
    <t>张洪阳</t>
  </si>
  <si>
    <t>TV1N1763033903605817344</t>
  </si>
  <si>
    <t>吴永涵</t>
  </si>
  <si>
    <t>TV1N1760226538036797440</t>
  </si>
  <si>
    <t>甘煜</t>
  </si>
  <si>
    <t>TV1N1750197952365490176</t>
  </si>
  <si>
    <t>陈燕 单次</t>
  </si>
  <si>
    <t>TV1N1760187672269422592</t>
  </si>
  <si>
    <t>陈雨昕 多次</t>
  </si>
  <si>
    <t>TV1N1759116440543330304</t>
  </si>
  <si>
    <t>Harsh Dhawan Harsh Dhawan 多次</t>
  </si>
  <si>
    <t>TV1N1762403044393631744</t>
  </si>
  <si>
    <t>Diandian Ding (丁点点) 多次</t>
  </si>
  <si>
    <t>TV1N1762371731385090048</t>
  </si>
  <si>
    <t>孔德蔚</t>
  </si>
  <si>
    <t>TV1N1762713191858892800</t>
  </si>
  <si>
    <t>郑蔷</t>
  </si>
  <si>
    <t>TV1N1762687288311320576</t>
  </si>
  <si>
    <t>吴星莹</t>
  </si>
  <si>
    <t>TV1N1762685051350695936</t>
  </si>
  <si>
    <t>凌一-王子龙</t>
  </si>
  <si>
    <t>TV1N1759465048278986752</t>
  </si>
  <si>
    <t>易赣湘</t>
  </si>
  <si>
    <t>TV1N1762770003790434304</t>
  </si>
  <si>
    <t>冯博 DANCI</t>
  </si>
  <si>
    <t>TV1N1760521934969606144</t>
  </si>
  <si>
    <t>高睿 DUOCI多次</t>
  </si>
  <si>
    <t>TV1N1760200568596750336</t>
  </si>
  <si>
    <t>徐志涛</t>
  </si>
  <si>
    <t>TV1N1761982466377486336</t>
  </si>
  <si>
    <t>Roger 单次</t>
  </si>
  <si>
    <t>TV1N1760515625566167040</t>
  </si>
  <si>
    <t>郑洁文 单次</t>
  </si>
  <si>
    <t>TV1N1760911318193618944</t>
  </si>
  <si>
    <t>赵凡 多次</t>
  </si>
  <si>
    <t>TV1N1759879920229777408</t>
  </si>
  <si>
    <t>TV1N1761950574206939136</t>
  </si>
  <si>
    <t>赵彩玉 多次</t>
  </si>
  <si>
    <t>TV1N1760196491552911360</t>
  </si>
  <si>
    <t>依茹 多次</t>
  </si>
  <si>
    <t>TV1N1753339582841278464</t>
  </si>
  <si>
    <t>王文韬 Tom 多次</t>
  </si>
  <si>
    <t>TV1N1760151553003716608</t>
  </si>
  <si>
    <t>Tyler Cain 多次</t>
  </si>
  <si>
    <t>TV1N1761991021193138176</t>
  </si>
  <si>
    <t>王陈晨 单次</t>
  </si>
  <si>
    <t>TV1N1760515597435019264</t>
  </si>
  <si>
    <t>周玉玮</t>
  </si>
  <si>
    <t>TV1N1722995766416867328</t>
  </si>
  <si>
    <t>张苗 单次</t>
  </si>
  <si>
    <t>TV1N1762024756642942976</t>
  </si>
  <si>
    <t>张昆玉 单次</t>
  </si>
  <si>
    <t>TV1N1755124454362574848</t>
  </si>
  <si>
    <t>Ankur Srivastava</t>
  </si>
  <si>
    <t>TV1N1762453405959495680</t>
  </si>
  <si>
    <t>TV1N1763024438164754432</t>
  </si>
  <si>
    <t>高冉</t>
  </si>
  <si>
    <t>TV1N1763122941830455296</t>
  </si>
  <si>
    <t>王诗睿  单次</t>
  </si>
  <si>
    <t>TV1N1760519596712275968</t>
  </si>
  <si>
    <t>陆俊男 July 单次</t>
  </si>
  <si>
    <t>TV1N1760978363018993664</t>
  </si>
  <si>
    <t>TV1N1762451802045063168</t>
  </si>
  <si>
    <t>Gaurav Khanna 多次</t>
  </si>
  <si>
    <t>TV1N1761231123928973312</t>
  </si>
  <si>
    <t>Yanjun Ji 多次</t>
  </si>
  <si>
    <t>TV1N1762013379207426048</t>
  </si>
  <si>
    <t>TV1N1762404148925730816</t>
  </si>
  <si>
    <t>沈荟郁Andrea</t>
  </si>
  <si>
    <t>TV1N1759770506751639552</t>
  </si>
  <si>
    <t>李润钊</t>
  </si>
  <si>
    <t>TV1N1763104637954961408</t>
  </si>
  <si>
    <t>金宇秋</t>
  </si>
  <si>
    <t>TV1N174247031192332697</t>
  </si>
  <si>
    <t>TV1N1760607939307401216</t>
  </si>
  <si>
    <t>陈接宾</t>
  </si>
  <si>
    <t>TV1N1762771638570786816</t>
  </si>
  <si>
    <t>澳洲</t>
  </si>
  <si>
    <t>姜宁</t>
  </si>
  <si>
    <t>TV1N1761977580915154944</t>
  </si>
  <si>
    <t>TV1N1763083500965425152</t>
  </si>
  <si>
    <t>TV1N1763481636493963264</t>
  </si>
  <si>
    <t>亚幸</t>
  </si>
  <si>
    <t>TV1N176348520594311987</t>
  </si>
  <si>
    <t>吴琼</t>
  </si>
  <si>
    <t>TV1N1763483566993653760</t>
  </si>
  <si>
    <t>史博慧</t>
  </si>
  <si>
    <t>TV1N1762312170011664384</t>
  </si>
  <si>
    <t>TV1N1761419249754382336</t>
  </si>
  <si>
    <t>温茜-3.4</t>
  </si>
  <si>
    <t>TV1N1763537118126518272</t>
  </si>
  <si>
    <t>TV1N1764196279843713024</t>
  </si>
  <si>
    <t>杨帆</t>
  </si>
  <si>
    <t>TV1N1763127560975491072</t>
  </si>
  <si>
    <t>国海峰</t>
  </si>
  <si>
    <t>TV1N1763434236307914752</t>
  </si>
  <si>
    <t>张帆</t>
  </si>
  <si>
    <t>TV1N1762730339608109056</t>
  </si>
  <si>
    <t>TV1N1763141844208066560</t>
  </si>
  <si>
    <t>林晚星-刘丹</t>
  </si>
  <si>
    <t>TV1N1763400549403009024</t>
  </si>
  <si>
    <t>李美辰</t>
  </si>
  <si>
    <t>TV1N1741799711273975808</t>
  </si>
  <si>
    <t>吴雨霏</t>
  </si>
  <si>
    <t>TV1N1764237922772873216</t>
  </si>
  <si>
    <t>方昱Alisa</t>
  </si>
  <si>
    <t>TV1N1764540987887468544</t>
  </si>
  <si>
    <t>TV1N1764270188571992064</t>
  </si>
  <si>
    <t>TV1N1764545232032296960</t>
  </si>
  <si>
    <t>刘威</t>
  </si>
  <si>
    <t>TV1N1764573904613249024</t>
  </si>
  <si>
    <t>范丽芳</t>
  </si>
  <si>
    <t>TV1N1763044965986185216</t>
  </si>
  <si>
    <t>钱婧-蒋涵川</t>
  </si>
  <si>
    <t>TV1N1762727379968823296</t>
  </si>
  <si>
    <t>刘娟</t>
  </si>
  <si>
    <t>TV1N1762022212734640128</t>
  </si>
  <si>
    <t>欧阳亚龙</t>
  </si>
  <si>
    <t>TV1N1760932672020262912</t>
  </si>
  <si>
    <t>李安琪</t>
  </si>
  <si>
    <t>TV1N1755119962363686912</t>
  </si>
  <si>
    <t>赵瑜梅</t>
  </si>
  <si>
    <t>TV1N1761950053685301248</t>
  </si>
  <si>
    <t>Debaleena Paul  申请一年多次</t>
  </si>
  <si>
    <t>TV1N1762384202133041152</t>
  </si>
  <si>
    <t>王淑女</t>
  </si>
  <si>
    <t>TV1N1755051194006601728</t>
  </si>
  <si>
    <t>刘文茜</t>
  </si>
  <si>
    <t>TV1N1763102898837155840</t>
  </si>
  <si>
    <t>姜雨竹</t>
  </si>
  <si>
    <t>TV1N1743537659434704896</t>
  </si>
  <si>
    <t>刘昊东</t>
  </si>
  <si>
    <t>TV1N1760930443687137280</t>
  </si>
  <si>
    <t>叶志文</t>
  </si>
  <si>
    <t>TV1N1760860781716803584</t>
  </si>
  <si>
    <t>陈绪</t>
  </si>
  <si>
    <t>TV1N1716713309992054784</t>
  </si>
  <si>
    <t>赵昕</t>
  </si>
  <si>
    <t>TV1N1762438533343449088</t>
  </si>
  <si>
    <t>马越</t>
  </si>
  <si>
    <t>TV1N1763067715001860096</t>
  </si>
  <si>
    <t>周立伟</t>
  </si>
  <si>
    <t>TV1N1701859010806509568</t>
  </si>
  <si>
    <t>TV1N1749697270676152320</t>
  </si>
  <si>
    <t>陈思旭</t>
  </si>
  <si>
    <t>TV1N1763466800095649792</t>
  </si>
  <si>
    <t>雷明</t>
  </si>
  <si>
    <t>TV1N1763208480457883648</t>
  </si>
  <si>
    <t>签证中心费用116+20短信费+照片费35+快递费60+优选号350</t>
  </si>
  <si>
    <t>陈柳杉</t>
  </si>
  <si>
    <t>TV1N1761267029444542464</t>
  </si>
  <si>
    <t>意大利</t>
  </si>
  <si>
    <t>签证中心费用78+快递费50+VIP费240+照片费30</t>
  </si>
  <si>
    <t>Chai Lee Chong</t>
  </si>
  <si>
    <t>TV1N1762296945434750976</t>
  </si>
  <si>
    <t>包楠迪</t>
  </si>
  <si>
    <t>TV1N1760156778368409600</t>
  </si>
  <si>
    <t>成铃君</t>
  </si>
  <si>
    <t>TV1N1763448957350330368</t>
  </si>
  <si>
    <t>TV1N1763055429428314112</t>
  </si>
  <si>
    <t>TV1N1763521549746610176</t>
  </si>
  <si>
    <t>TV1N1763519619255308288</t>
  </si>
  <si>
    <t>Zoe Zhao-赵竹韵</t>
  </si>
  <si>
    <t>TV1N1763484405393145856</t>
  </si>
  <si>
    <t>刘璇忆 Rita</t>
  </si>
  <si>
    <t>TV1N1764851934652854272</t>
  </si>
  <si>
    <t>TV1N1764605953604739072</t>
  </si>
  <si>
    <t>Danwen Ouyang</t>
  </si>
  <si>
    <t>TV1N1764902962014294016</t>
  </si>
  <si>
    <t>TV1N1764854830387793920</t>
  </si>
  <si>
    <t>TV1N1764520822193856512</t>
  </si>
  <si>
    <t>TV1N1764853771766493184</t>
  </si>
  <si>
    <t>张凯</t>
  </si>
  <si>
    <t>TV1N1764958283982307328</t>
  </si>
  <si>
    <t>TV1N1761282014228844544</t>
  </si>
  <si>
    <t>TV1N1764858579864842240</t>
  </si>
  <si>
    <t>刘朋辉</t>
  </si>
  <si>
    <t>TV1N1764568647116034048</t>
  </si>
  <si>
    <t>TV1N1764919947993325568</t>
  </si>
  <si>
    <t>黄晓雪</t>
  </si>
  <si>
    <t>TV1N1765192864136314880</t>
  </si>
  <si>
    <t>周文娟</t>
  </si>
  <si>
    <t>TV1N1763075394868953088</t>
  </si>
  <si>
    <t>尹东辉</t>
  </si>
  <si>
    <t>TV1N1764627979644071936</t>
  </si>
  <si>
    <t>张文来</t>
  </si>
  <si>
    <t>TV1N1765302177295106048</t>
  </si>
  <si>
    <t>郭柠玮</t>
  </si>
  <si>
    <t>TV1N1765547704892846080</t>
  </si>
  <si>
    <t>谢婷婷</t>
  </si>
  <si>
    <t>TV1N1765266872504479744</t>
  </si>
  <si>
    <t>Oliver Ni-倪夕骎</t>
  </si>
  <si>
    <t>TV1N1765553492583587840</t>
  </si>
  <si>
    <t>陈丽然  多次</t>
  </si>
  <si>
    <t>TV1N1764691836328636416</t>
  </si>
  <si>
    <t>葛蕾  多次</t>
  </si>
  <si>
    <t>TV1N1764561807011516416</t>
  </si>
  <si>
    <t>胡涵 单次</t>
  </si>
  <si>
    <t>TV1N1763928819647262720</t>
  </si>
  <si>
    <t>黄璐  单次</t>
  </si>
  <si>
    <t>TV1N1762144422514233344</t>
  </si>
  <si>
    <t>黄悦龄   多次</t>
  </si>
  <si>
    <t>TV1N1763079518440169472</t>
  </si>
  <si>
    <t>李静  多次</t>
  </si>
  <si>
    <t>TV1N1763459722279006208</t>
  </si>
  <si>
    <t>李茜茜  单次</t>
  </si>
  <si>
    <t>TV1N1764972831267188736</t>
  </si>
  <si>
    <t>缪鹏  单次</t>
  </si>
  <si>
    <t>TV1N1763520297977585664</t>
  </si>
  <si>
    <t>Zhipei Zhong  多次</t>
  </si>
  <si>
    <t>TV1N1763400590767271936</t>
  </si>
  <si>
    <t>TV1N1765378772370296832</t>
  </si>
  <si>
    <t>耿润中</t>
  </si>
  <si>
    <t>TV1N1764486686238466048</t>
  </si>
  <si>
    <t>赵宏先</t>
  </si>
  <si>
    <t>TV1N1765627057207095296</t>
  </si>
  <si>
    <t>胡钺曦Zara</t>
  </si>
  <si>
    <t>TV1N1765629249389477888</t>
  </si>
  <si>
    <t>TV1N1763479448367468544</t>
  </si>
  <si>
    <t>蔡欣元</t>
  </si>
  <si>
    <t>TV1N1712029578848530432</t>
  </si>
  <si>
    <t>5工加急4744+快递费92</t>
  </si>
  <si>
    <t>李烨Tina</t>
  </si>
  <si>
    <t>TV1N1765765198454915072</t>
  </si>
  <si>
    <t>TV1N1765710754140794880</t>
  </si>
  <si>
    <t>TV1N1765685022748508160</t>
  </si>
  <si>
    <t>佘明鑫</t>
  </si>
  <si>
    <t>TV1N1765620578131415040</t>
  </si>
  <si>
    <t>王权</t>
  </si>
  <si>
    <t>TV1N1732751879412736000</t>
  </si>
  <si>
    <t>TV1N1760921293934718976</t>
  </si>
  <si>
    <t>TV1N1765920388042588160</t>
  </si>
  <si>
    <t>丘利俊</t>
  </si>
  <si>
    <t>TV1N1765916863837384704</t>
  </si>
  <si>
    <t>陈成-3.19</t>
  </si>
  <si>
    <t>TV1N1750051714001498112</t>
  </si>
  <si>
    <t>（签证中心费78+快递费50+短信费15）</t>
  </si>
  <si>
    <t>桂永强-3.19</t>
  </si>
  <si>
    <t>TV1N1750827479143723008</t>
  </si>
  <si>
    <t>（签证中心费78+快递费50+短信费15）+资料快递费18</t>
  </si>
  <si>
    <t xml:space="preserve">王胤儒-3.12 </t>
  </si>
  <si>
    <t>TV1N1745142487021764608</t>
  </si>
  <si>
    <t>（签证中心费78+快递费50+短信费15）+快递费18</t>
  </si>
  <si>
    <t>高尔泰-3.11</t>
  </si>
  <si>
    <t>TV1N1747406642785054720</t>
  </si>
  <si>
    <t>福州</t>
  </si>
  <si>
    <t>签证中心（其他费用149+快递费71+照片费38+短信费16）+快递费18</t>
  </si>
  <si>
    <t>吴柳津-不需要预约</t>
  </si>
  <si>
    <t>TV1N1748358714443657216</t>
  </si>
  <si>
    <t>（签证中心120+快递费80）+打印费10</t>
  </si>
  <si>
    <t>陈骏-5年</t>
  </si>
  <si>
    <t>TV1N1763395922808836096</t>
  </si>
  <si>
    <t>日本</t>
  </si>
  <si>
    <t xml:space="preserve">张辰宇 </t>
  </si>
  <si>
    <t>TV1N1760862926318956544</t>
  </si>
  <si>
    <t>借护照575+快递费92</t>
  </si>
  <si>
    <t>姚旻卉-不需要预约</t>
  </si>
  <si>
    <t>TV1N1760158646087720960</t>
  </si>
  <si>
    <t>（签证中心费120+快递费80）</t>
  </si>
  <si>
    <t>裴心铭</t>
  </si>
  <si>
    <t>TV1N1763504832085602304</t>
  </si>
  <si>
    <t>手续费</t>
  </si>
  <si>
    <t>林扬-陈华胄</t>
  </si>
  <si>
    <t>TV1N1762009927064633344</t>
  </si>
  <si>
    <t>杜政璋</t>
  </si>
  <si>
    <t>TV1N1747568805688487936</t>
  </si>
  <si>
    <t>TV1N1765963806005395456</t>
  </si>
  <si>
    <t>TV1N1765735108874375168</t>
  </si>
  <si>
    <t>郝岩-3.11</t>
  </si>
  <si>
    <t>TV1N1766857755654029312</t>
  </si>
  <si>
    <t>TV1N1765732428965896192</t>
  </si>
  <si>
    <t>及然</t>
  </si>
  <si>
    <t>TV1N1765977649490313216</t>
  </si>
  <si>
    <t>TV1N1767032787466227712</t>
  </si>
  <si>
    <t>郑泽伟</t>
  </si>
  <si>
    <t>TV1N1765612407862149120</t>
  </si>
  <si>
    <t>李阳-不需要预约</t>
  </si>
  <si>
    <t>TV1N1760596636312354816</t>
  </si>
  <si>
    <t>洪帆</t>
  </si>
  <si>
    <t>TV1N1767028932573753344</t>
  </si>
  <si>
    <t>TV1N1767058526974545920</t>
  </si>
  <si>
    <t>靳苗</t>
  </si>
  <si>
    <t>TV1N1777888500799852544</t>
  </si>
  <si>
    <t>5工加急4752</t>
  </si>
  <si>
    <t>TV1N1766715112793923584</t>
  </si>
  <si>
    <t>TV1N1767045184612540416</t>
  </si>
  <si>
    <t>TV1N1767122308576968704</t>
  </si>
  <si>
    <t>李凯云</t>
  </si>
  <si>
    <t>TV1N1762713848993091584</t>
  </si>
  <si>
    <t>快递费92</t>
  </si>
  <si>
    <t>TV1N1765673326172549120</t>
  </si>
  <si>
    <t>李立 Lex</t>
  </si>
  <si>
    <t>TV1N1762378369529634816</t>
  </si>
  <si>
    <t>李林峰</t>
  </si>
  <si>
    <t>TV1N1766051584676397056</t>
  </si>
  <si>
    <t>TV1N1767184741811236864</t>
  </si>
  <si>
    <t>魏嘉斌</t>
  </si>
  <si>
    <t>TV1N1767078951016345600</t>
  </si>
  <si>
    <t>徐文韬</t>
  </si>
  <si>
    <t>TV1N1765950855064190976</t>
  </si>
  <si>
    <t>TV1N1767010590110654464</t>
  </si>
  <si>
    <t>潘扬洋</t>
  </si>
  <si>
    <t>TV1N1767386401560965120</t>
  </si>
  <si>
    <t>TV1N1767069711287595008</t>
  </si>
  <si>
    <t>TV1N1767402811796307968</t>
  </si>
  <si>
    <t>TV1N1767389093377277952</t>
  </si>
  <si>
    <t>陈虹静</t>
  </si>
  <si>
    <t>TV1N1767387509687738368</t>
  </si>
  <si>
    <t>TV1N1767741872725626880</t>
  </si>
  <si>
    <t>徐若蓉</t>
  </si>
  <si>
    <t>TV1N1767099752574763008</t>
  </si>
  <si>
    <t>TV1N1767452647836950528</t>
  </si>
  <si>
    <t>江鑫</t>
  </si>
  <si>
    <t>TV1N1767756948077604864</t>
  </si>
  <si>
    <t>何钦钦</t>
  </si>
  <si>
    <t>TV1N1765216794234519552</t>
  </si>
  <si>
    <t>宋忠磊</t>
  </si>
  <si>
    <t>TV1N1739533165410951168</t>
  </si>
  <si>
    <t>广东今日头条科技有限公司</t>
  </si>
  <si>
    <t>TV1N1767550162565472256</t>
  </si>
  <si>
    <t>李桑-李付</t>
  </si>
  <si>
    <t>TV1N1768191832390778880</t>
  </si>
  <si>
    <t>陈越 单次</t>
  </si>
  <si>
    <t>TV1N1763420163906244608</t>
  </si>
  <si>
    <t>TV1N1767939360359297024</t>
  </si>
  <si>
    <t>李伟</t>
  </si>
  <si>
    <t>TV1N1767828857842667520</t>
  </si>
  <si>
    <t>施楚</t>
  </si>
  <si>
    <t>TV1N1767735767278612480</t>
  </si>
  <si>
    <t>杨泽华  1年多次签证</t>
  </si>
  <si>
    <t>TV1N1759486718502948864</t>
  </si>
  <si>
    <t>吴烨</t>
  </si>
  <si>
    <t>TV1N1767059854970908672</t>
  </si>
  <si>
    <t>TV1N1768142222070923264</t>
  </si>
  <si>
    <t>张献峰</t>
  </si>
  <si>
    <t>TV1N1767897384058417152</t>
  </si>
  <si>
    <t>TV1N1767854013449281536</t>
  </si>
  <si>
    <t>TV1N1767456044908683264</t>
  </si>
  <si>
    <t>TV1N1768192718269841408</t>
  </si>
  <si>
    <t>TV1N1768155313525383168</t>
  </si>
  <si>
    <t>季银</t>
  </si>
  <si>
    <t>TV1N1768252022138150912</t>
  </si>
  <si>
    <t>TV1N1768470006458728448</t>
  </si>
  <si>
    <t xml:space="preserve">余颖雯 </t>
  </si>
  <si>
    <t>TV1N1767540511195160576</t>
  </si>
  <si>
    <t>TV1N1767458922796818432</t>
  </si>
  <si>
    <t>高岩-付志天</t>
  </si>
  <si>
    <t>TV1N1767410709733711872</t>
  </si>
  <si>
    <t xml:space="preserve">张友亮 </t>
  </si>
  <si>
    <t>TV1N1767108353490006016</t>
  </si>
  <si>
    <t>TV1N1767873578719911936</t>
  </si>
  <si>
    <t>TV1N1768509511974801408</t>
  </si>
  <si>
    <t>高婧丹</t>
  </si>
  <si>
    <t>TV1N1768169194201284608</t>
  </si>
  <si>
    <t>TV1N1768509571127054336</t>
  </si>
  <si>
    <t>董国楷-5年</t>
  </si>
  <si>
    <t>TV1N1767818259914383360</t>
  </si>
  <si>
    <t>TV1N1768521912182960128</t>
  </si>
  <si>
    <t>李茜茜</t>
  </si>
  <si>
    <t>TV1N1768522660748791808</t>
  </si>
  <si>
    <t>王进</t>
  </si>
  <si>
    <t>TV1N1768470027803553792</t>
  </si>
  <si>
    <t>姜宁-二次申请</t>
  </si>
  <si>
    <t>TV1N1767733394153967616</t>
  </si>
  <si>
    <t>TV1N1767811782302654464</t>
  </si>
  <si>
    <t>TV1N1767450404144394240</t>
  </si>
  <si>
    <t>TV1N1768155269426446336</t>
  </si>
  <si>
    <t>TV1N1768812054110007296</t>
  </si>
  <si>
    <t>葛凡</t>
  </si>
  <si>
    <t>TV1N1767121098197315584</t>
  </si>
  <si>
    <t>李海鹏</t>
  </si>
  <si>
    <t>TV1N1768927296550924288</t>
  </si>
  <si>
    <t>王喆琪</t>
  </si>
  <si>
    <t>TV1N1768271028173705216</t>
  </si>
  <si>
    <t>吴汇杰</t>
  </si>
  <si>
    <t>TV1N1768946654803177472</t>
  </si>
  <si>
    <t>杨志华</t>
  </si>
  <si>
    <t>TV1N1769012644664598528</t>
  </si>
  <si>
    <t>TV1N1768162472552316928</t>
  </si>
  <si>
    <t>陈曦-不需要预约</t>
  </si>
  <si>
    <t>TV1N1760166806781501440</t>
  </si>
  <si>
    <t>赵纯-3.18</t>
  </si>
  <si>
    <t>TV1N1769307435587670016</t>
  </si>
  <si>
    <t>TV1N1768577573826596864</t>
  </si>
  <si>
    <t>潮洛蒙-3.18</t>
  </si>
  <si>
    <t>TV1N1769556489781452800</t>
  </si>
  <si>
    <t>刘思吟-不需要预约</t>
  </si>
  <si>
    <t>TV1N1760262033403842560</t>
  </si>
  <si>
    <t>（签证中心费120+短信服务费18+快递费2）+护照快递18</t>
  </si>
  <si>
    <t>赵宗锐</t>
  </si>
  <si>
    <t>TV1N1769571148198621184</t>
  </si>
  <si>
    <t>朱天顺-3.21</t>
  </si>
  <si>
    <t>TV1N1765968578733293568</t>
  </si>
  <si>
    <t>挪威</t>
  </si>
  <si>
    <t>（签证中心费51+快递费80+照片45+打印6+短信费18）</t>
  </si>
  <si>
    <t>王艾 Amy-3.19</t>
  </si>
  <si>
    <t>TV1N1769292583704010752</t>
  </si>
  <si>
    <t>刘珺</t>
  </si>
  <si>
    <t>TV1N1768831834208620544</t>
  </si>
  <si>
    <t>孙梦冰</t>
  </si>
  <si>
    <t>TV1N1768865559835312128</t>
  </si>
  <si>
    <t>宋佳红-3.19</t>
  </si>
  <si>
    <t>TV1N1769274381590630400</t>
  </si>
  <si>
    <t>TV1N1714839525676380160</t>
  </si>
  <si>
    <t>签证费用2500+快递费13</t>
  </si>
  <si>
    <t>Aislinn(陈亚)</t>
  </si>
  <si>
    <t>TV1N1767747112296353792</t>
  </si>
  <si>
    <t>24小时加急9529+快递92</t>
  </si>
  <si>
    <t>戚家平  一年多次</t>
  </si>
  <si>
    <t>TV1N1767760337024974848</t>
  </si>
  <si>
    <t>张伟-3.27</t>
  </si>
  <si>
    <t>TV1N1767840408007958528</t>
  </si>
  <si>
    <t>（签证中心费78+快递费50）</t>
  </si>
  <si>
    <t>向锐</t>
  </si>
  <si>
    <t>TV1N1768543707602616320</t>
  </si>
  <si>
    <t>高婧-3.20</t>
  </si>
  <si>
    <t>TV1N1770378289750720512</t>
  </si>
  <si>
    <t>刘一佳</t>
  </si>
  <si>
    <t>TV1N1769707364965437440</t>
  </si>
  <si>
    <t>胡亚茸</t>
  </si>
  <si>
    <t>TV1N1767371678979338240</t>
  </si>
  <si>
    <t>王辉</t>
  </si>
  <si>
    <t>TV1N1770067004991471616</t>
  </si>
  <si>
    <t>卢明昊-3.21</t>
  </si>
  <si>
    <t>TV1N1770405965257527296</t>
  </si>
  <si>
    <t>刘澳赋</t>
  </si>
  <si>
    <t>TV1N1770691423468298240</t>
  </si>
  <si>
    <t>马晨-邮寄我们</t>
  </si>
  <si>
    <t>TV1N1762029683738046464</t>
  </si>
  <si>
    <t>（签证中心费120+快递费80）+照片35</t>
  </si>
  <si>
    <t>张梦璐 单次</t>
  </si>
  <si>
    <t>TV1N1768251518741942272</t>
  </si>
  <si>
    <t>黄玲玲 单次</t>
  </si>
  <si>
    <t>TV1N1768494805402841088</t>
  </si>
  <si>
    <t>孙艺萌 一年多次</t>
  </si>
  <si>
    <t>TV1N1767388717324210176</t>
  </si>
  <si>
    <t>张晓旭 单次</t>
  </si>
  <si>
    <t>TV1N1763938217182404608</t>
  </si>
  <si>
    <t>郑垄钢 Logan 1年多次</t>
  </si>
  <si>
    <t>TV1N1763205627068649472</t>
  </si>
  <si>
    <t>盖婷 Peggy</t>
  </si>
  <si>
    <t>TV1N1769266214597017600</t>
  </si>
  <si>
    <t>TV1N1770646912008458240</t>
  </si>
  <si>
    <t>夏博</t>
  </si>
  <si>
    <t>TV1N1771036188609155072</t>
  </si>
  <si>
    <t>李帅-3.28</t>
  </si>
  <si>
    <t>TV1N1769192033427648512</t>
  </si>
  <si>
    <t>（签证中心费120+快递费80）+资料快递费18</t>
  </si>
  <si>
    <t>张岚-4.1</t>
  </si>
  <si>
    <t>TV1N1769625202652139520</t>
  </si>
  <si>
    <t>（签证中心费116+快递60+短信费20+照片35+优选号350）</t>
  </si>
  <si>
    <t>黄冬蕾</t>
  </si>
  <si>
    <t>TV1N1771023447404052480</t>
  </si>
  <si>
    <t>TV1N1770864545475571712</t>
  </si>
  <si>
    <t>谭榕</t>
  </si>
  <si>
    <t>TV1N1771083031044964352</t>
  </si>
  <si>
    <t>林楚-董敏敏</t>
  </si>
  <si>
    <t>TV1N1771090792172486656</t>
  </si>
  <si>
    <t>mayank sharma</t>
  </si>
  <si>
    <t>TV1N1772168111716831232</t>
  </si>
  <si>
    <t>TV1N1771383444000542720</t>
  </si>
  <si>
    <t>Shinan Li-李诗男</t>
  </si>
  <si>
    <t>TV1N1772152587805020160</t>
  </si>
  <si>
    <t>孙华Damon</t>
  </si>
  <si>
    <t>TV1N1772164636090040320</t>
  </si>
  <si>
    <t>余思烨</t>
  </si>
  <si>
    <t>TV1N1772199246115213312</t>
  </si>
  <si>
    <t>Omer Iqbal  1年多次</t>
  </si>
  <si>
    <t>TV1N1771090242487955456</t>
  </si>
  <si>
    <t>张珊</t>
  </si>
  <si>
    <t>TV1N1769957220833292288</t>
  </si>
  <si>
    <t>Yiwei Wang-王以维</t>
  </si>
  <si>
    <t>TV1N1771026886628511744</t>
  </si>
  <si>
    <t>TV1N1770818092535484416</t>
  </si>
  <si>
    <t>柴淞 1年多次</t>
  </si>
  <si>
    <t>TV1N1769700306127966208</t>
  </si>
  <si>
    <t>Charlie Cheng 1年多次</t>
  </si>
  <si>
    <t>TV1N1765620264632475648</t>
  </si>
  <si>
    <t>潮洛蒙  单次-3.27</t>
  </si>
  <si>
    <t>TV1N1767420354359603200</t>
  </si>
  <si>
    <t>张宁宁Nydia 1年多次</t>
  </si>
  <si>
    <t>TV1N1765994123579723776</t>
  </si>
  <si>
    <t>周仕成 1年多次</t>
  </si>
  <si>
    <t>TV1N1767178440360263680</t>
  </si>
  <si>
    <t>TV1N1772834384297607168</t>
  </si>
  <si>
    <t>李娜</t>
  </si>
  <si>
    <t>TV1N1772826337080815616</t>
  </si>
  <si>
    <t>陈墨 1年多次</t>
  </si>
  <si>
    <t>TV1N1770085787562975232</t>
  </si>
  <si>
    <t>胡塞因 Frank 1年多次</t>
  </si>
  <si>
    <t>TV1N1769637787308957696</t>
  </si>
  <si>
    <t>姜恺 1年多次</t>
  </si>
  <si>
    <t>TV1N1770615966093905920</t>
  </si>
  <si>
    <t>潘凌云 1年多次</t>
  </si>
  <si>
    <t>TV1N1770252148209594368</t>
  </si>
  <si>
    <t>汤笑雯 单次</t>
  </si>
  <si>
    <t>TV1N1767545476131102720</t>
  </si>
  <si>
    <t>陈小青 一年多次</t>
  </si>
  <si>
    <t>TV1N1764958195792896000</t>
  </si>
  <si>
    <t>Jason Nam</t>
  </si>
  <si>
    <t>TV1N1772849999234265088</t>
  </si>
  <si>
    <t>黄秋月</t>
  </si>
  <si>
    <t>TV1N1772578599256698880</t>
  </si>
  <si>
    <t>张家铭</t>
  </si>
  <si>
    <t>TV1N1754174313224912896</t>
  </si>
  <si>
    <t>Fion 一年多次JIANGJIAQING</t>
  </si>
  <si>
    <t>TV1N1769771269150470144</t>
  </si>
  <si>
    <t>赵可心</t>
  </si>
  <si>
    <t>TV1N1768147757453279232</t>
  </si>
  <si>
    <t>TV1N1772811582903488512</t>
  </si>
  <si>
    <t>TV1N1772921563585728512</t>
  </si>
  <si>
    <t>张佳瑜</t>
  </si>
  <si>
    <t>TV1N1772881613809012736</t>
  </si>
  <si>
    <t>焦彦晨-4.8</t>
  </si>
  <si>
    <t>TV1N1769604180947300352</t>
  </si>
  <si>
    <t>（签证中心费116+快递费60+照片35）</t>
  </si>
  <si>
    <t>余婧</t>
  </si>
  <si>
    <t>TV1N172291852773920768</t>
  </si>
  <si>
    <t>（签证中心费196）+快递费18</t>
  </si>
  <si>
    <t>TV1N1769993607292952576</t>
  </si>
  <si>
    <t>王冠</t>
  </si>
  <si>
    <t>TV1N1768006977765900288</t>
  </si>
  <si>
    <t>孙昊天</t>
  </si>
  <si>
    <t>TV1N1774630452886806528</t>
  </si>
  <si>
    <t>（签证中心费196++打印费3）+快递费13</t>
  </si>
  <si>
    <t>周笑</t>
  </si>
  <si>
    <t>TV1N1774982824561819648</t>
  </si>
  <si>
    <t>（签证中心费196++打印费5）+快递费18</t>
  </si>
  <si>
    <t>苏瑞-王梦楠-4.9</t>
  </si>
  <si>
    <t>TV1N1770436880373456896</t>
  </si>
  <si>
    <t>陈奕飞-4.9</t>
  </si>
  <si>
    <t>TV1N1774777896174022656</t>
  </si>
  <si>
    <t>邓千雪</t>
  </si>
  <si>
    <t>TV1N1774767527439413248</t>
  </si>
  <si>
    <t>（签证中心费196++快递费60）</t>
  </si>
  <si>
    <t>方奕康-4.8</t>
  </si>
  <si>
    <t>TV1N1772473428665151488</t>
  </si>
  <si>
    <t>吴伟哲</t>
  </si>
  <si>
    <t>TV1N1775044309149216768</t>
  </si>
  <si>
    <t>Bytedance Pte. Ltd.</t>
  </si>
  <si>
    <t>易坤 一年多次</t>
  </si>
  <si>
    <t>TV1N1772532369524826112</t>
  </si>
  <si>
    <t>张文来  单次</t>
  </si>
  <si>
    <t>TV1N1772157380682354688</t>
  </si>
  <si>
    <t>高冉 一年多次</t>
  </si>
  <si>
    <t>TV1N1767157370345320448</t>
  </si>
  <si>
    <t>马丽娜</t>
  </si>
  <si>
    <t>TV1N1771113440533307392</t>
  </si>
  <si>
    <t>TV1N1774701476424904704</t>
  </si>
  <si>
    <t>杨菀之 (护照名：宋阳忆)</t>
  </si>
  <si>
    <t>TV1N1753637398218276864</t>
  </si>
  <si>
    <t>庞柯</t>
  </si>
  <si>
    <t>TV1N1773590187489169408</t>
  </si>
  <si>
    <t>24小时加急9464</t>
  </si>
  <si>
    <t>赵炯</t>
  </si>
  <si>
    <t>TV1N1774995416281751552</t>
  </si>
  <si>
    <t>TV1N1775471162158804992</t>
  </si>
  <si>
    <t>吕定顺</t>
  </si>
  <si>
    <t>TV1N1774993686605254656</t>
  </si>
  <si>
    <t xml:space="preserve">陈子豪 </t>
  </si>
  <si>
    <t>TV1N1775444924379607040</t>
  </si>
  <si>
    <t>JENNET GOROSPE</t>
  </si>
  <si>
    <t>TV1N1671845496539021312</t>
  </si>
  <si>
    <t>ByteDance Philippines Inc.</t>
  </si>
  <si>
    <t>Cai Wenya</t>
  </si>
  <si>
    <t>Yuli Zhan-詹宇立</t>
  </si>
  <si>
    <t>TV1N1775088906047016960</t>
  </si>
  <si>
    <t>蔡 文雅(Agatha)</t>
  </si>
  <si>
    <t>TV1N1775356856738070528</t>
  </si>
  <si>
    <t>Bytedance株式会社</t>
  </si>
  <si>
    <t>陈祖志</t>
  </si>
  <si>
    <t>TV1N1770717746387558400</t>
  </si>
  <si>
    <t>（签证中心费310+快递费90）</t>
  </si>
  <si>
    <t>张璐洋-4.10</t>
  </si>
  <si>
    <t>TV1N1764554552400818176</t>
  </si>
  <si>
    <t>签证中心费196</t>
  </si>
  <si>
    <t>珠海青鸟昆仑网络科技有限公司</t>
  </si>
  <si>
    <t>TV1N1775461942000570368</t>
  </si>
  <si>
    <t>林楷鑫</t>
  </si>
  <si>
    <t>TV1N1775086269859819520</t>
  </si>
  <si>
    <t>胡天易</t>
  </si>
  <si>
    <t>TV1N1775044227234484224</t>
  </si>
  <si>
    <t>Yuting Fan-范雨亭</t>
  </si>
  <si>
    <t>TV1N1775374236788768768</t>
  </si>
  <si>
    <t>Tatiana Mikhailova</t>
  </si>
  <si>
    <t>TV1N1775374202500239360</t>
  </si>
  <si>
    <t>陈恒</t>
  </si>
  <si>
    <t>TV1N1775160910255173632</t>
  </si>
  <si>
    <t>张健</t>
  </si>
  <si>
    <t>TV1N1774734556137226240</t>
  </si>
  <si>
    <t>TV1N1775507811383070720</t>
  </si>
  <si>
    <t>TV1N1773554789543153664</t>
  </si>
  <si>
    <t>Ricky. Li（李毅）</t>
  </si>
  <si>
    <t>TV1N1774751228235558912</t>
  </si>
  <si>
    <t>张云翔</t>
  </si>
  <si>
    <t>TV1N1776852422370344960</t>
  </si>
  <si>
    <t>洪康杰</t>
  </si>
  <si>
    <t>TV1N1776810195895906304</t>
  </si>
  <si>
    <t>杨光伟</t>
  </si>
  <si>
    <t>TV1N1775498278782849024</t>
  </si>
  <si>
    <t>胡芙蓉</t>
  </si>
  <si>
    <t>TV1N1769931310159605760</t>
  </si>
  <si>
    <t>金丹丹</t>
  </si>
  <si>
    <t>TV1N1776808970261549056</t>
  </si>
  <si>
    <t>赵汝军</t>
  </si>
  <si>
    <t>TV1N1776884264943153152</t>
  </si>
  <si>
    <t>刘若曦</t>
  </si>
  <si>
    <t>TV1N1776807856619356160</t>
  </si>
  <si>
    <t>梁淑媚</t>
  </si>
  <si>
    <t>TV1N1776130870263599104</t>
  </si>
  <si>
    <t>宋佳红</t>
  </si>
  <si>
    <t>程一航</t>
  </si>
  <si>
    <t>TV1N1772183399644512256</t>
  </si>
  <si>
    <t>沈博文</t>
  </si>
  <si>
    <t>TV1N1776916442733293568</t>
  </si>
  <si>
    <t>陈小辰</t>
  </si>
  <si>
    <t>TV1N1776992069889007616</t>
  </si>
  <si>
    <t>郑思瑶</t>
  </si>
  <si>
    <t>TV1N1774813789794643968</t>
  </si>
  <si>
    <t>胡小琦</t>
  </si>
  <si>
    <t>TV1N1775747239510769664</t>
  </si>
  <si>
    <t>张舒扬</t>
  </si>
  <si>
    <t>TV1N1774670721158193152</t>
  </si>
  <si>
    <t>TV1N1777989897892937728</t>
  </si>
  <si>
    <t>涂凡</t>
  </si>
  <si>
    <t>TV1N1778078346050740224</t>
  </si>
  <si>
    <t>TV1N1777997963414294528</t>
  </si>
  <si>
    <t>李禹潼</t>
  </si>
  <si>
    <t>TV1N1777213026410921984</t>
  </si>
  <si>
    <t>王欣然</t>
  </si>
  <si>
    <t>TV1N1776817652923936768</t>
  </si>
  <si>
    <t>TV1N1778294341541642240</t>
  </si>
  <si>
    <t>方赢</t>
  </si>
  <si>
    <t>TV1N1776807836264493056</t>
  </si>
  <si>
    <t>TV1N1778312565247111168</t>
  </si>
  <si>
    <t>荀彧-陈帅</t>
  </si>
  <si>
    <t>TV1N1776866862666797056</t>
  </si>
  <si>
    <t>TV1N1778004248675291136</t>
  </si>
  <si>
    <t>万海龙</t>
  </si>
  <si>
    <t>TV1N1777746668661026816</t>
  </si>
  <si>
    <t>李一诺</t>
  </si>
  <si>
    <t>TV1N1777681407111135232</t>
  </si>
  <si>
    <t>TV1N1778352818230198272</t>
  </si>
  <si>
    <t>TV1N1778294897899184128</t>
  </si>
  <si>
    <t>杨宁</t>
  </si>
  <si>
    <t>TV1N1777282336907034624</t>
  </si>
  <si>
    <t>王艾 Amy</t>
  </si>
  <si>
    <t>TV1N1778603327037845504</t>
  </si>
  <si>
    <t>许广瑞-4.11</t>
  </si>
  <si>
    <t>TV1N1774619303860539392</t>
  </si>
  <si>
    <t>签证中心费196+快递费18</t>
  </si>
  <si>
    <t>艾雷-4.11</t>
  </si>
  <si>
    <t>TV1N1775110274952146944</t>
  </si>
  <si>
    <t>张会云</t>
  </si>
  <si>
    <t>TV1N1775448854903963648</t>
  </si>
  <si>
    <t>TV1N1774637286884478976</t>
  </si>
  <si>
    <t>梁鑫晟</t>
  </si>
  <si>
    <t>TV1N1776968479093248000</t>
  </si>
  <si>
    <t>吴尚</t>
  </si>
  <si>
    <t>TV1N1776810374837481472</t>
  </si>
  <si>
    <t>高梁</t>
  </si>
  <si>
    <t>TV1N1777545152822448128</t>
  </si>
  <si>
    <t>TV1N1777444582442332160</t>
  </si>
  <si>
    <t>丁磊</t>
  </si>
  <si>
    <t>TV1N1776902611005128704</t>
  </si>
  <si>
    <t>TV1N1777688633569771520</t>
  </si>
  <si>
    <t>戴超</t>
  </si>
  <si>
    <t>TV1N1774072932489306112</t>
  </si>
  <si>
    <t>李梦文</t>
  </si>
  <si>
    <t>TV1N1777792594687619072</t>
  </si>
  <si>
    <t>TV1N1777686241486917632</t>
  </si>
  <si>
    <t>胡文昊</t>
  </si>
  <si>
    <t>TV1N1774713771012194304</t>
  </si>
  <si>
    <t>Nikki-李禹潼</t>
  </si>
  <si>
    <t>TV1N1777976047529930752</t>
  </si>
  <si>
    <t>汤静宇</t>
  </si>
  <si>
    <t>TV1N1778669976403361792</t>
  </si>
  <si>
    <t>潘雨阳</t>
  </si>
  <si>
    <t>TV1N1778397197443497984</t>
  </si>
  <si>
    <t>蒋韡平</t>
  </si>
  <si>
    <t>TV1N1778395448443871232</t>
  </si>
  <si>
    <t>黄澜</t>
  </si>
  <si>
    <t>TV1N1778080335459463168</t>
  </si>
  <si>
    <t>李汝琪</t>
  </si>
  <si>
    <t>TV1N1778291904315441152</t>
  </si>
  <si>
    <t>万慈航-4.12</t>
  </si>
  <si>
    <t>TV1N1759799523651227648</t>
  </si>
  <si>
    <t>南京</t>
  </si>
  <si>
    <t>（签证中心费116+快递费60+照片打印24）+快递费18</t>
  </si>
  <si>
    <t>梁慧珊-4.23</t>
  </si>
  <si>
    <t>TV1N1766064386069590016</t>
  </si>
  <si>
    <t>（签证中心费116+快递费70+照片20+优选号380）</t>
  </si>
  <si>
    <t>李钟安-5.7优选</t>
  </si>
  <si>
    <t>TV1N1772471277490540544</t>
  </si>
  <si>
    <t>签证中心费310+VIP320</t>
  </si>
  <si>
    <t>张家铭-5.7</t>
  </si>
  <si>
    <t>TV1N1754174501771517952</t>
  </si>
  <si>
    <t>签证中心（其他费150+照片38）</t>
  </si>
  <si>
    <t>侯亦苗-4.12</t>
  </si>
  <si>
    <t>TV1N1772872379927203840</t>
  </si>
  <si>
    <t>冯天时-操作后取消</t>
  </si>
  <si>
    <t>TV1N1769924900516569088</t>
  </si>
  <si>
    <t>取消</t>
  </si>
  <si>
    <t>快递费24.5</t>
  </si>
  <si>
    <t>符帆-4.15优选</t>
  </si>
  <si>
    <t>TV1N1759586427263512576</t>
  </si>
  <si>
    <t>（签证中心费116+快递费60+照片打印20+优选号350）</t>
  </si>
  <si>
    <t>黄大卫-4.15</t>
  </si>
  <si>
    <t>TV1N1771735445699846144</t>
  </si>
  <si>
    <t>签证中心费196+快递费15.3</t>
  </si>
  <si>
    <t>王文博-4.30</t>
  </si>
  <si>
    <t>TV1N1771060653707567104</t>
  </si>
  <si>
    <t>（签证中心费117+快递费70+照片40）</t>
  </si>
  <si>
    <t>陈星-4.10</t>
  </si>
  <si>
    <t>TV1N1772160633046282240</t>
  </si>
  <si>
    <t>（签证中心费51+快递费80+复印费3）</t>
  </si>
  <si>
    <t>吴浩妍-4.22</t>
  </si>
  <si>
    <t>TV1N1773559606147723264</t>
  </si>
  <si>
    <t>签证中心费196+闪送13.4</t>
  </si>
  <si>
    <t>翁建-5.7</t>
  </si>
  <si>
    <t>TV1N1774722592287834112</t>
  </si>
  <si>
    <t>（签证中心费196+增值费用115）+快递费18</t>
  </si>
  <si>
    <t>周雨婷-4.29</t>
  </si>
  <si>
    <t>TV1N1783705921343254528</t>
  </si>
  <si>
    <t>（签证中心费196+打印5）+快递费18+复印4</t>
  </si>
  <si>
    <t>周梦媛-5.9</t>
  </si>
  <si>
    <t>TV1N1775488479676678144</t>
  </si>
  <si>
    <t>赵蕾丹-4.22</t>
  </si>
  <si>
    <t>TV1N1778317652615016448</t>
  </si>
  <si>
    <t>姚丹-4.17</t>
  </si>
  <si>
    <t>TV1N1774693600042123264</t>
  </si>
  <si>
    <t>（签证中心费196+快递费60）</t>
  </si>
  <si>
    <t>TV1N1778697476818829312</t>
  </si>
  <si>
    <t>王志立</t>
  </si>
  <si>
    <t>TV1N1778659643030732800</t>
  </si>
  <si>
    <t>徐汉平</t>
  </si>
  <si>
    <t>TV1N1778691969131540480</t>
  </si>
  <si>
    <t>Harry Ha</t>
  </si>
  <si>
    <t>TV1N1775043484712779776</t>
  </si>
  <si>
    <t>TV1N1778715002844000256</t>
  </si>
  <si>
    <t>TV1N1778808867800276992</t>
  </si>
  <si>
    <t>李村</t>
  </si>
  <si>
    <t>TV1N1775118798977429504</t>
  </si>
  <si>
    <t>TV1N1779693945398964224</t>
  </si>
  <si>
    <t>计纯钰</t>
  </si>
  <si>
    <t>TV1N1778444236789329920</t>
  </si>
  <si>
    <t>TV1N1774722638483771392</t>
  </si>
  <si>
    <t>王巍</t>
  </si>
  <si>
    <t>TV1N1778692992336080896</t>
  </si>
  <si>
    <t>汪可</t>
  </si>
  <si>
    <t>TV1N1778444023685234688</t>
  </si>
  <si>
    <t>刘金芸</t>
  </si>
  <si>
    <t>TV1N1779101622621523968</t>
  </si>
  <si>
    <t>Sergey Kolesnikov</t>
  </si>
  <si>
    <t>TV1N1777941405556887552</t>
  </si>
  <si>
    <t>TV1N1778769599805497344</t>
  </si>
  <si>
    <t>TV1N1778683311676956672</t>
  </si>
  <si>
    <t>冯韵岚</t>
  </si>
  <si>
    <t>TV1N1779330408860397568</t>
  </si>
  <si>
    <t>廖伟</t>
  </si>
  <si>
    <t>TV1N1775046353322962944</t>
  </si>
  <si>
    <t>王东浩</t>
  </si>
  <si>
    <t>TV1N1779744707961368576</t>
  </si>
  <si>
    <t>刘天欣-5.8</t>
  </si>
  <si>
    <t>TV1N1778339206027591680</t>
  </si>
  <si>
    <t>黄思媛-4.22</t>
  </si>
  <si>
    <t>TV1N1754820705266044928</t>
  </si>
  <si>
    <t xml:space="preserve"> TV1N1779790082470531072</t>
  </si>
  <si>
    <t>胡子睿</t>
  </si>
  <si>
    <t>TV1N1779791536803520512</t>
  </si>
  <si>
    <t>钱柯宇-5.9</t>
  </si>
  <si>
    <t>TV1N1778322355331596288</t>
  </si>
  <si>
    <t>签证中心费196+快递费18+打印费4</t>
  </si>
  <si>
    <t>TV1N1779861454202945536</t>
  </si>
  <si>
    <t>崔海抒 一年多次</t>
  </si>
  <si>
    <t>TV1N1767389202559049728</t>
  </si>
  <si>
    <t>范璇-4.29</t>
  </si>
  <si>
    <t>TV1N1767449364019961856</t>
  </si>
  <si>
    <t>签证中心费196+快递费13</t>
  </si>
  <si>
    <t>Cassie</t>
  </si>
  <si>
    <t>TV1N1780057392934617088</t>
  </si>
  <si>
    <t>TV1N1779699446270623744</t>
  </si>
  <si>
    <t>林靖</t>
  </si>
  <si>
    <t>TV1N1779835873931382784</t>
  </si>
  <si>
    <t>张梦琳</t>
  </si>
  <si>
    <t>TV1N1779425718211137536</t>
  </si>
  <si>
    <t>艾雷</t>
  </si>
  <si>
    <t>法国邮寄</t>
  </si>
  <si>
    <t>TV1N1780111784060715008</t>
  </si>
  <si>
    <t>TV1N1780114576326176768</t>
  </si>
  <si>
    <t>TV1N1779868802204102656</t>
  </si>
  <si>
    <t>肖瑶-4.26</t>
  </si>
  <si>
    <t>TV1N1778272720772722688</t>
  </si>
  <si>
    <t>（签证中心费196+打印6）+同城闪送13.4++快递费18</t>
  </si>
  <si>
    <t>Diego Gómez</t>
  </si>
  <si>
    <t>TV1N1780120199034019840</t>
  </si>
  <si>
    <t xml:space="preserve">赵昕 </t>
  </si>
  <si>
    <t>路鹏宇</t>
  </si>
  <si>
    <t>TV1N1778351214449987584</t>
  </si>
  <si>
    <t>TV1N1778751947263524864</t>
  </si>
  <si>
    <t>TV1N1779007039128436736</t>
  </si>
  <si>
    <t>张至权</t>
  </si>
  <si>
    <t>TV1N1779890083645378560</t>
  </si>
  <si>
    <t xml:space="preserve"> TV1N1780055739850342400</t>
  </si>
  <si>
    <t>潘思敏-4.23</t>
  </si>
  <si>
    <t>TV1N1764968273572827136</t>
  </si>
  <si>
    <t>王晓冉-4.29</t>
  </si>
  <si>
    <t>TV1N1782741834052317184</t>
  </si>
  <si>
    <t>樊华</t>
  </si>
  <si>
    <t>TV1N1780138575676653568</t>
  </si>
  <si>
    <t>TV1N1780133345115291648</t>
  </si>
  <si>
    <t>TV1N1780193686423556096</t>
  </si>
  <si>
    <t>Shawn Qin-秦英祥</t>
  </si>
  <si>
    <t>TV1N1777683068445593600</t>
  </si>
  <si>
    <t>Crystal Liu-刘春兰</t>
  </si>
  <si>
    <t>TV1N1779832943626858496</t>
  </si>
  <si>
    <t>TV1N1780590746855600128</t>
  </si>
  <si>
    <t>傅卓</t>
  </si>
  <si>
    <t>TV1N1780796387000270848</t>
  </si>
  <si>
    <t>TV1N1780578706409701376</t>
  </si>
  <si>
    <t xml:space="preserve"> TV1N1780836561800982528</t>
  </si>
  <si>
    <t>TV1N1777806584322936832</t>
  </si>
  <si>
    <t>齐桂彤-4.23</t>
  </si>
  <si>
    <t>V1N1780810007020482560</t>
  </si>
  <si>
    <t>TV1N1777573167228485632</t>
  </si>
  <si>
    <t>许磊</t>
  </si>
  <si>
    <t>TV1N1780244419193929728</t>
  </si>
  <si>
    <t>徐潇-4.24</t>
  </si>
  <si>
    <t>TV1N1778031645889966080</t>
  </si>
  <si>
    <t>（签证中心费116+快递费70+照片费40）</t>
  </si>
  <si>
    <t>TV1N1780121749303271424</t>
  </si>
  <si>
    <t>Yuxi Chen</t>
  </si>
  <si>
    <t>TV1N1780574398750306304</t>
  </si>
  <si>
    <t>李宗尧</t>
  </si>
  <si>
    <t>TV1N1777583889710903296</t>
  </si>
  <si>
    <t>张强</t>
  </si>
  <si>
    <t>TV1N1780943619934081024</t>
  </si>
  <si>
    <t>Rebecca Waddell</t>
  </si>
  <si>
    <t>TV1N1780124355559440384</t>
  </si>
  <si>
    <t>TV1N1780803849155305472</t>
  </si>
  <si>
    <t>TV1N1781157464292245504</t>
  </si>
  <si>
    <t>胡峻皓</t>
  </si>
  <si>
    <t>TV1N1778671380144631808</t>
  </si>
  <si>
    <t>Helena Tang-汤涴蓉</t>
  </si>
  <si>
    <t>TV1N1780977118380617728</t>
  </si>
  <si>
    <t>王月伟</t>
  </si>
  <si>
    <t>TV1N1780492178673172480</t>
  </si>
  <si>
    <t>喻伟</t>
  </si>
  <si>
    <t>TV1N1776849821750710272</t>
  </si>
  <si>
    <t>赵牟之</t>
  </si>
  <si>
    <t>TV1N1778621373932683264</t>
  </si>
  <si>
    <t>TV1N1780932476335341568</t>
  </si>
  <si>
    <t>Jade Yoon</t>
  </si>
  <si>
    <t>TV1N1781255810109489152</t>
  </si>
  <si>
    <t>谢嘉伦</t>
  </si>
  <si>
    <t>TV1N1775175168938536960</t>
  </si>
  <si>
    <t>TV1N1778041814552064000</t>
  </si>
  <si>
    <t>TV1N1781661445770649600</t>
  </si>
  <si>
    <t>TV1N1781656756006240256</t>
  </si>
  <si>
    <t>仪思扬7.2</t>
  </si>
  <si>
    <t>TV1N1782236113649057792</t>
  </si>
  <si>
    <t>Adelyn Chow</t>
  </si>
  <si>
    <t>TV1N1781739682802782208</t>
  </si>
  <si>
    <t>高是暄</t>
  </si>
  <si>
    <t>TV1N1782244689385836544</t>
  </si>
  <si>
    <t>王琼</t>
  </si>
  <si>
    <t>TV1N1781874058064605184</t>
  </si>
  <si>
    <t>刘一舟</t>
  </si>
  <si>
    <t>TV1N1774742674967601152</t>
  </si>
  <si>
    <t>郭静慧</t>
  </si>
  <si>
    <t>TV1N1781676647014670336</t>
  </si>
  <si>
    <t>郭进-5.10</t>
  </si>
  <si>
    <t>TV1N1779357996597030912</t>
  </si>
  <si>
    <t>韩梦晴</t>
  </si>
  <si>
    <t>TV1N1782338707931316224</t>
  </si>
  <si>
    <t>杨振宇-4.23</t>
  </si>
  <si>
    <t>TV1N1782320779647229952</t>
  </si>
  <si>
    <t>Thanyathon (New) Phimsupama</t>
  </si>
  <si>
    <t>TV1N1782333237455724544</t>
  </si>
  <si>
    <t>毕鑫-4.30</t>
  </si>
  <si>
    <t>TV1N1777568640119160832</t>
  </si>
  <si>
    <t>葛诚</t>
  </si>
  <si>
    <t>TV1N1782330841694384128</t>
  </si>
  <si>
    <t>TV1N1780919949794684928</t>
  </si>
  <si>
    <t>Kyrin Mascarenhas</t>
  </si>
  <si>
    <t>TV1N1782558915304312832</t>
  </si>
  <si>
    <t>TV1N1782604485259182080</t>
  </si>
  <si>
    <t>TV1N1782608886510563328</t>
  </si>
  <si>
    <t>谭榕  单次商务</t>
  </si>
  <si>
    <t>TV1N1771063888719683584</t>
  </si>
  <si>
    <t>张乐乎</t>
  </si>
  <si>
    <t>TV1N1782977416993226752</t>
  </si>
  <si>
    <t>王怀汉 Nate Wang</t>
  </si>
  <si>
    <t>TV1N1775478034160988160</t>
  </si>
  <si>
    <t>毕韩天  单次商务</t>
  </si>
  <si>
    <t>TV1N1779749107551404032</t>
  </si>
  <si>
    <t>代炘睿  单次商务</t>
  </si>
  <si>
    <t>TV1N1777620208721940480</t>
  </si>
  <si>
    <t>刘雨婷  单次商务</t>
  </si>
  <si>
    <t>TV1N1779736510621564928</t>
  </si>
  <si>
    <t>单泽  单次商务</t>
  </si>
  <si>
    <t>TV1N1780566317810860032</t>
  </si>
  <si>
    <t>宋耀祥 单次商务</t>
  </si>
  <si>
    <t>TV1N1681962385811013632</t>
  </si>
  <si>
    <t>余镜江</t>
  </si>
  <si>
    <t>TV1N1780554396362047488</t>
  </si>
  <si>
    <t>王磊 单次商务</t>
  </si>
  <si>
    <t>TV1N1780074882381168640</t>
  </si>
  <si>
    <t>张友亮 1年多次</t>
  </si>
  <si>
    <t>TV1N1780982083924762624</t>
  </si>
  <si>
    <t>周诗琪 1年多次</t>
  </si>
  <si>
    <t>TV1N1780822711374921728</t>
  </si>
  <si>
    <t>韦京帅  商务单次</t>
  </si>
  <si>
    <t>TV1N1778022496003117056</t>
  </si>
  <si>
    <t>林文祥</t>
  </si>
  <si>
    <t>TV1N1782972882456100864</t>
  </si>
  <si>
    <t>杜建青-5.7</t>
  </si>
  <si>
    <t>TV1N1782993149433147392</t>
  </si>
  <si>
    <t>Hui Wang</t>
  </si>
  <si>
    <t>TV1N1782115472497135616</t>
  </si>
  <si>
    <t>Aly Tarek Farahat</t>
  </si>
  <si>
    <t>TV1N1782759976862564352</t>
  </si>
  <si>
    <t xml:space="preserve">TV1N1783337221872648192 </t>
  </si>
  <si>
    <t>原法港</t>
  </si>
  <si>
    <t>TV1N1782602212366327808</t>
  </si>
  <si>
    <t>金英子-4.30</t>
  </si>
  <si>
    <t>TV1N1778328520492924928</t>
  </si>
  <si>
    <t>Zoe Lee-weiwei</t>
  </si>
  <si>
    <t>TV1N1782649807482732544</t>
  </si>
  <si>
    <t>邢星晨</t>
  </si>
  <si>
    <t>TV1N1783438075216240640</t>
  </si>
  <si>
    <t>颜昊</t>
  </si>
  <si>
    <t>TV1N1783438313595387904</t>
  </si>
  <si>
    <t xml:space="preserve">蒋凯伦 </t>
  </si>
  <si>
    <t>TV1N1781137600160776192</t>
  </si>
  <si>
    <t>钟嘉文 Oscar</t>
  </si>
  <si>
    <t>TV1N1783092943929536512</t>
  </si>
  <si>
    <t>向超磊</t>
  </si>
  <si>
    <t>TV1N1783472137335164928</t>
  </si>
  <si>
    <t>TV1N1783463521710567424</t>
  </si>
  <si>
    <t>任明浩-5.8</t>
  </si>
  <si>
    <t>TV1N1783325861176213504</t>
  </si>
  <si>
    <t>TV1N1783730863258533888</t>
  </si>
  <si>
    <t>TV1N1783730373544730624</t>
  </si>
  <si>
    <t>TV1N1783799954137247744</t>
  </si>
  <si>
    <t>李飞</t>
  </si>
  <si>
    <t>TV1N1781692807758274560</t>
  </si>
  <si>
    <t>TV1N1783727901321293824</t>
  </si>
  <si>
    <t>TV1N1783129898587344896</t>
  </si>
  <si>
    <t>TV1N1784033976197087232</t>
  </si>
  <si>
    <t>曹永豪-4.28</t>
  </si>
  <si>
    <t>TV1N1783853291595452416</t>
  </si>
  <si>
    <t xml:space="preserve">叶键晖 </t>
  </si>
  <si>
    <t xml:space="preserve"> TV1N1784151667503357952</t>
  </si>
  <si>
    <t>张浩</t>
  </si>
  <si>
    <t>TV1N1783774987391660032</t>
  </si>
  <si>
    <t>杨维昱-5.8</t>
  </si>
  <si>
    <t>TV1N1777959134481395712</t>
  </si>
  <si>
    <t>TV1N1784516421811998720</t>
  </si>
  <si>
    <t>魏奕欣</t>
  </si>
  <si>
    <t>TV1N1778737470883147776</t>
  </si>
  <si>
    <t>TV1N1784518564958822400</t>
  </si>
  <si>
    <t>Jason Qian</t>
  </si>
  <si>
    <t>TV1N1783639581832577024</t>
  </si>
  <si>
    <t>TV1N1784544445576105984</t>
  </si>
  <si>
    <t>TV1N1784544481236094976</t>
  </si>
  <si>
    <t>Jonathan Nguyen</t>
  </si>
  <si>
    <t>TV1N1784791150926127104</t>
  </si>
  <si>
    <t>TV1N1784799110108631040</t>
  </si>
  <si>
    <t>TV1N1782610740124663808</t>
  </si>
  <si>
    <t>Amelia Crawford</t>
  </si>
  <si>
    <t>TV1N1784794095826640896</t>
  </si>
  <si>
    <t>TV1N1783546591281741824</t>
  </si>
  <si>
    <t>赵超</t>
  </si>
  <si>
    <t>TV1N1783329482337382400</t>
  </si>
  <si>
    <t>TV1N1784800348648906752</t>
  </si>
  <si>
    <t>TV1N1784788399324209152</t>
  </si>
  <si>
    <t>王欢-5.6</t>
  </si>
  <si>
    <t>TV1N1780009884355342336</t>
  </si>
  <si>
    <t>（签证中心费51+快递费80+照片40+短信18）+打印20</t>
  </si>
  <si>
    <t>张友亮</t>
  </si>
  <si>
    <t>TV1N1784876835490226176</t>
  </si>
  <si>
    <t>何泽翰-5.9</t>
  </si>
  <si>
    <t>TV1N1783338673898344448</t>
  </si>
  <si>
    <t>签证中心费70+快递费18</t>
  </si>
  <si>
    <t>谭润</t>
  </si>
  <si>
    <t>TV1N1783888298493943808</t>
  </si>
  <si>
    <t>宋赞</t>
  </si>
  <si>
    <t>TV1N1785102445269504000</t>
  </si>
  <si>
    <t>常同宇-5.6</t>
  </si>
  <si>
    <t>TV1N1755452022412509184</t>
  </si>
  <si>
    <t>TV1N1781206157758255104</t>
  </si>
  <si>
    <t>王灵月</t>
  </si>
  <si>
    <t>TV1N1785168684595552256</t>
  </si>
  <si>
    <t>周建仁</t>
  </si>
  <si>
    <t>TV1N1785182600100790272</t>
  </si>
  <si>
    <t>TV1N1785240811176681472</t>
  </si>
  <si>
    <t>TV1N1784797183299870720</t>
  </si>
  <si>
    <t>朱前</t>
  </si>
  <si>
    <t>TV1N1786890985259085824</t>
  </si>
  <si>
    <t>郭甲子</t>
  </si>
  <si>
    <t>TV1N1777273564889325568</t>
  </si>
  <si>
    <t>曹春亮</t>
  </si>
  <si>
    <t>TV1N1787109212736102400</t>
  </si>
  <si>
    <t>TV1N1785112600006602752</t>
  </si>
  <si>
    <t>TV1N1784784429818114048</t>
  </si>
  <si>
    <t>刘宇</t>
  </si>
  <si>
    <t>TV1N1787414177400659968</t>
  </si>
  <si>
    <t>胡伟强</t>
  </si>
  <si>
    <t>TV1N1787410771588100096</t>
  </si>
  <si>
    <t>TV1N1784865780567367680</t>
  </si>
  <si>
    <t>曹智铭</t>
  </si>
  <si>
    <t>TV1N1787767224219992064</t>
  </si>
  <si>
    <t>TV1N1780463379944275968</t>
  </si>
  <si>
    <t>邱磊</t>
  </si>
  <si>
    <t>TV1N1762050046026981376</t>
  </si>
  <si>
    <t>徐玉莹</t>
  </si>
  <si>
    <t>TV1N1784523882669400064</t>
  </si>
  <si>
    <t>TV1N1788061295626854400</t>
  </si>
  <si>
    <t>TV1N1788056827367723008</t>
  </si>
  <si>
    <t>TV1N1788041769472450560</t>
  </si>
  <si>
    <t>TV1N1788058391176282112</t>
  </si>
  <si>
    <t>WENGJIAN 一年多次</t>
  </si>
  <si>
    <t>TV1N1776844327862607872</t>
  </si>
  <si>
    <t>何铸辉</t>
  </si>
  <si>
    <t>TV1N1787869914413387776</t>
  </si>
  <si>
    <t>Cici Huang</t>
  </si>
  <si>
    <t>TV1N1788128167185604608</t>
  </si>
  <si>
    <t>TV1N1788087625814880256</t>
  </si>
  <si>
    <t>TV1N1788115847923277824</t>
  </si>
  <si>
    <t>TV1N1788158578385170432</t>
  </si>
  <si>
    <t>TV1N1771023459198439424</t>
  </si>
  <si>
    <t>万璐 Lainey</t>
  </si>
  <si>
    <t>TV1N1784590802537975808</t>
  </si>
  <si>
    <t>朱健</t>
  </si>
  <si>
    <t>TV1N1787782862795722752</t>
  </si>
  <si>
    <t>吴瑞雪</t>
  </si>
  <si>
    <t xml:space="preserve">TV1N1784419916685570048 </t>
  </si>
  <si>
    <t>TV1N1788488855007485952</t>
  </si>
  <si>
    <t>张亚洲-5.10</t>
  </si>
  <si>
    <t>TV1N1774755778032087040</t>
  </si>
  <si>
    <t>严冰-操作后取消</t>
  </si>
  <si>
    <t>TV1N1773706268140843008</t>
  </si>
  <si>
    <t>董晓霞-操作后取消</t>
  </si>
  <si>
    <t>TV1N1775423215077511168</t>
  </si>
  <si>
    <t>赵方垒-操作后取消</t>
  </si>
  <si>
    <t>TV1N1774802846419177472</t>
  </si>
  <si>
    <t>杨智超-操作后取消</t>
  </si>
  <si>
    <t>TV1N1774722738027147264</t>
  </si>
  <si>
    <t>虞盛炜-操作后取消</t>
  </si>
  <si>
    <t>TV1N1775004967898939392</t>
  </si>
  <si>
    <t>韩鑫-操作后取消</t>
  </si>
  <si>
    <t>TV1N1774684669576146944</t>
  </si>
  <si>
    <t>殷文昭-操作后取消</t>
  </si>
  <si>
    <t>TV1N1775457308343218176</t>
  </si>
  <si>
    <t>吴格林-操作后取消</t>
  </si>
  <si>
    <t>TV1N1775454540308082688</t>
  </si>
  <si>
    <t>彭志军-操作后取消</t>
  </si>
  <si>
    <t>TV1N1776809786116616192</t>
  </si>
  <si>
    <t>刘挺-操作后取消</t>
  </si>
  <si>
    <t>TV1N1776825847016894464</t>
  </si>
  <si>
    <t>谢庆麟-操作后取消</t>
  </si>
  <si>
    <t>TV1N1773010637260660736</t>
  </si>
  <si>
    <t>马超-操作后取消</t>
  </si>
  <si>
    <t>TV1N1774691259914092544</t>
  </si>
  <si>
    <t>张鹤宁-操作后取消</t>
  </si>
  <si>
    <t>TV1N1775535500110278656</t>
  </si>
  <si>
    <t>曹诚-操作后取消</t>
  </si>
  <si>
    <t>TV1N1774683750688026624</t>
  </si>
  <si>
    <t>周立伟-操作后取消</t>
  </si>
  <si>
    <t>TV1N1775074103177957376</t>
  </si>
  <si>
    <t>崔博彦</t>
  </si>
  <si>
    <t>TV1N1782328017640157184</t>
  </si>
  <si>
    <t>巴西快递</t>
  </si>
  <si>
    <t>王剑-操作后取消</t>
  </si>
  <si>
    <t>TV1N1776917421704327168</t>
  </si>
  <si>
    <t>TV1N1788390293435334656</t>
  </si>
  <si>
    <t>TV1N1787738404112834560</t>
  </si>
  <si>
    <t>TV1N1788706401270849536</t>
  </si>
  <si>
    <t>TV1N1788388921126125568</t>
  </si>
  <si>
    <t>TV1N1788798041780092928</t>
  </si>
  <si>
    <t>TV1N1788866000829550592</t>
  </si>
  <si>
    <t>杨振宇-5.11</t>
  </si>
  <si>
    <t>TV1N1789119390809591808</t>
  </si>
  <si>
    <t>厚莹莹</t>
  </si>
  <si>
    <t>TV1N1782585171970445312</t>
  </si>
  <si>
    <t>曹永豪-5.11</t>
  </si>
  <si>
    <t>TV1N1788153118630285312</t>
  </si>
  <si>
    <t>王勉之-一年多次</t>
  </si>
  <si>
    <t>TV1N1776806837109997568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</si>
</sst>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8">
    <font>
      <sz val="10"/>
      <color theme="1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0.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54A45"/>
      <name val="等线"/>
      <charset val="134"/>
      <scheme val="minor"/>
    </font>
    <font>
      <sz val="9.75"/>
      <color rgb="FF373C43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.75"/>
      <color rgb="FF373C43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0.5"/>
      <color rgb="FF373C43"/>
      <name val="等线"/>
      <charset val="134"/>
      <scheme val="minor"/>
    </font>
    <font>
      <sz val="10.5"/>
      <color rgb="FFF54A45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theme="10"/>
      <name val="Calibri"/>
      <charset val="134"/>
    </font>
    <font>
      <sz val="10"/>
      <name val="宋体"/>
      <charset val="134"/>
    </font>
    <font>
      <sz val="9.75"/>
      <color rgb="FF000000"/>
      <name val="Calibri"/>
      <charset val="134"/>
    </font>
    <font>
      <sz val="9.75"/>
      <color rgb="FFF54A45"/>
      <name val="Calibri"/>
      <charset val="134"/>
    </font>
    <font>
      <sz val="1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686767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10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11" borderId="0" xfId="0" applyFont="1" applyFill="1" applyAlignment="1">
      <alignment vertical="center"/>
    </xf>
    <xf numFmtId="2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10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9" fillId="1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0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90" t="s">
        <v>9</v>
      </c>
      <c r="K1" s="91" t="s">
        <v>10</v>
      </c>
      <c r="L1" s="92" t="s">
        <v>11</v>
      </c>
      <c r="M1" s="92" t="s">
        <v>12</v>
      </c>
      <c r="N1" s="93" t="s">
        <v>13</v>
      </c>
      <c r="O1" s="94" t="s">
        <v>14</v>
      </c>
      <c r="P1" s="95" t="s">
        <v>15</v>
      </c>
      <c r="Q1" s="99" t="s">
        <v>16</v>
      </c>
      <c r="R1" s="99" t="s">
        <v>17</v>
      </c>
      <c r="S1" s="48" t="s">
        <v>18</v>
      </c>
      <c r="T1" s="48" t="s">
        <v>19</v>
      </c>
    </row>
    <row r="2" ht="95" customHeight="1" spans="1:21">
      <c r="A2" s="87">
        <v>1</v>
      </c>
      <c r="B2" s="87" t="s">
        <v>20</v>
      </c>
      <c r="C2" s="87" t="s">
        <v>21</v>
      </c>
      <c r="D2" s="87" t="s">
        <v>22</v>
      </c>
      <c r="E2" s="87" t="s">
        <v>23</v>
      </c>
      <c r="F2" s="87" t="s">
        <v>24</v>
      </c>
      <c r="G2" s="87" t="s">
        <v>23</v>
      </c>
      <c r="H2" s="87" t="s">
        <v>25</v>
      </c>
      <c r="I2" s="87" t="s">
        <v>26</v>
      </c>
      <c r="J2" s="96">
        <v>160</v>
      </c>
      <c r="K2" s="96">
        <v>140</v>
      </c>
      <c r="L2" s="96">
        <v>580</v>
      </c>
      <c r="M2" s="87" t="s">
        <v>27</v>
      </c>
      <c r="N2" s="96">
        <f>L2*1.06</f>
        <v>614.8</v>
      </c>
      <c r="O2" s="96">
        <f>J2+K2+N2</f>
        <v>914.8</v>
      </c>
      <c r="P2" s="96">
        <f>J2+(K2+N2)*1.06</f>
        <v>960.088</v>
      </c>
      <c r="Q2" s="96">
        <f>(N2+K2)*0.06</f>
        <v>45.288</v>
      </c>
      <c r="R2" s="96">
        <f>P2-Q2</f>
        <v>914.8</v>
      </c>
      <c r="S2" s="87" t="s">
        <v>28</v>
      </c>
      <c r="T2" s="87" t="s">
        <v>29</v>
      </c>
      <c r="U2" s="100"/>
    </row>
    <row r="3" ht="24" spans="1:21">
      <c r="A3" s="20">
        <v>2</v>
      </c>
      <c r="B3" s="19" t="s">
        <v>30</v>
      </c>
      <c r="C3" s="19" t="s">
        <v>31</v>
      </c>
      <c r="D3" s="19" t="s">
        <v>22</v>
      </c>
      <c r="E3" s="19" t="s">
        <v>32</v>
      </c>
      <c r="F3" s="19" t="s">
        <v>24</v>
      </c>
      <c r="G3" s="19" t="s">
        <v>32</v>
      </c>
      <c r="H3" s="19" t="s">
        <v>33</v>
      </c>
      <c r="I3" s="19" t="s">
        <v>34</v>
      </c>
      <c r="J3" s="18">
        <v>910</v>
      </c>
      <c r="K3" s="18">
        <v>150</v>
      </c>
      <c r="L3" s="18">
        <v>15</v>
      </c>
      <c r="M3" s="20" t="s">
        <v>35</v>
      </c>
      <c r="N3" s="96">
        <f>L3*1.06</f>
        <v>15.9</v>
      </c>
      <c r="O3" s="18">
        <f>J3+K3+N3</f>
        <v>1075.9</v>
      </c>
      <c r="P3" s="18">
        <f>J3+(K3+N3)*1.06</f>
        <v>1085.854</v>
      </c>
      <c r="Q3" s="18">
        <f>(N3+K3)*0.06</f>
        <v>9.954</v>
      </c>
      <c r="R3" s="18">
        <f>P3-Q3</f>
        <v>1075.9</v>
      </c>
      <c r="S3" s="87" t="s">
        <v>28</v>
      </c>
      <c r="T3" s="87" t="s">
        <v>29</v>
      </c>
      <c r="U3" s="89"/>
    </row>
    <row r="4" spans="1:21">
      <c r="A4" s="88" t="s">
        <v>36</v>
      </c>
      <c r="B4" s="88"/>
      <c r="C4" s="88"/>
      <c r="D4" s="88"/>
      <c r="E4" s="88"/>
      <c r="F4" s="88"/>
      <c r="G4" s="88"/>
      <c r="H4" s="88"/>
      <c r="I4" s="88"/>
      <c r="J4" s="97">
        <f>J2+J3</f>
        <v>1070</v>
      </c>
      <c r="K4" s="97">
        <f>K2+K3</f>
        <v>290</v>
      </c>
      <c r="L4" s="97">
        <f>L2+L3</f>
        <v>595</v>
      </c>
      <c r="M4" s="98"/>
      <c r="N4" s="97">
        <f>N2+N3</f>
        <v>630.7</v>
      </c>
      <c r="O4" s="97">
        <f>O2+O3</f>
        <v>1990.7</v>
      </c>
      <c r="P4" s="97">
        <f>P2+P3</f>
        <v>2045.942</v>
      </c>
      <c r="Q4" s="97">
        <f>Q2+Q3</f>
        <v>55.242</v>
      </c>
      <c r="R4" s="97">
        <f>R2+R3</f>
        <v>1990.7</v>
      </c>
      <c r="S4" s="98"/>
      <c r="T4" s="98"/>
      <c r="U4" s="101"/>
    </row>
    <row r="5" spans="1:20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spans="1:20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0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spans="1:20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spans="1:20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1:20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spans="1:20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spans="1:20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spans="1:20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spans="1:20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</row>
    <row r="27" spans="1:20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</row>
    <row r="28" spans="1:20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20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</row>
    <row r="30" spans="1:20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</row>
    <row r="31" spans="1:20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</row>
    <row r="36" spans="1:20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</row>
    <row r="37" spans="1:20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</row>
    <row r="38" spans="1:20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</row>
    <row r="39" spans="1:20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</row>
    <row r="41" spans="1:20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pans="1:20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pans="1:20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:20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:20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:20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:20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0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</row>
    <row r="49" spans="1:20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</row>
    <row r="50" spans="1:20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</row>
    <row r="51" spans="1:20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2" spans="1:20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  <row r="53" spans="1:20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</row>
    <row r="54" spans="1:20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</row>
    <row r="55" spans="1:20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</row>
    <row r="56" spans="1:20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</row>
    <row r="57" spans="1:20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  <row r="58" spans="1:20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  <row r="59" spans="1:20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</row>
    <row r="60" spans="1:20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</row>
    <row r="61" spans="1:20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</row>
    <row r="62" spans="1:20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</row>
    <row r="63" spans="1:20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</row>
    <row r="64" spans="1:20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</row>
    <row r="65" spans="1:20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</row>
    <row r="66" spans="1:20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</row>
    <row r="67" spans="1:20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</row>
    <row r="68" spans="1:20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</row>
    <row r="69" spans="1:20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</row>
    <row r="70" spans="1:20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</row>
    <row r="71" spans="1:20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</row>
    <row r="72" spans="1:20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</row>
    <row r="73" spans="1:20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</row>
    <row r="74" spans="1:20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</row>
    <row r="75" spans="1:20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</row>
    <row r="76" spans="1:20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</row>
    <row r="77" spans="1:20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</row>
    <row r="78" spans="1:20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</row>
    <row r="79" spans="1:20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</row>
    <row r="80" spans="1:20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</row>
    <row r="81" spans="1:20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</row>
    <row r="82" spans="1:20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</row>
    <row r="83" spans="1:20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</row>
    <row r="84" spans="1:20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</row>
    <row r="85" spans="1:20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</row>
    <row r="86" spans="1:20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</row>
    <row r="87" spans="1:20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</row>
    <row r="88" spans="1:20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</row>
    <row r="89" spans="1:20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</row>
    <row r="90" spans="1:20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</row>
    <row r="91" spans="1:20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</row>
    <row r="92" spans="1:20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</row>
    <row r="93" spans="1:20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</row>
    <row r="94" spans="1:20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</row>
    <row r="95" spans="1:20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</row>
    <row r="96" spans="1:20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</row>
    <row r="97" spans="1:20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</row>
    <row r="98" spans="1:20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</row>
    <row r="99" spans="1:20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</row>
    <row r="100" spans="1:20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</row>
    <row r="101" spans="1:20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</row>
    <row r="102" spans="1:20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</row>
    <row r="103" spans="1:20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</row>
    <row r="104" spans="1:20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</row>
    <row r="105" spans="1:20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</row>
    <row r="106" spans="1:20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</row>
    <row r="107" spans="1:20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</row>
    <row r="108" spans="1:20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</row>
    <row r="109" spans="1:20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</row>
    <row r="110" spans="1:20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</row>
    <row r="112" spans="1:20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</row>
    <row r="113" spans="1:20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</row>
    <row r="114" spans="1:20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</row>
    <row r="115" spans="1:20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</row>
    <row r="116" spans="1:20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</row>
    <row r="117" spans="1:20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</row>
    <row r="118" spans="1:20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</row>
    <row r="119" spans="1:20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</row>
    <row r="120" spans="1:20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</row>
    <row r="121" spans="1:20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</row>
    <row r="122" spans="1:20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</row>
    <row r="123" spans="1:20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</row>
    <row r="124" spans="1:20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</row>
    <row r="125" spans="1:20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</row>
    <row r="126" spans="1:20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</row>
    <row r="127" spans="1:20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</row>
    <row r="128" spans="1:20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</row>
    <row r="129" spans="1:20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</row>
    <row r="130" spans="1:20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</row>
    <row r="131" spans="1:20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</row>
    <row r="132" spans="1:20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</row>
    <row r="133" spans="1:20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</row>
    <row r="134" spans="1:20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</row>
    <row r="135" spans="1:20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</row>
    <row r="136" spans="1:20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</row>
    <row r="137" spans="1:20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</row>
    <row r="138" spans="1:20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</row>
    <row r="139" spans="1:20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</row>
    <row r="140" spans="1:20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</row>
    <row r="141" spans="1:20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</row>
    <row r="142" spans="1:20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</row>
    <row r="143" spans="1:20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</row>
    <row r="144" spans="1:20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</row>
    <row r="145" spans="1:20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</row>
    <row r="146" spans="1:20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</row>
    <row r="147" spans="1:20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</row>
    <row r="148" spans="1:20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</row>
    <row r="149" spans="1:20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</row>
    <row r="150" spans="1:20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</row>
    <row r="151" spans="1:20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</row>
    <row r="152" spans="1:20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</row>
  </sheetData>
  <mergeCells count="1">
    <mergeCell ref="A4:I4"/>
  </mergeCells>
  <dataValidations count="2">
    <dataValidation type="list" allowBlank="1" showErrorMessage="1" sqref="H2:H3">
      <formula1>"商务,旅游,包签,转移签,翻译,照片,落地签"</formula1>
    </dataValidation>
    <dataValidation type="list" allowBlank="1" showErrorMessage="1" sqref="I2:I3">
      <formula1>"已出签,已送签,受理中,已完成,已预约"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7" customWidth="1"/>
    <col min="3" max="3" width="23" customWidth="1"/>
    <col min="4" max="5" width="8" customWidth="1"/>
    <col min="6" max="6" width="15" customWidth="1"/>
    <col min="7" max="7" width="10" customWidth="1"/>
    <col min="8" max="8" width="12" customWidth="1"/>
    <col min="9" max="9" width="16" customWidth="1"/>
    <col min="12" max="12" width="35" customWidth="1"/>
    <col min="13" max="13" width="15" customWidth="1"/>
    <col min="15" max="15" width="16" customWidth="1"/>
    <col min="16" max="16" width="17" customWidth="1"/>
  </cols>
  <sheetData>
    <row r="1" ht="63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2894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  <c r="T1" s="39" t="s">
        <v>3213</v>
      </c>
      <c r="U1" s="39" t="s">
        <v>3214</v>
      </c>
      <c r="V1" s="39" t="s">
        <v>3215</v>
      </c>
      <c r="W1" s="39" t="s">
        <v>3216</v>
      </c>
    </row>
    <row r="2" ht="13.8" spans="1:23">
      <c r="A2" s="20">
        <v>1</v>
      </c>
      <c r="B2" s="21" t="s">
        <v>3217</v>
      </c>
      <c r="C2" s="21" t="s">
        <v>3218</v>
      </c>
      <c r="D2" s="20" t="s">
        <v>22</v>
      </c>
      <c r="E2" s="20" t="s">
        <v>24</v>
      </c>
      <c r="F2" s="20" t="s">
        <v>174</v>
      </c>
      <c r="G2" s="20" t="s">
        <v>25</v>
      </c>
      <c r="H2" s="20" t="s">
        <v>34</v>
      </c>
      <c r="I2" s="23">
        <v>0</v>
      </c>
      <c r="J2" s="23">
        <v>400</v>
      </c>
      <c r="K2" s="23">
        <v>2513</v>
      </c>
      <c r="L2" s="20" t="s">
        <v>2710</v>
      </c>
      <c r="M2" s="18">
        <f t="shared" ref="M2:M49" si="0">K2*1.06</f>
        <v>2663.78</v>
      </c>
      <c r="N2" s="18">
        <f t="shared" ref="N2:N49" si="1">I2+J2+M2</f>
        <v>3063.78</v>
      </c>
      <c r="O2" s="18">
        <f t="shared" ref="O2:O49" si="2">I2+(J2+M2)*1.06</f>
        <v>3247.6068</v>
      </c>
      <c r="P2" s="18">
        <f t="shared" ref="P2:P49" si="3">(M2+J2)*0.06</f>
        <v>183.8268</v>
      </c>
      <c r="Q2" s="18">
        <f t="shared" ref="Q2:Q49" si="4">O2-P2</f>
        <v>3063.78</v>
      </c>
      <c r="R2" s="18" t="s">
        <v>28</v>
      </c>
      <c r="S2" s="19" t="s">
        <v>29</v>
      </c>
      <c r="T2" s="39">
        <v>5965125</v>
      </c>
      <c r="U2" s="39" t="s">
        <v>3219</v>
      </c>
      <c r="V2" s="39" t="s">
        <v>3220</v>
      </c>
      <c r="W2" s="39" t="s">
        <v>3221</v>
      </c>
    </row>
    <row r="3" ht="13.8" spans="1:23">
      <c r="A3" s="20">
        <v>2</v>
      </c>
      <c r="B3" s="21" t="s">
        <v>3222</v>
      </c>
      <c r="C3" s="21" t="s">
        <v>3223</v>
      </c>
      <c r="D3" s="20" t="s">
        <v>22</v>
      </c>
      <c r="E3" s="20" t="s">
        <v>24</v>
      </c>
      <c r="F3" s="20" t="s">
        <v>174</v>
      </c>
      <c r="G3" s="20" t="s">
        <v>25</v>
      </c>
      <c r="H3" s="20" t="s">
        <v>34</v>
      </c>
      <c r="I3" s="23">
        <v>0</v>
      </c>
      <c r="J3" s="23">
        <v>400</v>
      </c>
      <c r="K3" s="23">
        <v>2513</v>
      </c>
      <c r="L3" s="20" t="s">
        <v>2710</v>
      </c>
      <c r="M3" s="18">
        <f t="shared" si="0"/>
        <v>2663.78</v>
      </c>
      <c r="N3" s="18">
        <f t="shared" si="1"/>
        <v>3063.78</v>
      </c>
      <c r="O3" s="18">
        <f t="shared" si="2"/>
        <v>3247.6068</v>
      </c>
      <c r="P3" s="18">
        <f t="shared" si="3"/>
        <v>183.8268</v>
      </c>
      <c r="Q3" s="18">
        <f t="shared" si="4"/>
        <v>3063.78</v>
      </c>
      <c r="R3" s="18" t="s">
        <v>28</v>
      </c>
      <c r="S3" s="19" t="s">
        <v>29</v>
      </c>
      <c r="T3" s="39">
        <v>2276681</v>
      </c>
      <c r="U3" s="39" t="s">
        <v>3219</v>
      </c>
      <c r="V3" s="39" t="s">
        <v>3220</v>
      </c>
      <c r="W3" s="39" t="s">
        <v>3224</v>
      </c>
    </row>
    <row r="4" ht="13.8" spans="1:23">
      <c r="A4" s="20">
        <v>3</v>
      </c>
      <c r="B4" s="21" t="s">
        <v>2483</v>
      </c>
      <c r="C4" s="21" t="s">
        <v>2484</v>
      </c>
      <c r="D4" s="20" t="s">
        <v>22</v>
      </c>
      <c r="E4" s="20" t="s">
        <v>24</v>
      </c>
      <c r="F4" s="20" t="s">
        <v>2147</v>
      </c>
      <c r="G4" s="20" t="s">
        <v>25</v>
      </c>
      <c r="H4" s="20" t="s">
        <v>34</v>
      </c>
      <c r="I4" s="23">
        <v>0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100</v>
      </c>
      <c r="O4" s="18">
        <f t="shared" si="2"/>
        <v>106</v>
      </c>
      <c r="P4" s="18">
        <f t="shared" si="3"/>
        <v>6</v>
      </c>
      <c r="Q4" s="18">
        <f t="shared" si="4"/>
        <v>100</v>
      </c>
      <c r="R4" s="18" t="s">
        <v>28</v>
      </c>
      <c r="S4" s="19" t="s">
        <v>29</v>
      </c>
      <c r="T4" s="39">
        <v>8025331</v>
      </c>
      <c r="U4" s="39" t="s">
        <v>3225</v>
      </c>
      <c r="V4" s="39" t="s">
        <v>3220</v>
      </c>
      <c r="W4" s="39" t="s">
        <v>3226</v>
      </c>
    </row>
    <row r="5" ht="13.8" spans="1:23">
      <c r="A5" s="20">
        <v>4</v>
      </c>
      <c r="B5" s="21" t="s">
        <v>3227</v>
      </c>
      <c r="C5" s="21" t="s">
        <v>3228</v>
      </c>
      <c r="D5" s="20" t="s">
        <v>22</v>
      </c>
      <c r="E5" s="20" t="s">
        <v>24</v>
      </c>
      <c r="F5" s="20" t="s">
        <v>174</v>
      </c>
      <c r="G5" s="20" t="s">
        <v>25</v>
      </c>
      <c r="H5" s="20" t="s">
        <v>34</v>
      </c>
      <c r="I5" s="23">
        <v>0</v>
      </c>
      <c r="J5" s="23">
        <v>400</v>
      </c>
      <c r="K5" s="23">
        <v>2513</v>
      </c>
      <c r="L5" s="20" t="s">
        <v>2710</v>
      </c>
      <c r="M5" s="18">
        <f t="shared" si="0"/>
        <v>2663.78</v>
      </c>
      <c r="N5" s="18">
        <f t="shared" si="1"/>
        <v>3063.78</v>
      </c>
      <c r="O5" s="18">
        <f t="shared" si="2"/>
        <v>3247.6068</v>
      </c>
      <c r="P5" s="18">
        <f t="shared" si="3"/>
        <v>183.8268</v>
      </c>
      <c r="Q5" s="18">
        <f t="shared" si="4"/>
        <v>3063.78</v>
      </c>
      <c r="R5" s="18" t="s">
        <v>28</v>
      </c>
      <c r="S5" s="19" t="s">
        <v>29</v>
      </c>
      <c r="T5" s="39">
        <v>7918700</v>
      </c>
      <c r="U5" s="39" t="s">
        <v>3219</v>
      </c>
      <c r="V5" s="39" t="s">
        <v>3220</v>
      </c>
      <c r="W5" s="39" t="s">
        <v>3224</v>
      </c>
    </row>
    <row r="6" ht="13.8" spans="1:23">
      <c r="A6" s="20">
        <v>5</v>
      </c>
      <c r="B6" s="21" t="s">
        <v>1707</v>
      </c>
      <c r="C6" s="21" t="s">
        <v>1708</v>
      </c>
      <c r="D6" s="20" t="s">
        <v>22</v>
      </c>
      <c r="E6" s="20" t="s">
        <v>24</v>
      </c>
      <c r="F6" s="20" t="s">
        <v>2926</v>
      </c>
      <c r="G6" s="20" t="s">
        <v>25</v>
      </c>
      <c r="H6" s="20" t="s">
        <v>34</v>
      </c>
      <c r="I6" s="23">
        <v>0</v>
      </c>
      <c r="J6" s="23">
        <v>0</v>
      </c>
      <c r="K6" s="23">
        <v>18</v>
      </c>
      <c r="L6" s="20" t="s">
        <v>35</v>
      </c>
      <c r="M6" s="18">
        <f t="shared" si="0"/>
        <v>19.08</v>
      </c>
      <c r="N6" s="18">
        <f t="shared" si="1"/>
        <v>19.08</v>
      </c>
      <c r="O6" s="18">
        <f t="shared" si="2"/>
        <v>20.2248</v>
      </c>
      <c r="P6" s="18">
        <f t="shared" si="3"/>
        <v>1.1448</v>
      </c>
      <c r="Q6" s="18">
        <f t="shared" si="4"/>
        <v>19.08</v>
      </c>
      <c r="R6" s="18" t="s">
        <v>28</v>
      </c>
      <c r="S6" s="19" t="s">
        <v>29</v>
      </c>
      <c r="T6" s="39">
        <v>1506812</v>
      </c>
      <c r="U6" s="39" t="s">
        <v>3225</v>
      </c>
      <c r="V6" s="39" t="s">
        <v>3220</v>
      </c>
      <c r="W6" s="39" t="s">
        <v>3229</v>
      </c>
    </row>
    <row r="7" ht="13.8" spans="1:23">
      <c r="A7" s="20">
        <v>6</v>
      </c>
      <c r="B7" s="21" t="s">
        <v>2092</v>
      </c>
      <c r="C7" s="21" t="s">
        <v>3230</v>
      </c>
      <c r="D7" s="20" t="s">
        <v>22</v>
      </c>
      <c r="E7" s="20" t="s">
        <v>24</v>
      </c>
      <c r="F7" s="20" t="s">
        <v>2926</v>
      </c>
      <c r="G7" s="20" t="s">
        <v>25</v>
      </c>
      <c r="H7" s="20" t="s">
        <v>34</v>
      </c>
      <c r="I7" s="23">
        <v>0</v>
      </c>
      <c r="J7" s="23">
        <v>0</v>
      </c>
      <c r="K7" s="23">
        <v>13</v>
      </c>
      <c r="L7" s="20" t="s">
        <v>35</v>
      </c>
      <c r="M7" s="18">
        <f t="shared" si="0"/>
        <v>13.78</v>
      </c>
      <c r="N7" s="18">
        <f t="shared" si="1"/>
        <v>13.78</v>
      </c>
      <c r="O7" s="18">
        <f t="shared" si="2"/>
        <v>14.6068</v>
      </c>
      <c r="P7" s="18">
        <f t="shared" si="3"/>
        <v>0.8268</v>
      </c>
      <c r="Q7" s="18">
        <f t="shared" si="4"/>
        <v>13.78</v>
      </c>
      <c r="R7" s="18" t="s">
        <v>28</v>
      </c>
      <c r="S7" s="19" t="s">
        <v>29</v>
      </c>
      <c r="T7" s="39">
        <v>3280226</v>
      </c>
      <c r="U7" s="39" t="s">
        <v>3225</v>
      </c>
      <c r="V7" s="39" t="s">
        <v>3220</v>
      </c>
      <c r="W7" s="39" t="s">
        <v>3224</v>
      </c>
    </row>
    <row r="8" ht="13.8" spans="1:23">
      <c r="A8" s="20">
        <v>7</v>
      </c>
      <c r="B8" s="21" t="s">
        <v>3231</v>
      </c>
      <c r="C8" s="21" t="s">
        <v>3232</v>
      </c>
      <c r="D8" s="20" t="s">
        <v>22</v>
      </c>
      <c r="E8" s="20" t="s">
        <v>24</v>
      </c>
      <c r="F8" s="20" t="s">
        <v>2926</v>
      </c>
      <c r="G8" s="20" t="s">
        <v>25</v>
      </c>
      <c r="H8" s="20" t="s">
        <v>34</v>
      </c>
      <c r="I8" s="23">
        <v>0</v>
      </c>
      <c r="J8" s="23">
        <v>0</v>
      </c>
      <c r="K8" s="23">
        <v>18</v>
      </c>
      <c r="L8" s="20" t="s">
        <v>35</v>
      </c>
      <c r="M8" s="18">
        <f t="shared" si="0"/>
        <v>19.08</v>
      </c>
      <c r="N8" s="18">
        <f t="shared" si="1"/>
        <v>19.08</v>
      </c>
      <c r="O8" s="18">
        <f t="shared" si="2"/>
        <v>20.2248</v>
      </c>
      <c r="P8" s="18">
        <f t="shared" si="3"/>
        <v>1.1448</v>
      </c>
      <c r="Q8" s="18">
        <f t="shared" si="4"/>
        <v>19.08</v>
      </c>
      <c r="R8" s="18" t="s">
        <v>28</v>
      </c>
      <c r="S8" s="19" t="s">
        <v>29</v>
      </c>
      <c r="T8" s="39">
        <v>1871735</v>
      </c>
      <c r="U8" s="39" t="s">
        <v>3233</v>
      </c>
      <c r="V8" s="39" t="s">
        <v>3220</v>
      </c>
      <c r="W8" s="39" t="s">
        <v>3234</v>
      </c>
    </row>
    <row r="9" ht="13.8" spans="1:23">
      <c r="A9" s="20">
        <v>8</v>
      </c>
      <c r="B9" s="21" t="s">
        <v>3235</v>
      </c>
      <c r="C9" s="21" t="s">
        <v>3236</v>
      </c>
      <c r="D9" s="20" t="s">
        <v>22</v>
      </c>
      <c r="E9" s="20" t="s">
        <v>24</v>
      </c>
      <c r="F9" s="20" t="s">
        <v>2898</v>
      </c>
      <c r="G9" s="20" t="s">
        <v>25</v>
      </c>
      <c r="H9" s="20" t="s">
        <v>34</v>
      </c>
      <c r="I9" s="20">
        <v>242.74</v>
      </c>
      <c r="J9" s="23">
        <v>100</v>
      </c>
      <c r="K9" s="23">
        <v>0</v>
      </c>
      <c r="L9" s="21"/>
      <c r="M9" s="18">
        <f t="shared" si="0"/>
        <v>0</v>
      </c>
      <c r="N9" s="18">
        <f t="shared" si="1"/>
        <v>342.74</v>
      </c>
      <c r="O9" s="18">
        <f t="shared" si="2"/>
        <v>348.74</v>
      </c>
      <c r="P9" s="18">
        <f t="shared" si="3"/>
        <v>6</v>
      </c>
      <c r="Q9" s="18">
        <f t="shared" si="4"/>
        <v>342.74</v>
      </c>
      <c r="R9" s="18" t="s">
        <v>28</v>
      </c>
      <c r="S9" s="19" t="s">
        <v>29</v>
      </c>
      <c r="T9" s="39">
        <v>9166253</v>
      </c>
      <c r="U9" s="39" t="s">
        <v>3237</v>
      </c>
      <c r="V9" s="39" t="s">
        <v>3220</v>
      </c>
      <c r="W9" s="39" t="s">
        <v>3238</v>
      </c>
    </row>
    <row r="10" ht="13.8" spans="1:23">
      <c r="A10" s="20">
        <v>9</v>
      </c>
      <c r="B10" s="21" t="s">
        <v>3239</v>
      </c>
      <c r="C10" s="21" t="s">
        <v>3240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0">
        <v>242.74</v>
      </c>
      <c r="J10" s="23">
        <v>100</v>
      </c>
      <c r="K10" s="23">
        <v>0</v>
      </c>
      <c r="L10" s="21"/>
      <c r="M10" s="18">
        <f t="shared" si="0"/>
        <v>0</v>
      </c>
      <c r="N10" s="18">
        <f t="shared" si="1"/>
        <v>342.74</v>
      </c>
      <c r="O10" s="18">
        <f t="shared" si="2"/>
        <v>348.74</v>
      </c>
      <c r="P10" s="18">
        <f t="shared" si="3"/>
        <v>6</v>
      </c>
      <c r="Q10" s="18">
        <f t="shared" si="4"/>
        <v>342.74</v>
      </c>
      <c r="R10" s="18" t="s">
        <v>28</v>
      </c>
      <c r="S10" s="19" t="s">
        <v>29</v>
      </c>
      <c r="T10" s="39">
        <v>9323119</v>
      </c>
      <c r="U10" s="39" t="s">
        <v>3237</v>
      </c>
      <c r="V10" s="39" t="s">
        <v>3220</v>
      </c>
      <c r="W10" s="39" t="s">
        <v>3241</v>
      </c>
    </row>
    <row r="11" ht="13.8" spans="1:23">
      <c r="A11" s="20">
        <v>10</v>
      </c>
      <c r="B11" s="21" t="s">
        <v>2232</v>
      </c>
      <c r="C11" s="21" t="s">
        <v>2233</v>
      </c>
      <c r="D11" s="20" t="s">
        <v>22</v>
      </c>
      <c r="E11" s="20" t="s">
        <v>24</v>
      </c>
      <c r="F11" s="20" t="s">
        <v>2926</v>
      </c>
      <c r="G11" s="20" t="s">
        <v>25</v>
      </c>
      <c r="H11" s="20" t="s">
        <v>34</v>
      </c>
      <c r="I11" s="23">
        <v>0</v>
      </c>
      <c r="J11" s="23">
        <v>0</v>
      </c>
      <c r="K11" s="23">
        <v>18</v>
      </c>
      <c r="L11" s="20" t="s">
        <v>35</v>
      </c>
      <c r="M11" s="18">
        <f t="shared" si="0"/>
        <v>19.08</v>
      </c>
      <c r="N11" s="18">
        <f t="shared" si="1"/>
        <v>19.08</v>
      </c>
      <c r="O11" s="18">
        <f t="shared" si="2"/>
        <v>20.2248</v>
      </c>
      <c r="P11" s="18">
        <f t="shared" si="3"/>
        <v>1.1448</v>
      </c>
      <c r="Q11" s="18">
        <f t="shared" si="4"/>
        <v>19.08</v>
      </c>
      <c r="R11" s="18" t="s">
        <v>28</v>
      </c>
      <c r="S11" s="19" t="s">
        <v>29</v>
      </c>
      <c r="T11" s="39">
        <v>6807190</v>
      </c>
      <c r="U11" s="39" t="s">
        <v>3225</v>
      </c>
      <c r="V11" s="39" t="s">
        <v>3220</v>
      </c>
      <c r="W11" s="39" t="s">
        <v>3242</v>
      </c>
    </row>
    <row r="12" ht="13.8" spans="1:23">
      <c r="A12" s="20">
        <v>11</v>
      </c>
      <c r="B12" s="21" t="s">
        <v>3243</v>
      </c>
      <c r="C12" s="21" t="s">
        <v>2257</v>
      </c>
      <c r="D12" s="20" t="s">
        <v>22</v>
      </c>
      <c r="E12" s="20" t="s">
        <v>24</v>
      </c>
      <c r="F12" s="20" t="s">
        <v>2926</v>
      </c>
      <c r="G12" s="20" t="s">
        <v>25</v>
      </c>
      <c r="H12" s="20" t="s">
        <v>34</v>
      </c>
      <c r="I12" s="23">
        <v>0</v>
      </c>
      <c r="J12" s="23">
        <v>0</v>
      </c>
      <c r="K12" s="23">
        <v>18</v>
      </c>
      <c r="L12" s="20" t="s">
        <v>35</v>
      </c>
      <c r="M12" s="18">
        <f t="shared" si="0"/>
        <v>19.08</v>
      </c>
      <c r="N12" s="18">
        <f t="shared" si="1"/>
        <v>19.08</v>
      </c>
      <c r="O12" s="18">
        <f t="shared" si="2"/>
        <v>20.2248</v>
      </c>
      <c r="P12" s="18">
        <f t="shared" si="3"/>
        <v>1.1448</v>
      </c>
      <c r="Q12" s="18">
        <f t="shared" si="4"/>
        <v>19.08</v>
      </c>
      <c r="R12" s="18" t="s">
        <v>28</v>
      </c>
      <c r="S12" s="19" t="s">
        <v>29</v>
      </c>
      <c r="T12" s="39">
        <v>6915932</v>
      </c>
      <c r="U12" s="39" t="s">
        <v>3225</v>
      </c>
      <c r="V12" s="39" t="s">
        <v>3220</v>
      </c>
      <c r="W12" s="39" t="s">
        <v>3244</v>
      </c>
    </row>
    <row r="13" ht="13.8" spans="1:23">
      <c r="A13" s="20">
        <v>12</v>
      </c>
      <c r="B13" s="21" t="s">
        <v>386</v>
      </c>
      <c r="C13" s="21" t="s">
        <v>3245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0">
        <v>242.74</v>
      </c>
      <c r="J13" s="23">
        <v>100</v>
      </c>
      <c r="K13" s="23">
        <v>0</v>
      </c>
      <c r="L13" s="21"/>
      <c r="M13" s="18">
        <f t="shared" si="0"/>
        <v>0</v>
      </c>
      <c r="N13" s="18">
        <f t="shared" si="1"/>
        <v>342.74</v>
      </c>
      <c r="O13" s="18">
        <f t="shared" si="2"/>
        <v>348.74</v>
      </c>
      <c r="P13" s="18">
        <f t="shared" si="3"/>
        <v>6</v>
      </c>
      <c r="Q13" s="18">
        <f t="shared" si="4"/>
        <v>342.74</v>
      </c>
      <c r="R13" s="18" t="s">
        <v>28</v>
      </c>
      <c r="S13" s="19" t="s">
        <v>29</v>
      </c>
      <c r="T13" s="39">
        <v>9662608</v>
      </c>
      <c r="U13" s="39" t="s">
        <v>3246</v>
      </c>
      <c r="V13" s="39" t="s">
        <v>3220</v>
      </c>
      <c r="W13" s="39" t="s">
        <v>3229</v>
      </c>
    </row>
    <row r="14" ht="13.8" spans="1:23">
      <c r="A14" s="20">
        <v>13</v>
      </c>
      <c r="B14" s="21" t="s">
        <v>3247</v>
      </c>
      <c r="C14" s="21" t="s">
        <v>3248</v>
      </c>
      <c r="D14" s="20" t="s">
        <v>22</v>
      </c>
      <c r="E14" s="20" t="s">
        <v>24</v>
      </c>
      <c r="F14" s="20" t="s">
        <v>174</v>
      </c>
      <c r="G14" s="20" t="s">
        <v>25</v>
      </c>
      <c r="H14" s="20" t="s">
        <v>34</v>
      </c>
      <c r="I14" s="23">
        <v>0</v>
      </c>
      <c r="J14" s="23">
        <v>400</v>
      </c>
      <c r="K14" s="23">
        <v>2513</v>
      </c>
      <c r="L14" s="20" t="s">
        <v>2710</v>
      </c>
      <c r="M14" s="18">
        <f t="shared" si="0"/>
        <v>2663.78</v>
      </c>
      <c r="N14" s="18">
        <f t="shared" si="1"/>
        <v>3063.78</v>
      </c>
      <c r="O14" s="18">
        <f t="shared" si="2"/>
        <v>3247.6068</v>
      </c>
      <c r="P14" s="18">
        <f t="shared" si="3"/>
        <v>183.8268</v>
      </c>
      <c r="Q14" s="18">
        <f t="shared" si="4"/>
        <v>3063.78</v>
      </c>
      <c r="R14" s="18" t="s">
        <v>28</v>
      </c>
      <c r="S14" s="19" t="s">
        <v>29</v>
      </c>
      <c r="T14" s="39">
        <v>2658239</v>
      </c>
      <c r="U14" s="39" t="s">
        <v>3219</v>
      </c>
      <c r="V14" s="39" t="s">
        <v>3220</v>
      </c>
      <c r="W14" s="39" t="s">
        <v>3244</v>
      </c>
    </row>
    <row r="15" ht="13.8" spans="1:23">
      <c r="A15" s="20">
        <v>14</v>
      </c>
      <c r="B15" s="21" t="s">
        <v>1551</v>
      </c>
      <c r="C15" s="21" t="s">
        <v>1552</v>
      </c>
      <c r="D15" s="20" t="s">
        <v>22</v>
      </c>
      <c r="E15" s="20" t="s">
        <v>24</v>
      </c>
      <c r="F15" s="20" t="s">
        <v>2926</v>
      </c>
      <c r="G15" s="20" t="s">
        <v>25</v>
      </c>
      <c r="H15" s="20" t="s">
        <v>34</v>
      </c>
      <c r="I15" s="23">
        <v>0</v>
      </c>
      <c r="J15" s="23">
        <v>0</v>
      </c>
      <c r="K15" s="23">
        <v>18</v>
      </c>
      <c r="L15" s="20" t="s">
        <v>35</v>
      </c>
      <c r="M15" s="18">
        <f t="shared" si="0"/>
        <v>19.08</v>
      </c>
      <c r="N15" s="18">
        <f t="shared" si="1"/>
        <v>19.08</v>
      </c>
      <c r="O15" s="18">
        <f t="shared" si="2"/>
        <v>20.2248</v>
      </c>
      <c r="P15" s="18">
        <f t="shared" si="3"/>
        <v>1.1448</v>
      </c>
      <c r="Q15" s="18">
        <f t="shared" si="4"/>
        <v>19.08</v>
      </c>
      <c r="R15" s="18" t="s">
        <v>28</v>
      </c>
      <c r="S15" s="19" t="s">
        <v>29</v>
      </c>
      <c r="T15" s="39">
        <v>5972265</v>
      </c>
      <c r="U15" s="39" t="s">
        <v>3225</v>
      </c>
      <c r="V15" s="39" t="s">
        <v>3220</v>
      </c>
      <c r="W15" s="39" t="s">
        <v>3249</v>
      </c>
    </row>
    <row r="16" ht="13.8" spans="1:23">
      <c r="A16" s="20">
        <v>15</v>
      </c>
      <c r="B16" s="21" t="s">
        <v>1803</v>
      </c>
      <c r="C16" s="21" t="s">
        <v>1804</v>
      </c>
      <c r="D16" s="20" t="s">
        <v>22</v>
      </c>
      <c r="E16" s="20" t="s">
        <v>24</v>
      </c>
      <c r="F16" s="20" t="s">
        <v>2926</v>
      </c>
      <c r="G16" s="20" t="s">
        <v>25</v>
      </c>
      <c r="H16" s="20" t="s">
        <v>34</v>
      </c>
      <c r="I16" s="23">
        <v>0</v>
      </c>
      <c r="J16" s="23">
        <v>0</v>
      </c>
      <c r="K16" s="23">
        <v>18</v>
      </c>
      <c r="L16" s="20" t="s">
        <v>35</v>
      </c>
      <c r="M16" s="18">
        <f t="shared" si="0"/>
        <v>19.08</v>
      </c>
      <c r="N16" s="18">
        <f t="shared" si="1"/>
        <v>19.08</v>
      </c>
      <c r="O16" s="18">
        <f t="shared" si="2"/>
        <v>20.2248</v>
      </c>
      <c r="P16" s="18">
        <f t="shared" si="3"/>
        <v>1.1448</v>
      </c>
      <c r="Q16" s="18">
        <f t="shared" si="4"/>
        <v>19.08</v>
      </c>
      <c r="R16" s="18" t="s">
        <v>28</v>
      </c>
      <c r="S16" s="19" t="s">
        <v>29</v>
      </c>
      <c r="T16" s="39">
        <v>1062979</v>
      </c>
      <c r="U16" s="39" t="s">
        <v>3225</v>
      </c>
      <c r="V16" s="39" t="s">
        <v>3220</v>
      </c>
      <c r="W16" s="39" t="s">
        <v>3250</v>
      </c>
    </row>
    <row r="17" ht="13.8" spans="1:23">
      <c r="A17" s="20">
        <v>16</v>
      </c>
      <c r="B17" s="21" t="s">
        <v>2237</v>
      </c>
      <c r="C17" s="21" t="s">
        <v>2238</v>
      </c>
      <c r="D17" s="20" t="s">
        <v>22</v>
      </c>
      <c r="E17" s="20" t="s">
        <v>24</v>
      </c>
      <c r="F17" s="20" t="s">
        <v>2926</v>
      </c>
      <c r="G17" s="20" t="s">
        <v>25</v>
      </c>
      <c r="H17" s="20" t="s">
        <v>34</v>
      </c>
      <c r="I17" s="23">
        <v>0</v>
      </c>
      <c r="J17" s="23">
        <v>0</v>
      </c>
      <c r="K17" s="23">
        <v>18</v>
      </c>
      <c r="L17" s="20" t="s">
        <v>35</v>
      </c>
      <c r="M17" s="18">
        <f t="shared" si="0"/>
        <v>19.08</v>
      </c>
      <c r="N17" s="18">
        <f t="shared" si="1"/>
        <v>19.08</v>
      </c>
      <c r="O17" s="18">
        <f t="shared" si="2"/>
        <v>20.2248</v>
      </c>
      <c r="P17" s="18">
        <f t="shared" si="3"/>
        <v>1.1448</v>
      </c>
      <c r="Q17" s="18">
        <f t="shared" si="4"/>
        <v>19.08</v>
      </c>
      <c r="R17" s="18" t="s">
        <v>28</v>
      </c>
      <c r="S17" s="19" t="s">
        <v>29</v>
      </c>
      <c r="T17" s="39">
        <v>3237195</v>
      </c>
      <c r="U17" s="39" t="s">
        <v>3225</v>
      </c>
      <c r="V17" s="39" t="s">
        <v>3220</v>
      </c>
      <c r="W17" s="39" t="s">
        <v>3226</v>
      </c>
    </row>
    <row r="18" ht="13.8" spans="1:23">
      <c r="A18" s="20">
        <v>17</v>
      </c>
      <c r="B18" s="21" t="s">
        <v>2281</v>
      </c>
      <c r="C18" s="21" t="s">
        <v>2282</v>
      </c>
      <c r="D18" s="20" t="s">
        <v>22</v>
      </c>
      <c r="E18" s="20" t="s">
        <v>24</v>
      </c>
      <c r="F18" s="20" t="s">
        <v>2926</v>
      </c>
      <c r="G18" s="20" t="s">
        <v>25</v>
      </c>
      <c r="H18" s="20" t="s">
        <v>34</v>
      </c>
      <c r="I18" s="23">
        <v>0</v>
      </c>
      <c r="J18" s="23">
        <v>0</v>
      </c>
      <c r="K18" s="23">
        <v>13</v>
      </c>
      <c r="L18" s="20" t="s">
        <v>35</v>
      </c>
      <c r="M18" s="18">
        <f t="shared" si="0"/>
        <v>13.78</v>
      </c>
      <c r="N18" s="18">
        <f t="shared" si="1"/>
        <v>13.78</v>
      </c>
      <c r="O18" s="18">
        <f t="shared" si="2"/>
        <v>14.6068</v>
      </c>
      <c r="P18" s="18">
        <f t="shared" si="3"/>
        <v>0.8268</v>
      </c>
      <c r="Q18" s="18">
        <f t="shared" si="4"/>
        <v>13.78</v>
      </c>
      <c r="R18" s="18" t="s">
        <v>28</v>
      </c>
      <c r="S18" s="19" t="s">
        <v>29</v>
      </c>
      <c r="T18" s="39">
        <v>5561576</v>
      </c>
      <c r="U18" s="39" t="s">
        <v>3225</v>
      </c>
      <c r="V18" s="39" t="s">
        <v>3220</v>
      </c>
      <c r="W18" s="39" t="s">
        <v>3251</v>
      </c>
    </row>
    <row r="19" ht="13.8" spans="1:23">
      <c r="A19" s="20">
        <v>18</v>
      </c>
      <c r="B19" s="21" t="s">
        <v>2275</v>
      </c>
      <c r="C19" s="21" t="s">
        <v>2276</v>
      </c>
      <c r="D19" s="20" t="s">
        <v>22</v>
      </c>
      <c r="E19" s="20" t="s">
        <v>24</v>
      </c>
      <c r="F19" s="20" t="s">
        <v>2926</v>
      </c>
      <c r="G19" s="20" t="s">
        <v>25</v>
      </c>
      <c r="H19" s="20" t="s">
        <v>34</v>
      </c>
      <c r="I19" s="23">
        <v>0</v>
      </c>
      <c r="J19" s="23">
        <v>0</v>
      </c>
      <c r="K19" s="23">
        <v>13</v>
      </c>
      <c r="L19" s="20" t="s">
        <v>35</v>
      </c>
      <c r="M19" s="18">
        <f t="shared" si="0"/>
        <v>13.78</v>
      </c>
      <c r="N19" s="18">
        <f t="shared" si="1"/>
        <v>13.78</v>
      </c>
      <c r="O19" s="18">
        <f t="shared" si="2"/>
        <v>14.6068</v>
      </c>
      <c r="P19" s="18">
        <f t="shared" si="3"/>
        <v>0.8268</v>
      </c>
      <c r="Q19" s="18">
        <f t="shared" si="4"/>
        <v>13.78</v>
      </c>
      <c r="R19" s="18" t="s">
        <v>28</v>
      </c>
      <c r="S19" s="19" t="s">
        <v>29</v>
      </c>
      <c r="T19" s="39">
        <v>1920313</v>
      </c>
      <c r="U19" s="39" t="s">
        <v>3225</v>
      </c>
      <c r="V19" s="39" t="s">
        <v>3220</v>
      </c>
      <c r="W19" s="39" t="s">
        <v>3252</v>
      </c>
    </row>
    <row r="20" ht="13.8" spans="1:23">
      <c r="A20" s="20">
        <v>19</v>
      </c>
      <c r="B20" s="28" t="s">
        <v>1821</v>
      </c>
      <c r="C20" s="28" t="s">
        <v>3253</v>
      </c>
      <c r="D20" s="20" t="s">
        <v>22</v>
      </c>
      <c r="E20" s="20" t="s">
        <v>24</v>
      </c>
      <c r="F20" s="20" t="s">
        <v>3254</v>
      </c>
      <c r="G20" s="20" t="s">
        <v>25</v>
      </c>
      <c r="H20" s="20" t="s">
        <v>34</v>
      </c>
      <c r="I20" s="23">
        <v>615</v>
      </c>
      <c r="J20" s="23">
        <v>300</v>
      </c>
      <c r="K20" s="23">
        <v>91</v>
      </c>
      <c r="L20" s="20" t="s">
        <v>3255</v>
      </c>
      <c r="M20" s="18">
        <f t="shared" si="0"/>
        <v>96.46</v>
      </c>
      <c r="N20" s="18">
        <f t="shared" si="1"/>
        <v>1011.46</v>
      </c>
      <c r="O20" s="18">
        <f t="shared" si="2"/>
        <v>1035.2476</v>
      </c>
      <c r="P20" s="18">
        <f t="shared" si="3"/>
        <v>23.7876</v>
      </c>
      <c r="Q20" s="18">
        <f t="shared" si="4"/>
        <v>1011.46</v>
      </c>
      <c r="R20" s="18" t="s">
        <v>28</v>
      </c>
      <c r="S20" s="19" t="s">
        <v>29</v>
      </c>
      <c r="T20" s="39">
        <v>3131091</v>
      </c>
      <c r="U20" s="39" t="s">
        <v>3256</v>
      </c>
      <c r="V20" s="39" t="s">
        <v>3220</v>
      </c>
      <c r="W20" s="39" t="s">
        <v>3238</v>
      </c>
    </row>
    <row r="21" ht="13.8" spans="1:23">
      <c r="A21" s="20">
        <v>20</v>
      </c>
      <c r="B21" s="28" t="s">
        <v>3257</v>
      </c>
      <c r="C21" s="21" t="s">
        <v>3258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0">
        <v>242.74</v>
      </c>
      <c r="J21" s="23">
        <v>100</v>
      </c>
      <c r="K21" s="23">
        <v>0</v>
      </c>
      <c r="L21" s="21"/>
      <c r="M21" s="18">
        <f t="shared" si="0"/>
        <v>0</v>
      </c>
      <c r="N21" s="18">
        <f t="shared" si="1"/>
        <v>342.74</v>
      </c>
      <c r="O21" s="18">
        <f t="shared" si="2"/>
        <v>348.74</v>
      </c>
      <c r="P21" s="18">
        <f t="shared" si="3"/>
        <v>6</v>
      </c>
      <c r="Q21" s="18">
        <f t="shared" si="4"/>
        <v>342.74</v>
      </c>
      <c r="R21" s="18" t="s">
        <v>28</v>
      </c>
      <c r="S21" s="19" t="s">
        <v>29</v>
      </c>
      <c r="T21" s="39">
        <v>6169370</v>
      </c>
      <c r="U21" s="39" t="s">
        <v>3246</v>
      </c>
      <c r="V21" s="39" t="s">
        <v>3220</v>
      </c>
      <c r="W21" s="39" t="s">
        <v>3250</v>
      </c>
    </row>
    <row r="22" ht="13.8" spans="1:23">
      <c r="A22" s="20">
        <v>21</v>
      </c>
      <c r="B22" s="21" t="s">
        <v>3259</v>
      </c>
      <c r="C22" s="21" t="s">
        <v>3260</v>
      </c>
      <c r="D22" s="20" t="s">
        <v>22</v>
      </c>
      <c r="E22" s="20" t="s">
        <v>24</v>
      </c>
      <c r="F22" s="20" t="s">
        <v>2898</v>
      </c>
      <c r="G22" s="20" t="s">
        <v>25</v>
      </c>
      <c r="H22" s="20" t="s">
        <v>34</v>
      </c>
      <c r="I22" s="20">
        <v>242.74</v>
      </c>
      <c r="J22" s="23">
        <v>100</v>
      </c>
      <c r="K22" s="23">
        <v>0</v>
      </c>
      <c r="L22" s="21"/>
      <c r="M22" s="18">
        <f t="shared" si="0"/>
        <v>0</v>
      </c>
      <c r="N22" s="18">
        <f t="shared" si="1"/>
        <v>342.74</v>
      </c>
      <c r="O22" s="18">
        <f t="shared" si="2"/>
        <v>348.74</v>
      </c>
      <c r="P22" s="18">
        <f t="shared" si="3"/>
        <v>6</v>
      </c>
      <c r="Q22" s="18">
        <f t="shared" si="4"/>
        <v>342.74</v>
      </c>
      <c r="R22" s="18" t="s">
        <v>28</v>
      </c>
      <c r="S22" s="19" t="s">
        <v>29</v>
      </c>
      <c r="T22" s="39">
        <v>2699900</v>
      </c>
      <c r="U22" s="39" t="s">
        <v>3246</v>
      </c>
      <c r="V22" s="39" t="s">
        <v>3220</v>
      </c>
      <c r="W22" s="39" t="s">
        <v>3249</v>
      </c>
    </row>
    <row r="23" ht="13.8" spans="1:23">
      <c r="A23" s="20">
        <v>22</v>
      </c>
      <c r="B23" s="21" t="s">
        <v>3261</v>
      </c>
      <c r="C23" s="21" t="s">
        <v>3262</v>
      </c>
      <c r="D23" s="20" t="s">
        <v>22</v>
      </c>
      <c r="E23" s="20" t="s">
        <v>24</v>
      </c>
      <c r="F23" s="20" t="s">
        <v>2926</v>
      </c>
      <c r="G23" s="20" t="s">
        <v>25</v>
      </c>
      <c r="H23" s="20" t="s">
        <v>34</v>
      </c>
      <c r="I23" s="23">
        <v>0</v>
      </c>
      <c r="J23" s="23">
        <v>0</v>
      </c>
      <c r="K23" s="23">
        <v>13</v>
      </c>
      <c r="L23" s="20" t="s">
        <v>35</v>
      </c>
      <c r="M23" s="18">
        <f t="shared" si="0"/>
        <v>13.78</v>
      </c>
      <c r="N23" s="18">
        <f t="shared" si="1"/>
        <v>13.78</v>
      </c>
      <c r="O23" s="18">
        <f t="shared" si="2"/>
        <v>14.6068</v>
      </c>
      <c r="P23" s="18">
        <f t="shared" si="3"/>
        <v>0.8268</v>
      </c>
      <c r="Q23" s="18">
        <f t="shared" si="4"/>
        <v>13.78</v>
      </c>
      <c r="R23" s="18" t="s">
        <v>28</v>
      </c>
      <c r="S23" s="19" t="s">
        <v>29</v>
      </c>
      <c r="T23" s="39">
        <v>8527387</v>
      </c>
      <c r="U23" s="39" t="s">
        <v>3233</v>
      </c>
      <c r="V23" s="39" t="s">
        <v>3220</v>
      </c>
      <c r="W23" s="39" t="s">
        <v>3251</v>
      </c>
    </row>
    <row r="24" ht="13.8" spans="1:23">
      <c r="A24" s="20">
        <v>23</v>
      </c>
      <c r="B24" s="21" t="s">
        <v>589</v>
      </c>
      <c r="C24" s="21" t="s">
        <v>590</v>
      </c>
      <c r="D24" s="20" t="s">
        <v>22</v>
      </c>
      <c r="E24" s="20" t="s">
        <v>24</v>
      </c>
      <c r="F24" s="20" t="s">
        <v>2926</v>
      </c>
      <c r="G24" s="20" t="s">
        <v>25</v>
      </c>
      <c r="H24" s="20" t="s">
        <v>34</v>
      </c>
      <c r="I24" s="23">
        <v>0</v>
      </c>
      <c r="J24" s="23">
        <v>0</v>
      </c>
      <c r="K24" s="23">
        <v>13</v>
      </c>
      <c r="L24" s="20" t="s">
        <v>35</v>
      </c>
      <c r="M24" s="18">
        <f t="shared" si="0"/>
        <v>13.78</v>
      </c>
      <c r="N24" s="18">
        <f t="shared" si="1"/>
        <v>13.78</v>
      </c>
      <c r="O24" s="18">
        <f t="shared" si="2"/>
        <v>14.6068</v>
      </c>
      <c r="P24" s="18">
        <f t="shared" si="3"/>
        <v>0.8268</v>
      </c>
      <c r="Q24" s="18">
        <f t="shared" si="4"/>
        <v>13.78</v>
      </c>
      <c r="R24" s="18" t="s">
        <v>28</v>
      </c>
      <c r="S24" s="19" t="s">
        <v>29</v>
      </c>
      <c r="T24" s="39">
        <v>5656238</v>
      </c>
      <c r="U24" s="39" t="s">
        <v>3233</v>
      </c>
      <c r="V24" s="39" t="s">
        <v>3220</v>
      </c>
      <c r="W24" s="39" t="s">
        <v>3238</v>
      </c>
    </row>
    <row r="25" ht="13.8" spans="1:23">
      <c r="A25" s="20">
        <v>24</v>
      </c>
      <c r="B25" s="21" t="s">
        <v>589</v>
      </c>
      <c r="C25" s="21" t="s">
        <v>590</v>
      </c>
      <c r="D25" s="20" t="s">
        <v>22</v>
      </c>
      <c r="E25" s="20" t="s">
        <v>24</v>
      </c>
      <c r="F25" s="20" t="s">
        <v>2147</v>
      </c>
      <c r="G25" s="20" t="s">
        <v>25</v>
      </c>
      <c r="H25" s="20" t="s">
        <v>34</v>
      </c>
      <c r="I25" s="23">
        <v>0</v>
      </c>
      <c r="J25" s="23">
        <v>100</v>
      </c>
      <c r="K25" s="23">
        <v>0</v>
      </c>
      <c r="L25" s="21"/>
      <c r="M25" s="18">
        <f t="shared" si="0"/>
        <v>0</v>
      </c>
      <c r="N25" s="18">
        <f t="shared" si="1"/>
        <v>100</v>
      </c>
      <c r="O25" s="18">
        <f t="shared" si="2"/>
        <v>106</v>
      </c>
      <c r="P25" s="18">
        <f t="shared" si="3"/>
        <v>6</v>
      </c>
      <c r="Q25" s="18">
        <f t="shared" si="4"/>
        <v>100</v>
      </c>
      <c r="R25" s="18" t="s">
        <v>28</v>
      </c>
      <c r="S25" s="19" t="s">
        <v>29</v>
      </c>
      <c r="T25" s="39">
        <v>5656238</v>
      </c>
      <c r="U25" s="39" t="s">
        <v>3233</v>
      </c>
      <c r="V25" s="39" t="s">
        <v>3220</v>
      </c>
      <c r="W25" s="39" t="s">
        <v>3238</v>
      </c>
    </row>
    <row r="26" ht="13.8" spans="1:23">
      <c r="A26" s="20">
        <v>25</v>
      </c>
      <c r="B26" s="21" t="s">
        <v>2090</v>
      </c>
      <c r="C26" s="21" t="s">
        <v>2091</v>
      </c>
      <c r="D26" s="20" t="s">
        <v>22</v>
      </c>
      <c r="E26" s="20" t="s">
        <v>24</v>
      </c>
      <c r="F26" s="20" t="s">
        <v>2926</v>
      </c>
      <c r="G26" s="20" t="s">
        <v>25</v>
      </c>
      <c r="H26" s="20" t="s">
        <v>34</v>
      </c>
      <c r="I26" s="23">
        <v>0</v>
      </c>
      <c r="J26" s="23">
        <v>0</v>
      </c>
      <c r="K26" s="23">
        <v>18</v>
      </c>
      <c r="L26" s="20" t="s">
        <v>35</v>
      </c>
      <c r="M26" s="18">
        <f t="shared" si="0"/>
        <v>19.08</v>
      </c>
      <c r="N26" s="18">
        <f t="shared" si="1"/>
        <v>19.08</v>
      </c>
      <c r="O26" s="18">
        <f t="shared" si="2"/>
        <v>20.2248</v>
      </c>
      <c r="P26" s="18">
        <f t="shared" si="3"/>
        <v>1.1448</v>
      </c>
      <c r="Q26" s="18">
        <f t="shared" si="4"/>
        <v>19.08</v>
      </c>
      <c r="R26" s="18" t="s">
        <v>28</v>
      </c>
      <c r="S26" s="19" t="s">
        <v>29</v>
      </c>
      <c r="T26" s="39">
        <v>1970191</v>
      </c>
      <c r="U26" s="39" t="s">
        <v>3225</v>
      </c>
      <c r="V26" s="39" t="s">
        <v>3220</v>
      </c>
      <c r="W26" s="39" t="s">
        <v>3244</v>
      </c>
    </row>
    <row r="27" ht="13.8" spans="1:23">
      <c r="A27" s="20">
        <v>26</v>
      </c>
      <c r="B27" s="21" t="s">
        <v>3263</v>
      </c>
      <c r="C27" s="21" t="s">
        <v>3264</v>
      </c>
      <c r="D27" s="20" t="s">
        <v>22</v>
      </c>
      <c r="E27" s="20" t="s">
        <v>24</v>
      </c>
      <c r="F27" s="20" t="s">
        <v>2898</v>
      </c>
      <c r="G27" s="20" t="s">
        <v>25</v>
      </c>
      <c r="H27" s="20" t="s">
        <v>34</v>
      </c>
      <c r="I27" s="20">
        <v>241.45</v>
      </c>
      <c r="J27" s="23">
        <v>100</v>
      </c>
      <c r="K27" s="23">
        <v>0</v>
      </c>
      <c r="L27" s="21"/>
      <c r="M27" s="18">
        <f t="shared" si="0"/>
        <v>0</v>
      </c>
      <c r="N27" s="18">
        <f t="shared" si="1"/>
        <v>341.45</v>
      </c>
      <c r="O27" s="18">
        <f t="shared" si="2"/>
        <v>347.45</v>
      </c>
      <c r="P27" s="18">
        <f t="shared" si="3"/>
        <v>6</v>
      </c>
      <c r="Q27" s="18">
        <f t="shared" si="4"/>
        <v>341.45</v>
      </c>
      <c r="R27" s="18" t="s">
        <v>28</v>
      </c>
      <c r="S27" s="19" t="s">
        <v>29</v>
      </c>
      <c r="T27" s="39">
        <v>9110556</v>
      </c>
      <c r="U27" s="39" t="s">
        <v>3246</v>
      </c>
      <c r="V27" s="39" t="s">
        <v>3220</v>
      </c>
      <c r="W27" s="39" t="s">
        <v>3229</v>
      </c>
    </row>
    <row r="28" ht="13.8" spans="1:23">
      <c r="A28" s="20">
        <v>27</v>
      </c>
      <c r="B28" s="21" t="s">
        <v>3265</v>
      </c>
      <c r="C28" s="21" t="s">
        <v>3266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241.45</v>
      </c>
      <c r="J28" s="23">
        <v>100</v>
      </c>
      <c r="K28" s="23">
        <v>0</v>
      </c>
      <c r="L28" s="21"/>
      <c r="M28" s="18">
        <f t="shared" si="0"/>
        <v>0</v>
      </c>
      <c r="N28" s="18">
        <f t="shared" si="1"/>
        <v>341.45</v>
      </c>
      <c r="O28" s="18">
        <f t="shared" si="2"/>
        <v>347.45</v>
      </c>
      <c r="P28" s="18">
        <f t="shared" si="3"/>
        <v>6</v>
      </c>
      <c r="Q28" s="18">
        <f t="shared" si="4"/>
        <v>341.45</v>
      </c>
      <c r="R28" s="18" t="s">
        <v>28</v>
      </c>
      <c r="S28" s="19" t="s">
        <v>29</v>
      </c>
      <c r="T28" s="39">
        <v>1117518</v>
      </c>
      <c r="U28" s="39" t="s">
        <v>3246</v>
      </c>
      <c r="V28" s="39" t="s">
        <v>3220</v>
      </c>
      <c r="W28" s="39" t="s">
        <v>3229</v>
      </c>
    </row>
    <row r="29" ht="13.8" spans="1:23">
      <c r="A29" s="20">
        <v>28</v>
      </c>
      <c r="B29" s="21" t="s">
        <v>3267</v>
      </c>
      <c r="C29" s="21" t="s">
        <v>3268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0">
        <v>241.45</v>
      </c>
      <c r="J29" s="23">
        <v>100</v>
      </c>
      <c r="K29" s="23">
        <v>0</v>
      </c>
      <c r="L29" s="21"/>
      <c r="M29" s="18">
        <f t="shared" si="0"/>
        <v>0</v>
      </c>
      <c r="N29" s="18">
        <f t="shared" si="1"/>
        <v>341.45</v>
      </c>
      <c r="O29" s="18">
        <f t="shared" si="2"/>
        <v>347.45</v>
      </c>
      <c r="P29" s="18">
        <f t="shared" si="3"/>
        <v>6</v>
      </c>
      <c r="Q29" s="18">
        <f t="shared" si="4"/>
        <v>341.45</v>
      </c>
      <c r="R29" s="18" t="s">
        <v>28</v>
      </c>
      <c r="S29" s="19" t="s">
        <v>29</v>
      </c>
      <c r="T29" s="39">
        <v>1668821</v>
      </c>
      <c r="U29" s="39" t="s">
        <v>3237</v>
      </c>
      <c r="V29" s="39" t="s">
        <v>3220</v>
      </c>
      <c r="W29" s="39" t="s">
        <v>3238</v>
      </c>
    </row>
    <row r="30" ht="13.8" spans="1:23">
      <c r="A30" s="20">
        <v>29</v>
      </c>
      <c r="B30" s="21" t="s">
        <v>1759</v>
      </c>
      <c r="C30" s="21" t="s">
        <v>1760</v>
      </c>
      <c r="D30" s="20" t="s">
        <v>22</v>
      </c>
      <c r="E30" s="20" t="s">
        <v>24</v>
      </c>
      <c r="F30" s="20" t="s">
        <v>2926</v>
      </c>
      <c r="G30" s="20" t="s">
        <v>25</v>
      </c>
      <c r="H30" s="20" t="s">
        <v>34</v>
      </c>
      <c r="I30" s="23">
        <v>0</v>
      </c>
      <c r="J30" s="23">
        <v>0</v>
      </c>
      <c r="K30" s="23">
        <v>18</v>
      </c>
      <c r="L30" s="20" t="s">
        <v>35</v>
      </c>
      <c r="M30" s="18">
        <f t="shared" si="0"/>
        <v>19.08</v>
      </c>
      <c r="N30" s="18">
        <f t="shared" si="1"/>
        <v>19.08</v>
      </c>
      <c r="O30" s="18">
        <f t="shared" si="2"/>
        <v>20.2248</v>
      </c>
      <c r="P30" s="18">
        <f t="shared" si="3"/>
        <v>1.1448</v>
      </c>
      <c r="Q30" s="18">
        <f t="shared" si="4"/>
        <v>19.08</v>
      </c>
      <c r="R30" s="18" t="s">
        <v>28</v>
      </c>
      <c r="S30" s="19" t="s">
        <v>29</v>
      </c>
      <c r="T30" s="39">
        <v>9390592</v>
      </c>
      <c r="U30" s="39" t="s">
        <v>3225</v>
      </c>
      <c r="V30" s="39" t="s">
        <v>3220</v>
      </c>
      <c r="W30" s="39" t="s">
        <v>3250</v>
      </c>
    </row>
    <row r="31" ht="13.8" spans="1:23">
      <c r="A31" s="20">
        <v>30</v>
      </c>
      <c r="B31" s="21" t="s">
        <v>2735</v>
      </c>
      <c r="C31" s="21" t="s">
        <v>3269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0">
        <v>241.45</v>
      </c>
      <c r="J31" s="23">
        <v>100</v>
      </c>
      <c r="K31" s="23">
        <v>0</v>
      </c>
      <c r="L31" s="21"/>
      <c r="M31" s="18">
        <f t="shared" si="0"/>
        <v>0</v>
      </c>
      <c r="N31" s="18">
        <f t="shared" si="1"/>
        <v>341.45</v>
      </c>
      <c r="O31" s="18">
        <f t="shared" si="2"/>
        <v>347.45</v>
      </c>
      <c r="P31" s="18">
        <f t="shared" si="3"/>
        <v>6</v>
      </c>
      <c r="Q31" s="18">
        <f t="shared" si="4"/>
        <v>341.45</v>
      </c>
      <c r="R31" s="18" t="s">
        <v>28</v>
      </c>
      <c r="S31" s="19" t="s">
        <v>29</v>
      </c>
      <c r="T31" s="39">
        <v>9926392</v>
      </c>
      <c r="U31" s="39" t="s">
        <v>3246</v>
      </c>
      <c r="V31" s="39" t="s">
        <v>3220</v>
      </c>
      <c r="W31" s="39" t="s">
        <v>3229</v>
      </c>
    </row>
    <row r="32" ht="13.8" spans="1:23">
      <c r="A32" s="20">
        <v>31</v>
      </c>
      <c r="B32" s="21" t="s">
        <v>1607</v>
      </c>
      <c r="C32" s="21" t="s">
        <v>1608</v>
      </c>
      <c r="D32" s="20" t="s">
        <v>22</v>
      </c>
      <c r="E32" s="20" t="s">
        <v>24</v>
      </c>
      <c r="F32" s="20" t="s">
        <v>2147</v>
      </c>
      <c r="G32" s="20" t="s">
        <v>25</v>
      </c>
      <c r="H32" s="20" t="s">
        <v>34</v>
      </c>
      <c r="I32" s="23">
        <v>0</v>
      </c>
      <c r="J32" s="23">
        <v>100</v>
      </c>
      <c r="K32" s="23">
        <v>0</v>
      </c>
      <c r="L32" s="21"/>
      <c r="M32" s="18">
        <f t="shared" si="0"/>
        <v>0</v>
      </c>
      <c r="N32" s="18">
        <f t="shared" si="1"/>
        <v>100</v>
      </c>
      <c r="O32" s="18">
        <f t="shared" si="2"/>
        <v>106</v>
      </c>
      <c r="P32" s="18">
        <f t="shared" si="3"/>
        <v>6</v>
      </c>
      <c r="Q32" s="18">
        <f t="shared" si="4"/>
        <v>100</v>
      </c>
      <c r="R32" s="18" t="s">
        <v>28</v>
      </c>
      <c r="S32" s="19" t="s">
        <v>29</v>
      </c>
      <c r="T32" s="39">
        <v>7598657</v>
      </c>
      <c r="U32" s="39" t="s">
        <v>3225</v>
      </c>
      <c r="V32" s="39" t="s">
        <v>3220</v>
      </c>
      <c r="W32" s="39" t="s">
        <v>3270</v>
      </c>
    </row>
    <row r="33" ht="13.8" spans="1:23">
      <c r="A33" s="20">
        <v>32</v>
      </c>
      <c r="B33" s="21" t="s">
        <v>1142</v>
      </c>
      <c r="C33" s="21" t="s">
        <v>3271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0">
        <v>241.45</v>
      </c>
      <c r="J33" s="23">
        <v>100</v>
      </c>
      <c r="K33" s="23">
        <v>0</v>
      </c>
      <c r="L33" s="21"/>
      <c r="M33" s="18">
        <f t="shared" si="0"/>
        <v>0</v>
      </c>
      <c r="N33" s="18">
        <f t="shared" si="1"/>
        <v>341.45</v>
      </c>
      <c r="O33" s="18">
        <f t="shared" si="2"/>
        <v>347.45</v>
      </c>
      <c r="P33" s="18">
        <f t="shared" si="3"/>
        <v>6</v>
      </c>
      <c r="Q33" s="18">
        <f t="shared" si="4"/>
        <v>341.45</v>
      </c>
      <c r="R33" s="18" t="s">
        <v>28</v>
      </c>
      <c r="S33" s="19" t="s">
        <v>29</v>
      </c>
      <c r="T33" s="39">
        <v>9797873</v>
      </c>
      <c r="U33" s="39" t="s">
        <v>3246</v>
      </c>
      <c r="V33" s="39" t="s">
        <v>3220</v>
      </c>
      <c r="W33" s="39" t="s">
        <v>3229</v>
      </c>
    </row>
    <row r="34" ht="13.8" spans="1:23">
      <c r="A34" s="20">
        <v>33</v>
      </c>
      <c r="B34" s="21" t="s">
        <v>3272</v>
      </c>
      <c r="C34" s="21" t="s">
        <v>3273</v>
      </c>
      <c r="D34" s="20" t="s">
        <v>22</v>
      </c>
      <c r="E34" s="20" t="s">
        <v>24</v>
      </c>
      <c r="F34" s="20" t="s">
        <v>3254</v>
      </c>
      <c r="G34" s="20" t="s">
        <v>25</v>
      </c>
      <c r="H34" s="20" t="s">
        <v>34</v>
      </c>
      <c r="I34" s="23">
        <v>615</v>
      </c>
      <c r="J34" s="23">
        <v>300</v>
      </c>
      <c r="K34" s="23">
        <v>91</v>
      </c>
      <c r="L34" s="20" t="s">
        <v>3255</v>
      </c>
      <c r="M34" s="18">
        <f t="shared" si="0"/>
        <v>96.46</v>
      </c>
      <c r="N34" s="18">
        <f t="shared" si="1"/>
        <v>1011.46</v>
      </c>
      <c r="O34" s="18">
        <f t="shared" si="2"/>
        <v>1035.2476</v>
      </c>
      <c r="P34" s="18">
        <f t="shared" si="3"/>
        <v>23.7876</v>
      </c>
      <c r="Q34" s="18">
        <f t="shared" si="4"/>
        <v>1011.46</v>
      </c>
      <c r="R34" s="18" t="s">
        <v>28</v>
      </c>
      <c r="S34" s="19" t="s">
        <v>29</v>
      </c>
      <c r="T34" s="39">
        <v>9885628</v>
      </c>
      <c r="U34" s="39" t="s">
        <v>3256</v>
      </c>
      <c r="V34" s="39" t="s">
        <v>3274</v>
      </c>
      <c r="W34" s="39" t="s">
        <v>3238</v>
      </c>
    </row>
    <row r="35" ht="13.8" spans="1:23">
      <c r="A35" s="20">
        <v>34</v>
      </c>
      <c r="B35" s="21" t="s">
        <v>3275</v>
      </c>
      <c r="C35" s="21" t="s">
        <v>3276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0">
        <v>242.26</v>
      </c>
      <c r="J35" s="23">
        <v>100</v>
      </c>
      <c r="K35" s="23">
        <v>0</v>
      </c>
      <c r="L35" s="21"/>
      <c r="M35" s="18">
        <f t="shared" si="0"/>
        <v>0</v>
      </c>
      <c r="N35" s="18">
        <f t="shared" si="1"/>
        <v>342.26</v>
      </c>
      <c r="O35" s="18">
        <f t="shared" si="2"/>
        <v>348.26</v>
      </c>
      <c r="P35" s="18">
        <f t="shared" si="3"/>
        <v>6</v>
      </c>
      <c r="Q35" s="18">
        <f t="shared" si="4"/>
        <v>342.26</v>
      </c>
      <c r="R35" s="18" t="s">
        <v>28</v>
      </c>
      <c r="S35" s="19" t="s">
        <v>29</v>
      </c>
      <c r="T35" s="39">
        <v>3052799</v>
      </c>
      <c r="U35" s="39" t="s">
        <v>3237</v>
      </c>
      <c r="V35" s="39" t="s">
        <v>3220</v>
      </c>
      <c r="W35" s="39" t="s">
        <v>3249</v>
      </c>
    </row>
    <row r="36" ht="13.8" spans="1:23">
      <c r="A36" s="20">
        <v>35</v>
      </c>
      <c r="B36" s="21" t="s">
        <v>2829</v>
      </c>
      <c r="C36" s="21" t="s">
        <v>3277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0">
        <v>242.26</v>
      </c>
      <c r="J36" s="23">
        <v>100</v>
      </c>
      <c r="K36" s="23">
        <v>0</v>
      </c>
      <c r="L36" s="21"/>
      <c r="M36" s="18">
        <f t="shared" si="0"/>
        <v>0</v>
      </c>
      <c r="N36" s="18">
        <f t="shared" si="1"/>
        <v>342.26</v>
      </c>
      <c r="O36" s="18">
        <f t="shared" si="2"/>
        <v>348.26</v>
      </c>
      <c r="P36" s="18">
        <f t="shared" si="3"/>
        <v>6</v>
      </c>
      <c r="Q36" s="18">
        <f t="shared" si="4"/>
        <v>342.26</v>
      </c>
      <c r="R36" s="18" t="s">
        <v>28</v>
      </c>
      <c r="S36" s="19" t="s">
        <v>29</v>
      </c>
      <c r="T36" s="39">
        <v>1715729</v>
      </c>
      <c r="U36" s="39" t="s">
        <v>3246</v>
      </c>
      <c r="V36" s="39" t="s">
        <v>3220</v>
      </c>
      <c r="W36" s="39" t="s">
        <v>3244</v>
      </c>
    </row>
    <row r="37" ht="13.8" spans="1:23">
      <c r="A37" s="20">
        <v>36</v>
      </c>
      <c r="B37" s="21" t="s">
        <v>3278</v>
      </c>
      <c r="C37" s="21" t="s">
        <v>3279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0">
        <v>242.26</v>
      </c>
      <c r="J37" s="23">
        <v>100</v>
      </c>
      <c r="K37" s="23">
        <v>0</v>
      </c>
      <c r="L37" s="21"/>
      <c r="M37" s="18">
        <f t="shared" si="0"/>
        <v>0</v>
      </c>
      <c r="N37" s="18">
        <f t="shared" si="1"/>
        <v>342.26</v>
      </c>
      <c r="O37" s="18">
        <f t="shared" si="2"/>
        <v>348.26</v>
      </c>
      <c r="P37" s="18">
        <f t="shared" si="3"/>
        <v>6</v>
      </c>
      <c r="Q37" s="18">
        <f t="shared" si="4"/>
        <v>342.26</v>
      </c>
      <c r="R37" s="18" t="s">
        <v>28</v>
      </c>
      <c r="S37" s="19" t="s">
        <v>29</v>
      </c>
      <c r="T37" s="39">
        <v>3005739</v>
      </c>
      <c r="U37" s="39" t="s">
        <v>3237</v>
      </c>
      <c r="V37" s="39" t="s">
        <v>3220</v>
      </c>
      <c r="W37" s="39" t="s">
        <v>3280</v>
      </c>
    </row>
    <row r="38" ht="13.8" spans="1:23">
      <c r="A38" s="20">
        <v>37</v>
      </c>
      <c r="B38" s="21" t="s">
        <v>3281</v>
      </c>
      <c r="C38" s="21" t="s">
        <v>3282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0">
        <v>242.26</v>
      </c>
      <c r="J38" s="23">
        <v>100</v>
      </c>
      <c r="K38" s="23">
        <v>0</v>
      </c>
      <c r="L38" s="21"/>
      <c r="M38" s="18">
        <f t="shared" si="0"/>
        <v>0</v>
      </c>
      <c r="N38" s="18">
        <f t="shared" si="1"/>
        <v>342.26</v>
      </c>
      <c r="O38" s="18">
        <f t="shared" si="2"/>
        <v>348.26</v>
      </c>
      <c r="P38" s="18">
        <f t="shared" si="3"/>
        <v>6</v>
      </c>
      <c r="Q38" s="18">
        <f t="shared" si="4"/>
        <v>342.26</v>
      </c>
      <c r="R38" s="18" t="s">
        <v>28</v>
      </c>
      <c r="S38" s="19" t="s">
        <v>29</v>
      </c>
      <c r="T38" s="39">
        <v>6225002</v>
      </c>
      <c r="U38" s="39" t="s">
        <v>3246</v>
      </c>
      <c r="V38" s="39" t="s">
        <v>3220</v>
      </c>
      <c r="W38" s="39" t="s">
        <v>3238</v>
      </c>
    </row>
    <row r="39" ht="13.8" spans="1:23">
      <c r="A39" s="20">
        <v>38</v>
      </c>
      <c r="B39" s="21" t="s">
        <v>1987</v>
      </c>
      <c r="C39" s="21" t="s">
        <v>1988</v>
      </c>
      <c r="D39" s="20" t="s">
        <v>22</v>
      </c>
      <c r="E39" s="20" t="s">
        <v>24</v>
      </c>
      <c r="F39" s="20" t="s">
        <v>2147</v>
      </c>
      <c r="G39" s="20" t="s">
        <v>25</v>
      </c>
      <c r="H39" s="20" t="s">
        <v>34</v>
      </c>
      <c r="I39" s="23">
        <v>0</v>
      </c>
      <c r="J39" s="23">
        <v>100</v>
      </c>
      <c r="K39" s="23">
        <v>0</v>
      </c>
      <c r="L39" s="21"/>
      <c r="M39" s="18">
        <f t="shared" si="0"/>
        <v>0</v>
      </c>
      <c r="N39" s="18">
        <f t="shared" si="1"/>
        <v>100</v>
      </c>
      <c r="O39" s="18">
        <f t="shared" si="2"/>
        <v>106</v>
      </c>
      <c r="P39" s="18">
        <f t="shared" si="3"/>
        <v>6</v>
      </c>
      <c r="Q39" s="18">
        <f t="shared" si="4"/>
        <v>100</v>
      </c>
      <c r="R39" s="18" t="s">
        <v>28</v>
      </c>
      <c r="S39" s="19" t="s">
        <v>29</v>
      </c>
      <c r="T39" s="39">
        <v>5831851</v>
      </c>
      <c r="U39" s="39" t="s">
        <v>3225</v>
      </c>
      <c r="V39" s="39" t="s">
        <v>3220</v>
      </c>
      <c r="W39" s="39" t="s">
        <v>3270</v>
      </c>
    </row>
    <row r="40" ht="13.8" spans="1:23">
      <c r="A40" s="20">
        <v>39</v>
      </c>
      <c r="B40" s="21" t="s">
        <v>3283</v>
      </c>
      <c r="C40" s="21" t="s">
        <v>3284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0">
        <v>242.26</v>
      </c>
      <c r="J40" s="23">
        <v>100</v>
      </c>
      <c r="K40" s="23">
        <v>0</v>
      </c>
      <c r="L40" s="21"/>
      <c r="M40" s="18">
        <f t="shared" si="0"/>
        <v>0</v>
      </c>
      <c r="N40" s="18">
        <f t="shared" si="1"/>
        <v>342.26</v>
      </c>
      <c r="O40" s="18">
        <f t="shared" si="2"/>
        <v>348.26</v>
      </c>
      <c r="P40" s="18">
        <f t="shared" si="3"/>
        <v>6</v>
      </c>
      <c r="Q40" s="18">
        <f t="shared" si="4"/>
        <v>342.26</v>
      </c>
      <c r="R40" s="18" t="s">
        <v>28</v>
      </c>
      <c r="S40" s="19" t="s">
        <v>29</v>
      </c>
      <c r="T40" s="39">
        <v>3907382</v>
      </c>
      <c r="U40" s="39" t="s">
        <v>3246</v>
      </c>
      <c r="V40" s="39" t="s">
        <v>3220</v>
      </c>
      <c r="W40" s="39" t="s">
        <v>3249</v>
      </c>
    </row>
    <row r="41" ht="13.8" spans="1:23">
      <c r="A41" s="20">
        <v>40</v>
      </c>
      <c r="B41" s="21" t="s">
        <v>3285</v>
      </c>
      <c r="C41" s="21" t="s">
        <v>3286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0">
        <v>242.26</v>
      </c>
      <c r="J41" s="23">
        <v>100</v>
      </c>
      <c r="K41" s="23">
        <v>0</v>
      </c>
      <c r="L41" s="21"/>
      <c r="M41" s="18">
        <f t="shared" si="0"/>
        <v>0</v>
      </c>
      <c r="N41" s="18">
        <f t="shared" si="1"/>
        <v>342.26</v>
      </c>
      <c r="O41" s="18">
        <f t="shared" si="2"/>
        <v>348.26</v>
      </c>
      <c r="P41" s="18">
        <f t="shared" si="3"/>
        <v>6</v>
      </c>
      <c r="Q41" s="18">
        <f t="shared" si="4"/>
        <v>342.26</v>
      </c>
      <c r="R41" s="18" t="s">
        <v>28</v>
      </c>
      <c r="S41" s="19" t="s">
        <v>29</v>
      </c>
      <c r="T41" s="39">
        <v>8913690</v>
      </c>
      <c r="U41" s="39" t="s">
        <v>3237</v>
      </c>
      <c r="V41" s="39" t="s">
        <v>3220</v>
      </c>
      <c r="W41" s="39" t="s">
        <v>3252</v>
      </c>
    </row>
    <row r="42" ht="13.8" spans="1:23">
      <c r="A42" s="20">
        <v>41</v>
      </c>
      <c r="B42" s="21" t="s">
        <v>3287</v>
      </c>
      <c r="C42" s="21" t="s">
        <v>3288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0">
        <v>241.12</v>
      </c>
      <c r="J42" s="23">
        <v>100</v>
      </c>
      <c r="K42" s="23">
        <v>0</v>
      </c>
      <c r="L42" s="21"/>
      <c r="M42" s="18">
        <f t="shared" si="0"/>
        <v>0</v>
      </c>
      <c r="N42" s="18">
        <f t="shared" si="1"/>
        <v>341.12</v>
      </c>
      <c r="O42" s="18">
        <f t="shared" si="2"/>
        <v>347.12</v>
      </c>
      <c r="P42" s="18">
        <f t="shared" si="3"/>
        <v>6</v>
      </c>
      <c r="Q42" s="18">
        <f t="shared" si="4"/>
        <v>341.12</v>
      </c>
      <c r="R42" s="18" t="s">
        <v>28</v>
      </c>
      <c r="S42" s="19" t="s">
        <v>29</v>
      </c>
      <c r="T42" s="39">
        <v>7709886</v>
      </c>
      <c r="U42" s="39" t="s">
        <v>3246</v>
      </c>
      <c r="V42" s="39" t="s">
        <v>3220</v>
      </c>
      <c r="W42" s="39" t="s">
        <v>3229</v>
      </c>
    </row>
    <row r="43" ht="13.8" spans="1:23">
      <c r="A43" s="20">
        <v>42</v>
      </c>
      <c r="B43" s="21" t="s">
        <v>3289</v>
      </c>
      <c r="C43" s="21" t="s">
        <v>3290</v>
      </c>
      <c r="D43" s="20" t="s">
        <v>22</v>
      </c>
      <c r="E43" s="20" t="s">
        <v>24</v>
      </c>
      <c r="F43" s="20" t="s">
        <v>3254</v>
      </c>
      <c r="G43" s="20" t="s">
        <v>25</v>
      </c>
      <c r="H43" s="20" t="s">
        <v>34</v>
      </c>
      <c r="I43" s="23">
        <v>615</v>
      </c>
      <c r="J43" s="23">
        <v>300</v>
      </c>
      <c r="K43" s="23">
        <v>111</v>
      </c>
      <c r="L43" s="20" t="s">
        <v>3291</v>
      </c>
      <c r="M43" s="18">
        <f t="shared" si="0"/>
        <v>117.66</v>
      </c>
      <c r="N43" s="18">
        <f t="shared" si="1"/>
        <v>1032.66</v>
      </c>
      <c r="O43" s="18">
        <f t="shared" si="2"/>
        <v>1057.7196</v>
      </c>
      <c r="P43" s="18">
        <f t="shared" si="3"/>
        <v>25.0596</v>
      </c>
      <c r="Q43" s="18">
        <f t="shared" si="4"/>
        <v>1032.66</v>
      </c>
      <c r="R43" s="18" t="s">
        <v>28</v>
      </c>
      <c r="S43" s="19" t="s">
        <v>29</v>
      </c>
      <c r="T43" s="39">
        <v>2095570</v>
      </c>
      <c r="U43" s="39" t="s">
        <v>3256</v>
      </c>
      <c r="V43" s="39" t="s">
        <v>3274</v>
      </c>
      <c r="W43" s="39" t="s">
        <v>3238</v>
      </c>
    </row>
    <row r="44" ht="13.8" spans="1:23">
      <c r="A44" s="20">
        <v>43</v>
      </c>
      <c r="B44" s="21" t="s">
        <v>3292</v>
      </c>
      <c r="C44" s="21" t="s">
        <v>3293</v>
      </c>
      <c r="D44" s="20" t="s">
        <v>22</v>
      </c>
      <c r="E44" s="20" t="s">
        <v>24</v>
      </c>
      <c r="F44" s="20" t="s">
        <v>3254</v>
      </c>
      <c r="G44" s="20" t="s">
        <v>25</v>
      </c>
      <c r="H44" s="20" t="s">
        <v>34</v>
      </c>
      <c r="I44" s="23">
        <v>615</v>
      </c>
      <c r="J44" s="23">
        <v>300</v>
      </c>
      <c r="K44" s="23">
        <v>181</v>
      </c>
      <c r="L44" s="20" t="s">
        <v>3294</v>
      </c>
      <c r="M44" s="18">
        <f t="shared" si="0"/>
        <v>191.86</v>
      </c>
      <c r="N44" s="18">
        <f t="shared" si="1"/>
        <v>1106.86</v>
      </c>
      <c r="O44" s="18">
        <f t="shared" si="2"/>
        <v>1136.3716</v>
      </c>
      <c r="P44" s="18">
        <f t="shared" si="3"/>
        <v>29.5116</v>
      </c>
      <c r="Q44" s="18">
        <f t="shared" si="4"/>
        <v>1106.86</v>
      </c>
      <c r="R44" s="18" t="s">
        <v>28</v>
      </c>
      <c r="S44" s="19" t="s">
        <v>29</v>
      </c>
      <c r="T44" s="39">
        <v>8805375</v>
      </c>
      <c r="U44" s="39" t="s">
        <v>3256</v>
      </c>
      <c r="V44" s="39" t="s">
        <v>3220</v>
      </c>
      <c r="W44" s="39" t="s">
        <v>3238</v>
      </c>
    </row>
    <row r="45" ht="13.8" spans="1:23">
      <c r="A45" s="20">
        <v>44</v>
      </c>
      <c r="B45" s="21" t="s">
        <v>2755</v>
      </c>
      <c r="C45" s="21" t="s">
        <v>3295</v>
      </c>
      <c r="D45" s="20" t="s">
        <v>22</v>
      </c>
      <c r="E45" s="20" t="s">
        <v>24</v>
      </c>
      <c r="F45" s="20" t="s">
        <v>2898</v>
      </c>
      <c r="G45" s="20" t="s">
        <v>25</v>
      </c>
      <c r="H45" s="20" t="s">
        <v>34</v>
      </c>
      <c r="I45" s="20">
        <v>241.12</v>
      </c>
      <c r="J45" s="23">
        <v>100</v>
      </c>
      <c r="K45" s="23">
        <v>0</v>
      </c>
      <c r="L45" s="21"/>
      <c r="M45" s="18">
        <f t="shared" si="0"/>
        <v>0</v>
      </c>
      <c r="N45" s="18">
        <f t="shared" si="1"/>
        <v>341.12</v>
      </c>
      <c r="O45" s="18">
        <f t="shared" si="2"/>
        <v>347.12</v>
      </c>
      <c r="P45" s="18">
        <f t="shared" si="3"/>
        <v>6</v>
      </c>
      <c r="Q45" s="18">
        <f t="shared" si="4"/>
        <v>341.12</v>
      </c>
      <c r="R45" s="18" t="s">
        <v>28</v>
      </c>
      <c r="S45" s="19" t="s">
        <v>29</v>
      </c>
      <c r="T45" s="39">
        <v>1268336</v>
      </c>
      <c r="U45" s="39" t="s">
        <v>3237</v>
      </c>
      <c r="V45" s="39" t="s">
        <v>3220</v>
      </c>
      <c r="W45" s="39" t="s">
        <v>3270</v>
      </c>
    </row>
    <row r="46" ht="13.8" spans="1:23">
      <c r="A46" s="20">
        <v>45</v>
      </c>
      <c r="B46" s="21" t="s">
        <v>3296</v>
      </c>
      <c r="C46" s="21" t="s">
        <v>3297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241.12</v>
      </c>
      <c r="J46" s="23">
        <v>100</v>
      </c>
      <c r="K46" s="23">
        <v>0</v>
      </c>
      <c r="L46" s="21"/>
      <c r="M46" s="18">
        <f t="shared" si="0"/>
        <v>0</v>
      </c>
      <c r="N46" s="18">
        <f t="shared" si="1"/>
        <v>341.12</v>
      </c>
      <c r="O46" s="18">
        <f t="shared" si="2"/>
        <v>347.12</v>
      </c>
      <c r="P46" s="18">
        <f t="shared" si="3"/>
        <v>6</v>
      </c>
      <c r="Q46" s="18">
        <f t="shared" si="4"/>
        <v>341.12</v>
      </c>
      <c r="R46" s="18" t="s">
        <v>28</v>
      </c>
      <c r="S46" s="19" t="s">
        <v>29</v>
      </c>
      <c r="T46" s="39">
        <v>7062216</v>
      </c>
      <c r="U46" s="39" t="s">
        <v>3237</v>
      </c>
      <c r="V46" s="39" t="s">
        <v>3220</v>
      </c>
      <c r="W46" s="39" t="s">
        <v>3298</v>
      </c>
    </row>
    <row r="47" ht="13.8" spans="1:23">
      <c r="A47" s="20">
        <v>46</v>
      </c>
      <c r="B47" s="21" t="s">
        <v>2760</v>
      </c>
      <c r="C47" s="21" t="s">
        <v>3299</v>
      </c>
      <c r="D47" s="20" t="s">
        <v>22</v>
      </c>
      <c r="E47" s="20" t="s">
        <v>24</v>
      </c>
      <c r="F47" s="20" t="s">
        <v>2898</v>
      </c>
      <c r="G47" s="20" t="s">
        <v>25</v>
      </c>
      <c r="H47" s="20" t="s">
        <v>34</v>
      </c>
      <c r="I47" s="20">
        <v>241.12</v>
      </c>
      <c r="J47" s="23">
        <v>100</v>
      </c>
      <c r="K47" s="23">
        <v>0</v>
      </c>
      <c r="L47" s="21"/>
      <c r="M47" s="18">
        <f t="shared" si="0"/>
        <v>0</v>
      </c>
      <c r="N47" s="18">
        <f t="shared" si="1"/>
        <v>341.12</v>
      </c>
      <c r="O47" s="18">
        <f t="shared" si="2"/>
        <v>347.12</v>
      </c>
      <c r="P47" s="18">
        <f t="shared" si="3"/>
        <v>6</v>
      </c>
      <c r="Q47" s="18">
        <f t="shared" si="4"/>
        <v>341.12</v>
      </c>
      <c r="R47" s="18" t="s">
        <v>28</v>
      </c>
      <c r="S47" s="19" t="s">
        <v>29</v>
      </c>
      <c r="T47" s="39">
        <v>7860778</v>
      </c>
      <c r="U47" s="39" t="s">
        <v>3237</v>
      </c>
      <c r="V47" s="39" t="s">
        <v>3220</v>
      </c>
      <c r="W47" s="39" t="s">
        <v>3250</v>
      </c>
    </row>
    <row r="48" ht="13.8" spans="1:23">
      <c r="A48" s="20">
        <v>47</v>
      </c>
      <c r="B48" s="21" t="s">
        <v>2566</v>
      </c>
      <c r="C48" s="21" t="s">
        <v>2567</v>
      </c>
      <c r="D48" s="20" t="s">
        <v>22</v>
      </c>
      <c r="E48" s="20" t="s">
        <v>24</v>
      </c>
      <c r="F48" s="20" t="s">
        <v>2147</v>
      </c>
      <c r="G48" s="20" t="s">
        <v>25</v>
      </c>
      <c r="H48" s="20" t="s">
        <v>34</v>
      </c>
      <c r="I48" s="23">
        <v>0</v>
      </c>
      <c r="J48" s="23">
        <v>100</v>
      </c>
      <c r="K48" s="23">
        <v>0</v>
      </c>
      <c r="L48" s="21"/>
      <c r="M48" s="18">
        <f t="shared" si="0"/>
        <v>0</v>
      </c>
      <c r="N48" s="18">
        <f t="shared" si="1"/>
        <v>100</v>
      </c>
      <c r="O48" s="18">
        <f t="shared" si="2"/>
        <v>106</v>
      </c>
      <c r="P48" s="18">
        <f t="shared" si="3"/>
        <v>6</v>
      </c>
      <c r="Q48" s="18">
        <f t="shared" si="4"/>
        <v>100</v>
      </c>
      <c r="R48" s="18" t="s">
        <v>28</v>
      </c>
      <c r="S48" s="19" t="s">
        <v>29</v>
      </c>
      <c r="T48" s="39">
        <v>5530731</v>
      </c>
      <c r="U48" s="39" t="s">
        <v>3225</v>
      </c>
      <c r="V48" s="39" t="s">
        <v>3220</v>
      </c>
      <c r="W48" s="39" t="s">
        <v>3224</v>
      </c>
    </row>
    <row r="49" ht="13.8" spans="1:23">
      <c r="A49" s="20">
        <v>48</v>
      </c>
      <c r="B49" s="21" t="s">
        <v>3300</v>
      </c>
      <c r="C49" s="21" t="s">
        <v>3301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0">
        <v>241.12</v>
      </c>
      <c r="J49" s="23">
        <v>100</v>
      </c>
      <c r="K49" s="23">
        <v>0</v>
      </c>
      <c r="L49" s="21"/>
      <c r="M49" s="18">
        <f t="shared" si="0"/>
        <v>0</v>
      </c>
      <c r="N49" s="18">
        <f t="shared" si="1"/>
        <v>341.12</v>
      </c>
      <c r="O49" s="18">
        <f t="shared" si="2"/>
        <v>347.12</v>
      </c>
      <c r="P49" s="18">
        <f t="shared" si="3"/>
        <v>6</v>
      </c>
      <c r="Q49" s="18">
        <f t="shared" si="4"/>
        <v>341.12</v>
      </c>
      <c r="R49" s="18" t="s">
        <v>28</v>
      </c>
      <c r="S49" s="19" t="s">
        <v>29</v>
      </c>
      <c r="T49" s="39">
        <v>8965705</v>
      </c>
      <c r="U49" s="39" t="s">
        <v>3246</v>
      </c>
      <c r="V49" s="39" t="s">
        <v>3220</v>
      </c>
      <c r="W49" s="39" t="s">
        <v>3302</v>
      </c>
    </row>
    <row r="50" spans="1:19">
      <c r="A50" s="22" t="s">
        <v>36</v>
      </c>
      <c r="B50" s="22"/>
      <c r="C50" s="22"/>
      <c r="D50" s="22"/>
      <c r="E50" s="22"/>
      <c r="F50" s="22"/>
      <c r="G50" s="22"/>
      <c r="H50" s="22"/>
      <c r="I50" s="25">
        <f>SUM(I2:I49)</f>
        <v>7540.11</v>
      </c>
      <c r="J50" s="25">
        <f>SUM(J2:J49)</f>
        <v>5400</v>
      </c>
      <c r="K50" s="25">
        <f>SUM(K2:K49)</f>
        <v>10753</v>
      </c>
      <c r="L50" s="25"/>
      <c r="M50" s="25">
        <f>SUM(M2:M49)</f>
        <v>11398.18</v>
      </c>
      <c r="N50" s="25">
        <f>SUM(N2:N49)</f>
        <v>24338.29</v>
      </c>
      <c r="O50" s="25">
        <f>SUM(O2:O49)</f>
        <v>25346.1808</v>
      </c>
      <c r="P50" s="25">
        <f>SUM(P2:P49)</f>
        <v>1007.8908</v>
      </c>
      <c r="Q50" s="25">
        <f>SUM(Q2:Q49)</f>
        <v>24338.29</v>
      </c>
      <c r="R50" s="18"/>
      <c r="S50" s="19"/>
    </row>
    <row r="51" spans="15:15">
      <c r="O51">
        <f>O50-J50</f>
        <v>19946.1808</v>
      </c>
    </row>
  </sheetData>
  <mergeCells count="1">
    <mergeCell ref="A50:H50"/>
  </mergeCells>
  <dataValidations count="3">
    <dataValidation type="list" allowBlank="1" showErrorMessage="1" sqref="H4 H6:H8 H11:H12 H15:H49">
      <formula1>"已出签,已送签,受理中,已完成,已预约,补资料"</formula1>
    </dataValidation>
    <dataValidation type="list" allowBlank="1" showErrorMessage="1" sqref="H5 H2:H3 H9:H10 H13:H14">
      <formula1>"已出签,已送签,受理中,已完成,已预约,已暂停"</formula1>
    </dataValidation>
    <dataValidation type="list" allowBlank="1" showErrorMessage="1" sqref="G2:G49">
      <formula1>"商务,旅游,包签,转移签,翻译,照片,落地签"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44"/>
  <sheetViews>
    <sheetView tabSelected="1" zoomScale="85" zoomScaleNormal="85" topLeftCell="B1" workbookViewId="0">
      <pane ySplit="2" topLeftCell="A3" activePane="bottomLeft" state="frozen"/>
      <selection/>
      <selection pane="bottomLeft" activeCell="I18" sqref="I18"/>
    </sheetView>
  </sheetViews>
  <sheetFormatPr defaultColWidth="14" defaultRowHeight="13.2"/>
  <cols>
    <col min="1" max="1" width="9" customWidth="1"/>
    <col min="2" max="2" width="14" customWidth="1"/>
    <col min="3" max="3" width="25" customWidth="1"/>
    <col min="4" max="4" width="9" customWidth="1"/>
    <col min="5" max="5" width="10" customWidth="1"/>
    <col min="6" max="6" width="14" customWidth="1"/>
    <col min="7" max="7" width="10" customWidth="1"/>
    <col min="8" max="8" width="12" customWidth="1"/>
    <col min="9" max="11" width="14" customWidth="1"/>
    <col min="12" max="12" width="23" customWidth="1"/>
    <col min="13" max="14" width="15" customWidth="1"/>
    <col min="15" max="19" width="14" customWidth="1"/>
    <col min="20" max="20" width="13" customWidth="1"/>
    <col min="21" max="21" width="12" customWidth="1"/>
    <col min="22" max="22" width="14" customWidth="1"/>
    <col min="23" max="23" width="20" customWidth="1"/>
    <col min="24" max="24" width="22" customWidth="1"/>
  </cols>
  <sheetData>
    <row r="1" ht="63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2894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  <c r="T1" s="38" t="s">
        <v>3213</v>
      </c>
      <c r="U1" s="38" t="s">
        <v>3303</v>
      </c>
      <c r="V1" s="38" t="s">
        <v>3214</v>
      </c>
      <c r="W1" s="38" t="s">
        <v>3304</v>
      </c>
      <c r="X1" s="38" t="s">
        <v>3216</v>
      </c>
    </row>
    <row r="2" ht="13.8" spans="1:24">
      <c r="A2" s="20">
        <v>1</v>
      </c>
      <c r="B2" s="21" t="s">
        <v>2999</v>
      </c>
      <c r="C2" s="37" t="s">
        <v>3305</v>
      </c>
      <c r="D2" s="20" t="s">
        <v>22</v>
      </c>
      <c r="E2" s="20" t="s">
        <v>24</v>
      </c>
      <c r="F2" s="20" t="s">
        <v>2898</v>
      </c>
      <c r="G2" s="20" t="s">
        <v>25</v>
      </c>
      <c r="H2" s="20" t="s">
        <v>34</v>
      </c>
      <c r="I2" s="20">
        <v>243.12</v>
      </c>
      <c r="J2" s="23">
        <v>100</v>
      </c>
      <c r="K2" s="23">
        <v>0</v>
      </c>
      <c r="L2" s="20"/>
      <c r="M2" s="18">
        <f t="shared" ref="M2:M65" si="0">K2*1.06</f>
        <v>0</v>
      </c>
      <c r="N2" s="18">
        <f t="shared" ref="N2:N65" si="1">I2+J2+M2</f>
        <v>343.12</v>
      </c>
      <c r="O2" s="18">
        <f t="shared" ref="O2:O65" si="2">I2+(J2+M2)*1.06</f>
        <v>349.12</v>
      </c>
      <c r="P2" s="18">
        <f t="shared" ref="P2:P65" si="3">(M2+J2)*0.06</f>
        <v>6</v>
      </c>
      <c r="Q2" s="18">
        <f t="shared" ref="Q2:Q65" si="4">O2-P2</f>
        <v>343.12</v>
      </c>
      <c r="R2" s="18" t="s">
        <v>28</v>
      </c>
      <c r="S2" s="19" t="s">
        <v>29</v>
      </c>
      <c r="T2" s="39">
        <v>3662816</v>
      </c>
      <c r="U2" s="39" t="s">
        <v>3220</v>
      </c>
      <c r="V2" s="39" t="s">
        <v>3237</v>
      </c>
      <c r="W2" s="39" t="s">
        <v>3244</v>
      </c>
      <c r="X2" s="39" t="s">
        <v>3244</v>
      </c>
    </row>
    <row r="3" ht="13.8" spans="1:24">
      <c r="A3" s="20">
        <v>2</v>
      </c>
      <c r="B3" s="21" t="s">
        <v>3306</v>
      </c>
      <c r="C3" s="37" t="s">
        <v>3307</v>
      </c>
      <c r="D3" s="20" t="s">
        <v>22</v>
      </c>
      <c r="E3" s="20" t="s">
        <v>24</v>
      </c>
      <c r="F3" s="20" t="s">
        <v>2898</v>
      </c>
      <c r="G3" s="20" t="s">
        <v>25</v>
      </c>
      <c r="H3" s="20" t="s">
        <v>34</v>
      </c>
      <c r="I3" s="20">
        <v>243.12</v>
      </c>
      <c r="J3" s="23">
        <v>100</v>
      </c>
      <c r="K3" s="23">
        <v>0</v>
      </c>
      <c r="L3" s="20"/>
      <c r="M3" s="18">
        <f t="shared" si="0"/>
        <v>0</v>
      </c>
      <c r="N3" s="18">
        <f t="shared" si="1"/>
        <v>343.12</v>
      </c>
      <c r="O3" s="18">
        <f t="shared" si="2"/>
        <v>349.12</v>
      </c>
      <c r="P3" s="18">
        <f t="shared" si="3"/>
        <v>6</v>
      </c>
      <c r="Q3" s="18">
        <f t="shared" si="4"/>
        <v>343.12</v>
      </c>
      <c r="R3" s="18" t="s">
        <v>28</v>
      </c>
      <c r="S3" s="19" t="s">
        <v>29</v>
      </c>
      <c r="T3" s="39">
        <v>9605877</v>
      </c>
      <c r="U3" s="39" t="s">
        <v>3220</v>
      </c>
      <c r="V3" s="39" t="s">
        <v>3246</v>
      </c>
      <c r="W3" s="39" t="s">
        <v>3308</v>
      </c>
      <c r="X3" s="39" t="s">
        <v>3308</v>
      </c>
    </row>
    <row r="4" ht="13.8" spans="1:24">
      <c r="A4" s="20">
        <v>3</v>
      </c>
      <c r="B4" s="21" t="s">
        <v>3309</v>
      </c>
      <c r="C4" s="37" t="s">
        <v>3310</v>
      </c>
      <c r="D4" s="20" t="s">
        <v>22</v>
      </c>
      <c r="E4" s="20" t="s">
        <v>24</v>
      </c>
      <c r="F4" s="20" t="s">
        <v>2898</v>
      </c>
      <c r="G4" s="20" t="s">
        <v>25</v>
      </c>
      <c r="H4" s="20" t="s">
        <v>34</v>
      </c>
      <c r="I4" s="20">
        <v>243.12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343.12</v>
      </c>
      <c r="O4" s="18">
        <f t="shared" si="2"/>
        <v>349.12</v>
      </c>
      <c r="P4" s="18">
        <f t="shared" si="3"/>
        <v>6</v>
      </c>
      <c r="Q4" s="18">
        <f t="shared" si="4"/>
        <v>343.12</v>
      </c>
      <c r="R4" s="18" t="s">
        <v>28</v>
      </c>
      <c r="S4" s="19" t="s">
        <v>29</v>
      </c>
      <c r="T4" s="39">
        <v>9707233</v>
      </c>
      <c r="U4" s="39" t="s">
        <v>3220</v>
      </c>
      <c r="V4" s="39" t="s">
        <v>3237</v>
      </c>
      <c r="W4" s="39" t="s">
        <v>3251</v>
      </c>
      <c r="X4" s="39" t="s">
        <v>3251</v>
      </c>
    </row>
    <row r="5" ht="13.8" spans="1:24">
      <c r="A5" s="20">
        <v>4</v>
      </c>
      <c r="B5" s="21" t="s">
        <v>3235</v>
      </c>
      <c r="C5" s="37" t="s">
        <v>3311</v>
      </c>
      <c r="D5" s="20" t="s">
        <v>22</v>
      </c>
      <c r="E5" s="20" t="s">
        <v>24</v>
      </c>
      <c r="F5" s="20" t="s">
        <v>2898</v>
      </c>
      <c r="G5" s="20" t="s">
        <v>25</v>
      </c>
      <c r="H5" s="20" t="s">
        <v>34</v>
      </c>
      <c r="I5" s="20">
        <v>243.12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343.12</v>
      </c>
      <c r="O5" s="18">
        <f t="shared" si="2"/>
        <v>349.12</v>
      </c>
      <c r="P5" s="18">
        <f t="shared" si="3"/>
        <v>6</v>
      </c>
      <c r="Q5" s="18">
        <f t="shared" si="4"/>
        <v>343.12</v>
      </c>
      <c r="R5" s="18" t="s">
        <v>28</v>
      </c>
      <c r="S5" s="19" t="s">
        <v>29</v>
      </c>
      <c r="T5" s="39">
        <v>9166253</v>
      </c>
      <c r="U5" s="39" t="s">
        <v>3220</v>
      </c>
      <c r="V5" s="39" t="s">
        <v>3237</v>
      </c>
      <c r="W5" s="39" t="s">
        <v>3238</v>
      </c>
      <c r="X5" s="39" t="s">
        <v>3238</v>
      </c>
    </row>
    <row r="6" ht="13.8" spans="1:24">
      <c r="A6" s="20">
        <v>5</v>
      </c>
      <c r="B6" s="21" t="s">
        <v>2630</v>
      </c>
      <c r="C6" s="37" t="s">
        <v>3312</v>
      </c>
      <c r="D6" s="20" t="s">
        <v>22</v>
      </c>
      <c r="E6" s="20" t="s">
        <v>24</v>
      </c>
      <c r="F6" s="20" t="s">
        <v>2898</v>
      </c>
      <c r="G6" s="20" t="s">
        <v>25</v>
      </c>
      <c r="H6" s="20" t="s">
        <v>34</v>
      </c>
      <c r="I6" s="20">
        <v>243.45</v>
      </c>
      <c r="J6" s="23">
        <v>100</v>
      </c>
      <c r="K6" s="23">
        <v>0</v>
      </c>
      <c r="L6" s="20"/>
      <c r="M6" s="18">
        <f t="shared" si="0"/>
        <v>0</v>
      </c>
      <c r="N6" s="18">
        <f t="shared" si="1"/>
        <v>343.45</v>
      </c>
      <c r="O6" s="18">
        <f t="shared" si="2"/>
        <v>349.45</v>
      </c>
      <c r="P6" s="18">
        <f t="shared" si="3"/>
        <v>6</v>
      </c>
      <c r="Q6" s="18">
        <f t="shared" si="4"/>
        <v>343.45</v>
      </c>
      <c r="R6" s="18" t="s">
        <v>28</v>
      </c>
      <c r="S6" s="19" t="s">
        <v>29</v>
      </c>
      <c r="T6" s="39">
        <v>8163211</v>
      </c>
      <c r="U6" s="39" t="s">
        <v>3220</v>
      </c>
      <c r="V6" s="39" t="s">
        <v>3246</v>
      </c>
      <c r="W6" s="39" t="s">
        <v>3244</v>
      </c>
      <c r="X6" s="39" t="s">
        <v>3244</v>
      </c>
    </row>
    <row r="7" ht="13.8" spans="1:24">
      <c r="A7" s="20">
        <v>6</v>
      </c>
      <c r="B7" s="21" t="s">
        <v>3313</v>
      </c>
      <c r="C7" s="37" t="s">
        <v>3314</v>
      </c>
      <c r="D7" s="20" t="s">
        <v>22</v>
      </c>
      <c r="E7" s="20" t="s">
        <v>24</v>
      </c>
      <c r="F7" s="20" t="s">
        <v>2898</v>
      </c>
      <c r="G7" s="20" t="s">
        <v>25</v>
      </c>
      <c r="H7" s="20" t="s">
        <v>34</v>
      </c>
      <c r="I7" s="20">
        <v>243.45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343.45</v>
      </c>
      <c r="O7" s="18">
        <f t="shared" si="2"/>
        <v>349.45</v>
      </c>
      <c r="P7" s="18">
        <f t="shared" si="3"/>
        <v>6</v>
      </c>
      <c r="Q7" s="18">
        <f t="shared" si="4"/>
        <v>343.45</v>
      </c>
      <c r="R7" s="18" t="s">
        <v>28</v>
      </c>
      <c r="S7" s="19" t="s">
        <v>29</v>
      </c>
      <c r="T7" s="39">
        <v>1262158</v>
      </c>
      <c r="U7" s="39" t="s">
        <v>3220</v>
      </c>
      <c r="V7" s="39" t="s">
        <v>3246</v>
      </c>
      <c r="W7" s="39" t="s">
        <v>3238</v>
      </c>
      <c r="X7" s="39" t="s">
        <v>3238</v>
      </c>
    </row>
    <row r="8" ht="13.8" spans="1:24">
      <c r="A8" s="20">
        <v>7</v>
      </c>
      <c r="B8" s="21" t="s">
        <v>3296</v>
      </c>
      <c r="C8" s="37" t="s">
        <v>3315</v>
      </c>
      <c r="D8" s="20" t="s">
        <v>22</v>
      </c>
      <c r="E8" s="20" t="s">
        <v>24</v>
      </c>
      <c r="F8" s="20" t="s">
        <v>2898</v>
      </c>
      <c r="G8" s="20" t="s">
        <v>25</v>
      </c>
      <c r="H8" s="20" t="s">
        <v>34</v>
      </c>
      <c r="I8" s="20">
        <v>243.45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343.45</v>
      </c>
      <c r="O8" s="18">
        <f t="shared" si="2"/>
        <v>349.45</v>
      </c>
      <c r="P8" s="18">
        <f t="shared" si="3"/>
        <v>6</v>
      </c>
      <c r="Q8" s="18">
        <f t="shared" si="4"/>
        <v>343.45</v>
      </c>
      <c r="R8" s="18" t="s">
        <v>28</v>
      </c>
      <c r="S8" s="19" t="s">
        <v>29</v>
      </c>
      <c r="T8" s="39">
        <v>7062216</v>
      </c>
      <c r="U8" s="39" t="s">
        <v>3220</v>
      </c>
      <c r="V8" s="39" t="s">
        <v>3237</v>
      </c>
      <c r="W8" s="39" t="s">
        <v>3298</v>
      </c>
      <c r="X8" s="39" t="s">
        <v>3298</v>
      </c>
    </row>
    <row r="9" ht="13.8" spans="1:24">
      <c r="A9" s="20">
        <v>8</v>
      </c>
      <c r="B9" s="21" t="s">
        <v>3316</v>
      </c>
      <c r="C9" s="37" t="s">
        <v>3317</v>
      </c>
      <c r="D9" s="20" t="s">
        <v>22</v>
      </c>
      <c r="E9" s="20" t="s">
        <v>24</v>
      </c>
      <c r="F9" s="20" t="s">
        <v>2898</v>
      </c>
      <c r="G9" s="20" t="s">
        <v>25</v>
      </c>
      <c r="H9" s="20" t="s">
        <v>34</v>
      </c>
      <c r="I9" s="20">
        <v>243.45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343.45</v>
      </c>
      <c r="O9" s="18">
        <f t="shared" si="2"/>
        <v>349.45</v>
      </c>
      <c r="P9" s="18">
        <f t="shared" si="3"/>
        <v>6</v>
      </c>
      <c r="Q9" s="18">
        <f t="shared" si="4"/>
        <v>343.45</v>
      </c>
      <c r="R9" s="18" t="s">
        <v>28</v>
      </c>
      <c r="S9" s="19" t="s">
        <v>29</v>
      </c>
      <c r="T9" s="39">
        <v>7335768</v>
      </c>
      <c r="U9" s="39" t="s">
        <v>3220</v>
      </c>
      <c r="V9" s="39" t="s">
        <v>3246</v>
      </c>
      <c r="W9" s="39" t="s">
        <v>3298</v>
      </c>
      <c r="X9" s="39" t="s">
        <v>3298</v>
      </c>
    </row>
    <row r="10" ht="13.8" spans="1:24">
      <c r="A10" s="20">
        <v>9</v>
      </c>
      <c r="B10" s="21" t="s">
        <v>3263</v>
      </c>
      <c r="C10" s="37" t="s">
        <v>3318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0">
        <v>243.45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343.45</v>
      </c>
      <c r="O10" s="18">
        <f t="shared" si="2"/>
        <v>349.45</v>
      </c>
      <c r="P10" s="18">
        <f t="shared" si="3"/>
        <v>6</v>
      </c>
      <c r="Q10" s="18">
        <f t="shared" si="4"/>
        <v>343.45</v>
      </c>
      <c r="R10" s="18" t="s">
        <v>28</v>
      </c>
      <c r="S10" s="19" t="s">
        <v>29</v>
      </c>
      <c r="T10" s="39">
        <v>9110556</v>
      </c>
      <c r="U10" s="39" t="s">
        <v>3220</v>
      </c>
      <c r="V10" s="39" t="s">
        <v>3246</v>
      </c>
      <c r="W10" s="39" t="s">
        <v>3229</v>
      </c>
      <c r="X10" s="39" t="s">
        <v>3229</v>
      </c>
    </row>
    <row r="11" ht="13.8" spans="1:24">
      <c r="A11" s="20">
        <v>10</v>
      </c>
      <c r="B11" s="21" t="s">
        <v>3319</v>
      </c>
      <c r="C11" s="37" t="s">
        <v>3320</v>
      </c>
      <c r="D11" s="20" t="s">
        <v>22</v>
      </c>
      <c r="E11" s="20" t="s">
        <v>24</v>
      </c>
      <c r="F11" s="20" t="s">
        <v>2898</v>
      </c>
      <c r="G11" s="20" t="s">
        <v>25</v>
      </c>
      <c r="H11" s="20" t="s">
        <v>34</v>
      </c>
      <c r="I11" s="20">
        <v>243.45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343.45</v>
      </c>
      <c r="O11" s="18">
        <f t="shared" si="2"/>
        <v>349.45</v>
      </c>
      <c r="P11" s="18">
        <f t="shared" si="3"/>
        <v>6</v>
      </c>
      <c r="Q11" s="18">
        <f t="shared" si="4"/>
        <v>343.45</v>
      </c>
      <c r="R11" s="18" t="s">
        <v>28</v>
      </c>
      <c r="S11" s="19" t="s">
        <v>29</v>
      </c>
      <c r="T11" s="39">
        <v>8762526</v>
      </c>
      <c r="U11" s="39" t="s">
        <v>3220</v>
      </c>
      <c r="V11" s="39" t="s">
        <v>3246</v>
      </c>
      <c r="W11" s="39" t="s">
        <v>3238</v>
      </c>
      <c r="X11" s="39" t="s">
        <v>3238</v>
      </c>
    </row>
    <row r="12" ht="13.8" spans="1:24">
      <c r="A12" s="20">
        <v>11</v>
      </c>
      <c r="B12" s="21" t="s">
        <v>386</v>
      </c>
      <c r="C12" s="37" t="s">
        <v>3321</v>
      </c>
      <c r="D12" s="20" t="s">
        <v>22</v>
      </c>
      <c r="E12" s="20" t="s">
        <v>24</v>
      </c>
      <c r="F12" s="20" t="s">
        <v>2898</v>
      </c>
      <c r="G12" s="20" t="s">
        <v>25</v>
      </c>
      <c r="H12" s="20" t="s">
        <v>34</v>
      </c>
      <c r="I12" s="20">
        <v>243.32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343.32</v>
      </c>
      <c r="O12" s="18">
        <f t="shared" si="2"/>
        <v>349.32</v>
      </c>
      <c r="P12" s="18">
        <f t="shared" si="3"/>
        <v>6</v>
      </c>
      <c r="Q12" s="18">
        <f t="shared" si="4"/>
        <v>343.32</v>
      </c>
      <c r="R12" s="18" t="s">
        <v>28</v>
      </c>
      <c r="S12" s="19" t="s">
        <v>29</v>
      </c>
      <c r="T12" s="39">
        <v>8063951</v>
      </c>
      <c r="U12" s="39" t="s">
        <v>3220</v>
      </c>
      <c r="V12" s="39" t="s">
        <v>3246</v>
      </c>
      <c r="W12" s="39" t="s">
        <v>3250</v>
      </c>
      <c r="X12" s="39" t="s">
        <v>3250</v>
      </c>
    </row>
    <row r="13" ht="13.8" spans="1:24">
      <c r="A13" s="20">
        <v>12</v>
      </c>
      <c r="B13" s="21" t="s">
        <v>1452</v>
      </c>
      <c r="C13" s="37" t="s">
        <v>3322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0">
        <v>243.32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343.32</v>
      </c>
      <c r="O13" s="18">
        <f t="shared" si="2"/>
        <v>349.32</v>
      </c>
      <c r="P13" s="18">
        <f t="shared" si="3"/>
        <v>6</v>
      </c>
      <c r="Q13" s="18">
        <f t="shared" si="4"/>
        <v>343.32</v>
      </c>
      <c r="R13" s="18" t="s">
        <v>28</v>
      </c>
      <c r="S13" s="19" t="s">
        <v>29</v>
      </c>
      <c r="T13" s="39">
        <v>6690306</v>
      </c>
      <c r="U13" s="39" t="s">
        <v>3220</v>
      </c>
      <c r="V13" s="39" t="s">
        <v>3237</v>
      </c>
      <c r="W13" s="39" t="s">
        <v>3242</v>
      </c>
      <c r="X13" s="39" t="s">
        <v>3242</v>
      </c>
    </row>
    <row r="14" ht="13.8" spans="1:24">
      <c r="A14" s="20">
        <v>13</v>
      </c>
      <c r="B14" s="21" t="s">
        <v>3259</v>
      </c>
      <c r="C14" s="37" t="s">
        <v>3323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0">
        <v>243.32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343.32</v>
      </c>
      <c r="O14" s="18">
        <f t="shared" si="2"/>
        <v>349.32</v>
      </c>
      <c r="P14" s="18">
        <f t="shared" si="3"/>
        <v>6</v>
      </c>
      <c r="Q14" s="18">
        <f t="shared" si="4"/>
        <v>343.32</v>
      </c>
      <c r="R14" s="18" t="s">
        <v>28</v>
      </c>
      <c r="S14" s="19" t="s">
        <v>29</v>
      </c>
      <c r="T14" s="39">
        <v>2699900</v>
      </c>
      <c r="U14" s="39" t="s">
        <v>3220</v>
      </c>
      <c r="V14" s="39" t="s">
        <v>3246</v>
      </c>
      <c r="W14" s="39" t="s">
        <v>3249</v>
      </c>
      <c r="X14" s="39" t="s">
        <v>3249</v>
      </c>
    </row>
    <row r="15" ht="13.8" spans="1:24">
      <c r="A15" s="20">
        <v>14</v>
      </c>
      <c r="B15" s="21" t="s">
        <v>3324</v>
      </c>
      <c r="C15" s="37" t="s">
        <v>3325</v>
      </c>
      <c r="D15" s="20" t="s">
        <v>22</v>
      </c>
      <c r="E15" s="20" t="s">
        <v>24</v>
      </c>
      <c r="F15" s="20" t="s">
        <v>2898</v>
      </c>
      <c r="G15" s="20" t="s">
        <v>25</v>
      </c>
      <c r="H15" s="20" t="s">
        <v>34</v>
      </c>
      <c r="I15" s="20">
        <v>243.32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343.32</v>
      </c>
      <c r="O15" s="18">
        <f t="shared" si="2"/>
        <v>349.32</v>
      </c>
      <c r="P15" s="18">
        <f t="shared" si="3"/>
        <v>6</v>
      </c>
      <c r="Q15" s="18">
        <f t="shared" si="4"/>
        <v>343.32</v>
      </c>
      <c r="R15" s="18" t="s">
        <v>28</v>
      </c>
      <c r="S15" s="19" t="s">
        <v>29</v>
      </c>
      <c r="T15" s="39">
        <v>7727219</v>
      </c>
      <c r="U15" s="39" t="s">
        <v>3220</v>
      </c>
      <c r="V15" s="39" t="s">
        <v>3246</v>
      </c>
      <c r="W15" s="39" t="s">
        <v>3229</v>
      </c>
      <c r="X15" s="39" t="s">
        <v>3229</v>
      </c>
    </row>
    <row r="16" ht="13.8" spans="1:24">
      <c r="A16" s="20">
        <v>15</v>
      </c>
      <c r="B16" s="21" t="s">
        <v>3145</v>
      </c>
      <c r="C16" s="37" t="s">
        <v>3326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0">
        <v>243.32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343.32</v>
      </c>
      <c r="O16" s="18">
        <f t="shared" si="2"/>
        <v>349.32</v>
      </c>
      <c r="P16" s="18">
        <f t="shared" si="3"/>
        <v>6</v>
      </c>
      <c r="Q16" s="18">
        <f t="shared" si="4"/>
        <v>343.32</v>
      </c>
      <c r="R16" s="18" t="s">
        <v>28</v>
      </c>
      <c r="S16" s="19" t="s">
        <v>29</v>
      </c>
      <c r="T16" s="40">
        <v>6627968</v>
      </c>
      <c r="U16" s="40" t="s">
        <v>3327</v>
      </c>
      <c r="V16" s="40" t="s">
        <v>3237</v>
      </c>
      <c r="W16" s="40" t="s">
        <v>3251</v>
      </c>
      <c r="X16" s="40" t="s">
        <v>3251</v>
      </c>
    </row>
    <row r="17" ht="13.8" spans="1:24">
      <c r="A17" s="20">
        <v>16</v>
      </c>
      <c r="B17" s="21" t="s">
        <v>852</v>
      </c>
      <c r="C17" s="37" t="s">
        <v>3328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0">
        <v>243.59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343.59</v>
      </c>
      <c r="O17" s="18">
        <f t="shared" si="2"/>
        <v>349.59</v>
      </c>
      <c r="P17" s="18">
        <f t="shared" si="3"/>
        <v>6</v>
      </c>
      <c r="Q17" s="18">
        <f t="shared" si="4"/>
        <v>343.59</v>
      </c>
      <c r="R17" s="18" t="s">
        <v>28</v>
      </c>
      <c r="S17" s="19" t="s">
        <v>29</v>
      </c>
      <c r="T17" s="39">
        <v>7786732</v>
      </c>
      <c r="U17" s="39" t="s">
        <v>3220</v>
      </c>
      <c r="V17" s="39" t="s">
        <v>3246</v>
      </c>
      <c r="W17" s="39" t="s">
        <v>3244</v>
      </c>
      <c r="X17" s="39" t="s">
        <v>3244</v>
      </c>
    </row>
    <row r="18" ht="13.8" spans="1:24">
      <c r="A18" s="20">
        <v>17</v>
      </c>
      <c r="B18" s="21" t="s">
        <v>2849</v>
      </c>
      <c r="C18" s="37" t="s">
        <v>3329</v>
      </c>
      <c r="D18" s="20" t="s">
        <v>22</v>
      </c>
      <c r="E18" s="20" t="s">
        <v>24</v>
      </c>
      <c r="F18" s="20" t="s">
        <v>2898</v>
      </c>
      <c r="G18" s="20" t="s">
        <v>25</v>
      </c>
      <c r="H18" s="20" t="s">
        <v>34</v>
      </c>
      <c r="I18" s="20">
        <v>243.59</v>
      </c>
      <c r="J18" s="23">
        <v>100</v>
      </c>
      <c r="K18" s="23">
        <v>0</v>
      </c>
      <c r="L18" s="20"/>
      <c r="M18" s="18">
        <f t="shared" si="0"/>
        <v>0</v>
      </c>
      <c r="N18" s="18">
        <f t="shared" si="1"/>
        <v>343.59</v>
      </c>
      <c r="O18" s="18">
        <f t="shared" si="2"/>
        <v>349.59</v>
      </c>
      <c r="P18" s="18">
        <f t="shared" si="3"/>
        <v>6</v>
      </c>
      <c r="Q18" s="18">
        <f t="shared" si="4"/>
        <v>343.59</v>
      </c>
      <c r="R18" s="18" t="s">
        <v>28</v>
      </c>
      <c r="S18" s="19" t="s">
        <v>29</v>
      </c>
      <c r="T18" s="40">
        <v>6665318</v>
      </c>
      <c r="U18" s="40" t="s">
        <v>3327</v>
      </c>
      <c r="V18" s="40" t="s">
        <v>3237</v>
      </c>
      <c r="W18" s="40" t="s">
        <v>3298</v>
      </c>
      <c r="X18" s="40" t="s">
        <v>3298</v>
      </c>
    </row>
    <row r="19" ht="13.8" spans="1:24">
      <c r="A19" s="20">
        <v>18</v>
      </c>
      <c r="B19" s="21" t="s">
        <v>2600</v>
      </c>
      <c r="C19" s="37" t="s">
        <v>3330</v>
      </c>
      <c r="D19" s="20" t="s">
        <v>22</v>
      </c>
      <c r="E19" s="20" t="s">
        <v>24</v>
      </c>
      <c r="F19" s="20" t="s">
        <v>2898</v>
      </c>
      <c r="G19" s="20" t="s">
        <v>25</v>
      </c>
      <c r="H19" s="20" t="s">
        <v>34</v>
      </c>
      <c r="I19" s="20">
        <v>243.59</v>
      </c>
      <c r="J19" s="23">
        <v>100</v>
      </c>
      <c r="K19" s="23">
        <v>0</v>
      </c>
      <c r="L19" s="20"/>
      <c r="M19" s="18">
        <f t="shared" si="0"/>
        <v>0</v>
      </c>
      <c r="N19" s="18">
        <f t="shared" si="1"/>
        <v>343.59</v>
      </c>
      <c r="O19" s="18">
        <f t="shared" si="2"/>
        <v>349.59</v>
      </c>
      <c r="P19" s="18">
        <f t="shared" si="3"/>
        <v>6</v>
      </c>
      <c r="Q19" s="18">
        <f t="shared" si="4"/>
        <v>343.59</v>
      </c>
      <c r="R19" s="18" t="s">
        <v>28</v>
      </c>
      <c r="S19" s="19" t="s">
        <v>29</v>
      </c>
      <c r="T19" s="39">
        <v>9365605</v>
      </c>
      <c r="U19" s="39" t="s">
        <v>3220</v>
      </c>
      <c r="V19" s="39" t="s">
        <v>3246</v>
      </c>
      <c r="W19" s="39" t="s">
        <v>3224</v>
      </c>
      <c r="X19" s="39" t="s">
        <v>3224</v>
      </c>
    </row>
    <row r="20" ht="13.8" spans="1:24">
      <c r="A20" s="20">
        <v>19</v>
      </c>
      <c r="B20" s="21" t="s">
        <v>2466</v>
      </c>
      <c r="C20" s="37" t="s">
        <v>3331</v>
      </c>
      <c r="D20" s="20" t="s">
        <v>22</v>
      </c>
      <c r="E20" s="20" t="s">
        <v>24</v>
      </c>
      <c r="F20" s="20" t="s">
        <v>2898</v>
      </c>
      <c r="G20" s="20" t="s">
        <v>25</v>
      </c>
      <c r="H20" s="20" t="s">
        <v>34</v>
      </c>
      <c r="I20" s="20">
        <v>243.59</v>
      </c>
      <c r="J20" s="23">
        <v>100</v>
      </c>
      <c r="K20" s="23">
        <v>0</v>
      </c>
      <c r="L20" s="20"/>
      <c r="M20" s="18">
        <f t="shared" si="0"/>
        <v>0</v>
      </c>
      <c r="N20" s="18">
        <f t="shared" si="1"/>
        <v>343.59</v>
      </c>
      <c r="O20" s="18">
        <f t="shared" si="2"/>
        <v>349.59</v>
      </c>
      <c r="P20" s="18">
        <f t="shared" si="3"/>
        <v>6</v>
      </c>
      <c r="Q20" s="18">
        <f t="shared" si="4"/>
        <v>343.59</v>
      </c>
      <c r="R20" s="18" t="s">
        <v>28</v>
      </c>
      <c r="S20" s="19" t="s">
        <v>29</v>
      </c>
      <c r="T20" s="39">
        <v>5167310</v>
      </c>
      <c r="U20" s="39" t="s">
        <v>3220</v>
      </c>
      <c r="V20" s="39" t="s">
        <v>3237</v>
      </c>
      <c r="W20" s="39" t="s">
        <v>3229</v>
      </c>
      <c r="X20" s="39" t="s">
        <v>3229</v>
      </c>
    </row>
    <row r="21" ht="13.8" spans="1:24">
      <c r="A21" s="20">
        <v>20</v>
      </c>
      <c r="B21" s="21" t="s">
        <v>3332</v>
      </c>
      <c r="C21" s="37" t="s">
        <v>3333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0">
        <v>243.59</v>
      </c>
      <c r="J21" s="23">
        <v>100</v>
      </c>
      <c r="K21" s="23">
        <v>0</v>
      </c>
      <c r="L21" s="20"/>
      <c r="M21" s="18">
        <f t="shared" si="0"/>
        <v>0</v>
      </c>
      <c r="N21" s="18">
        <f t="shared" si="1"/>
        <v>343.59</v>
      </c>
      <c r="O21" s="18">
        <f t="shared" si="2"/>
        <v>349.59</v>
      </c>
      <c r="P21" s="18">
        <f t="shared" si="3"/>
        <v>6</v>
      </c>
      <c r="Q21" s="18">
        <f t="shared" si="4"/>
        <v>343.59</v>
      </c>
      <c r="R21" s="18" t="s">
        <v>28</v>
      </c>
      <c r="S21" s="19" t="s">
        <v>29</v>
      </c>
      <c r="T21" s="39">
        <v>5100373</v>
      </c>
      <c r="U21" s="39" t="s">
        <v>3220</v>
      </c>
      <c r="V21" s="39" t="s">
        <v>3246</v>
      </c>
      <c r="W21" s="39" t="s">
        <v>3302</v>
      </c>
      <c r="X21" s="39" t="s">
        <v>3302</v>
      </c>
    </row>
    <row r="22" ht="13.8" spans="1:24">
      <c r="A22" s="20">
        <v>21</v>
      </c>
      <c r="B22" s="21" t="s">
        <v>3334</v>
      </c>
      <c r="C22" s="37" t="s">
        <v>3335</v>
      </c>
      <c r="D22" s="20" t="s">
        <v>22</v>
      </c>
      <c r="E22" s="20" t="s">
        <v>24</v>
      </c>
      <c r="F22" s="20" t="s">
        <v>2898</v>
      </c>
      <c r="G22" s="20" t="s">
        <v>25</v>
      </c>
      <c r="H22" s="20" t="s">
        <v>34</v>
      </c>
      <c r="I22" s="20">
        <v>243.59</v>
      </c>
      <c r="J22" s="23">
        <v>100</v>
      </c>
      <c r="K22" s="23">
        <v>0</v>
      </c>
      <c r="L22" s="20"/>
      <c r="M22" s="18">
        <f t="shared" si="0"/>
        <v>0</v>
      </c>
      <c r="N22" s="18">
        <f t="shared" si="1"/>
        <v>343.59</v>
      </c>
      <c r="O22" s="18">
        <f t="shared" si="2"/>
        <v>349.59</v>
      </c>
      <c r="P22" s="18">
        <f t="shared" si="3"/>
        <v>6</v>
      </c>
      <c r="Q22" s="18">
        <f t="shared" si="4"/>
        <v>343.59</v>
      </c>
      <c r="R22" s="18" t="s">
        <v>28</v>
      </c>
      <c r="S22" s="19" t="s">
        <v>29</v>
      </c>
      <c r="T22" s="39">
        <v>6737911</v>
      </c>
      <c r="U22" s="39" t="s">
        <v>3220</v>
      </c>
      <c r="V22" s="39" t="s">
        <v>3246</v>
      </c>
      <c r="W22" s="39" t="s">
        <v>3244</v>
      </c>
      <c r="X22" s="39" t="s">
        <v>3244</v>
      </c>
    </row>
    <row r="23" ht="13.8" spans="1:24">
      <c r="A23" s="20">
        <v>22</v>
      </c>
      <c r="B23" s="21" t="s">
        <v>3336</v>
      </c>
      <c r="C23" s="37" t="s">
        <v>3337</v>
      </c>
      <c r="D23" s="20" t="s">
        <v>22</v>
      </c>
      <c r="E23" s="20" t="s">
        <v>24</v>
      </c>
      <c r="F23" s="20" t="s">
        <v>2898</v>
      </c>
      <c r="G23" s="20" t="s">
        <v>25</v>
      </c>
      <c r="H23" s="20" t="s">
        <v>34</v>
      </c>
      <c r="I23" s="20">
        <v>243.59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343.59</v>
      </c>
      <c r="O23" s="18">
        <f t="shared" si="2"/>
        <v>349.59</v>
      </c>
      <c r="P23" s="18">
        <f t="shared" si="3"/>
        <v>6</v>
      </c>
      <c r="Q23" s="18">
        <f t="shared" si="4"/>
        <v>343.59</v>
      </c>
      <c r="R23" s="18" t="s">
        <v>28</v>
      </c>
      <c r="S23" s="19" t="s">
        <v>29</v>
      </c>
      <c r="T23" s="39">
        <v>9690800</v>
      </c>
      <c r="U23" s="39" t="s">
        <v>3220</v>
      </c>
      <c r="V23" s="39" t="s">
        <v>3246</v>
      </c>
      <c r="W23" s="39" t="s">
        <v>3242</v>
      </c>
      <c r="X23" s="39" t="s">
        <v>3242</v>
      </c>
    </row>
    <row r="24" ht="13.8" spans="1:24">
      <c r="A24" s="20">
        <v>23</v>
      </c>
      <c r="B24" s="21" t="s">
        <v>1914</v>
      </c>
      <c r="C24" s="37" t="s">
        <v>3338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0">
        <v>242.79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342.79</v>
      </c>
      <c r="O24" s="18">
        <f t="shared" si="2"/>
        <v>348.79</v>
      </c>
      <c r="P24" s="18">
        <f t="shared" si="3"/>
        <v>6</v>
      </c>
      <c r="Q24" s="18">
        <f t="shared" si="4"/>
        <v>342.79</v>
      </c>
      <c r="R24" s="18" t="s">
        <v>28</v>
      </c>
      <c r="S24" s="19" t="s">
        <v>29</v>
      </c>
      <c r="T24" s="39">
        <v>2061076</v>
      </c>
      <c r="U24" s="39" t="s">
        <v>3220</v>
      </c>
      <c r="V24" s="39" t="s">
        <v>3246</v>
      </c>
      <c r="W24" s="39" t="s">
        <v>3229</v>
      </c>
      <c r="X24" s="39" t="s">
        <v>3229</v>
      </c>
    </row>
    <row r="25" ht="13.8" spans="1:24">
      <c r="A25" s="20">
        <v>24</v>
      </c>
      <c r="B25" s="21" t="s">
        <v>1949</v>
      </c>
      <c r="C25" s="37" t="s">
        <v>3339</v>
      </c>
      <c r="D25" s="20" t="s">
        <v>22</v>
      </c>
      <c r="E25" s="20" t="s">
        <v>24</v>
      </c>
      <c r="F25" s="20" t="s">
        <v>2898</v>
      </c>
      <c r="G25" s="20" t="s">
        <v>25</v>
      </c>
      <c r="H25" s="20" t="s">
        <v>34</v>
      </c>
      <c r="I25" s="20">
        <v>242.79</v>
      </c>
      <c r="J25" s="23">
        <v>100</v>
      </c>
      <c r="K25" s="23">
        <v>0</v>
      </c>
      <c r="L25" s="20"/>
      <c r="M25" s="18">
        <f t="shared" si="0"/>
        <v>0</v>
      </c>
      <c r="N25" s="18">
        <f t="shared" si="1"/>
        <v>342.79</v>
      </c>
      <c r="O25" s="18">
        <f t="shared" si="2"/>
        <v>348.79</v>
      </c>
      <c r="P25" s="18">
        <f t="shared" si="3"/>
        <v>6</v>
      </c>
      <c r="Q25" s="18">
        <f t="shared" si="4"/>
        <v>342.79</v>
      </c>
      <c r="R25" s="18" t="s">
        <v>28</v>
      </c>
      <c r="S25" s="19" t="s">
        <v>29</v>
      </c>
      <c r="T25" s="39">
        <v>9577616</v>
      </c>
      <c r="U25" s="39" t="s">
        <v>3220</v>
      </c>
      <c r="V25" s="39" t="s">
        <v>3246</v>
      </c>
      <c r="W25" s="39" t="s">
        <v>3298</v>
      </c>
      <c r="X25" s="39" t="s">
        <v>3298</v>
      </c>
    </row>
    <row r="26" ht="13.8" spans="1:24">
      <c r="A26" s="20">
        <v>25</v>
      </c>
      <c r="B26" s="21" t="s">
        <v>3340</v>
      </c>
      <c r="C26" s="37" t="s">
        <v>3341</v>
      </c>
      <c r="D26" s="20" t="s">
        <v>22</v>
      </c>
      <c r="E26" s="20" t="s">
        <v>24</v>
      </c>
      <c r="F26" s="20" t="s">
        <v>2898</v>
      </c>
      <c r="G26" s="20" t="s">
        <v>25</v>
      </c>
      <c r="H26" s="20" t="s">
        <v>34</v>
      </c>
      <c r="I26" s="20">
        <v>242.79</v>
      </c>
      <c r="J26" s="23">
        <v>100</v>
      </c>
      <c r="K26" s="23">
        <v>0</v>
      </c>
      <c r="L26" s="20"/>
      <c r="M26" s="18">
        <f t="shared" si="0"/>
        <v>0</v>
      </c>
      <c r="N26" s="18">
        <f t="shared" si="1"/>
        <v>342.79</v>
      </c>
      <c r="O26" s="18">
        <f t="shared" si="2"/>
        <v>348.79</v>
      </c>
      <c r="P26" s="18">
        <f t="shared" si="3"/>
        <v>6</v>
      </c>
      <c r="Q26" s="18">
        <f t="shared" si="4"/>
        <v>342.79</v>
      </c>
      <c r="R26" s="18" t="s">
        <v>28</v>
      </c>
      <c r="S26" s="19" t="s">
        <v>29</v>
      </c>
      <c r="T26" s="39">
        <v>2636050</v>
      </c>
      <c r="U26" s="39" t="s">
        <v>3220</v>
      </c>
      <c r="V26" s="39" t="s">
        <v>3246</v>
      </c>
      <c r="W26" s="39" t="s">
        <v>3229</v>
      </c>
      <c r="X26" s="39" t="s">
        <v>3229</v>
      </c>
    </row>
    <row r="27" ht="13.8" spans="1:24">
      <c r="A27" s="20">
        <v>26</v>
      </c>
      <c r="B27" s="21" t="s">
        <v>3342</v>
      </c>
      <c r="C27" s="37" t="s">
        <v>3343</v>
      </c>
      <c r="D27" s="20" t="s">
        <v>22</v>
      </c>
      <c r="E27" s="20" t="s">
        <v>24</v>
      </c>
      <c r="F27" s="20" t="s">
        <v>2898</v>
      </c>
      <c r="G27" s="20" t="s">
        <v>25</v>
      </c>
      <c r="H27" s="20" t="s">
        <v>34</v>
      </c>
      <c r="I27" s="20">
        <v>242.79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342.79</v>
      </c>
      <c r="O27" s="18">
        <f t="shared" si="2"/>
        <v>348.79</v>
      </c>
      <c r="P27" s="18">
        <f t="shared" si="3"/>
        <v>6</v>
      </c>
      <c r="Q27" s="18">
        <f t="shared" si="4"/>
        <v>342.79</v>
      </c>
      <c r="R27" s="18" t="s">
        <v>28</v>
      </c>
      <c r="S27" s="19" t="s">
        <v>29</v>
      </c>
      <c r="T27" s="39">
        <v>9387330</v>
      </c>
      <c r="U27" s="39" t="s">
        <v>3220</v>
      </c>
      <c r="V27" s="39" t="s">
        <v>3246</v>
      </c>
      <c r="W27" s="39" t="s">
        <v>3229</v>
      </c>
      <c r="X27" s="39" t="s">
        <v>3229</v>
      </c>
    </row>
    <row r="28" ht="13.8" spans="1:24">
      <c r="A28" s="20">
        <v>27</v>
      </c>
      <c r="B28" s="21" t="s">
        <v>2693</v>
      </c>
      <c r="C28" s="37" t="s">
        <v>3344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242.79</v>
      </c>
      <c r="J28" s="23">
        <v>100</v>
      </c>
      <c r="K28" s="23">
        <v>0</v>
      </c>
      <c r="L28" s="20"/>
      <c r="M28" s="18">
        <f t="shared" si="0"/>
        <v>0</v>
      </c>
      <c r="N28" s="18">
        <f t="shared" si="1"/>
        <v>342.79</v>
      </c>
      <c r="O28" s="18">
        <f t="shared" si="2"/>
        <v>348.79</v>
      </c>
      <c r="P28" s="18">
        <f t="shared" si="3"/>
        <v>6</v>
      </c>
      <c r="Q28" s="18">
        <f t="shared" si="4"/>
        <v>342.79</v>
      </c>
      <c r="R28" s="18" t="s">
        <v>28</v>
      </c>
      <c r="S28" s="19" t="s">
        <v>29</v>
      </c>
      <c r="T28" s="39">
        <v>9777551</v>
      </c>
      <c r="U28" s="39" t="s">
        <v>3220</v>
      </c>
      <c r="V28" s="39" t="s">
        <v>3246</v>
      </c>
      <c r="W28" s="39" t="s">
        <v>3249</v>
      </c>
      <c r="X28" s="39" t="s">
        <v>3249</v>
      </c>
    </row>
    <row r="29" ht="13.8" spans="1:24">
      <c r="A29" s="20">
        <v>28</v>
      </c>
      <c r="B29" s="21" t="s">
        <v>3345</v>
      </c>
      <c r="C29" s="37" t="s">
        <v>3346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0">
        <v>242.79</v>
      </c>
      <c r="J29" s="23">
        <v>100</v>
      </c>
      <c r="K29" s="23">
        <v>0</v>
      </c>
      <c r="L29" s="20"/>
      <c r="M29" s="18">
        <f t="shared" si="0"/>
        <v>0</v>
      </c>
      <c r="N29" s="18">
        <f t="shared" si="1"/>
        <v>342.79</v>
      </c>
      <c r="O29" s="18">
        <f t="shared" si="2"/>
        <v>348.79</v>
      </c>
      <c r="P29" s="18">
        <f t="shared" si="3"/>
        <v>6</v>
      </c>
      <c r="Q29" s="18">
        <f t="shared" si="4"/>
        <v>342.79</v>
      </c>
      <c r="R29" s="18" t="s">
        <v>28</v>
      </c>
      <c r="S29" s="19" t="s">
        <v>29</v>
      </c>
      <c r="T29" s="39">
        <v>9397333</v>
      </c>
      <c r="U29" s="39" t="s">
        <v>3220</v>
      </c>
      <c r="V29" s="39" t="s">
        <v>3246</v>
      </c>
      <c r="W29" s="39" t="s">
        <v>3298</v>
      </c>
      <c r="X29" s="39" t="s">
        <v>3298</v>
      </c>
    </row>
    <row r="30" ht="13.8" spans="1:24">
      <c r="A30" s="20">
        <v>29</v>
      </c>
      <c r="B30" s="21" t="s">
        <v>3296</v>
      </c>
      <c r="C30" s="37" t="s">
        <v>3347</v>
      </c>
      <c r="D30" s="20" t="s">
        <v>22</v>
      </c>
      <c r="E30" s="20" t="s">
        <v>24</v>
      </c>
      <c r="F30" s="20" t="s">
        <v>2898</v>
      </c>
      <c r="G30" s="20" t="s">
        <v>25</v>
      </c>
      <c r="H30" s="20" t="s">
        <v>34</v>
      </c>
      <c r="I30" s="20">
        <v>242.89</v>
      </c>
      <c r="J30" s="23">
        <v>100</v>
      </c>
      <c r="K30" s="23">
        <v>0</v>
      </c>
      <c r="L30" s="20"/>
      <c r="M30" s="18">
        <f t="shared" si="0"/>
        <v>0</v>
      </c>
      <c r="N30" s="18">
        <f t="shared" si="1"/>
        <v>342.89</v>
      </c>
      <c r="O30" s="18">
        <f t="shared" si="2"/>
        <v>348.89</v>
      </c>
      <c r="P30" s="18">
        <f t="shared" si="3"/>
        <v>6</v>
      </c>
      <c r="Q30" s="18">
        <f t="shared" si="4"/>
        <v>342.89</v>
      </c>
      <c r="R30" s="18" t="s">
        <v>28</v>
      </c>
      <c r="S30" s="19" t="s">
        <v>29</v>
      </c>
      <c r="T30" s="39">
        <v>7062216</v>
      </c>
      <c r="U30" s="39" t="s">
        <v>3220</v>
      </c>
      <c r="V30" s="39" t="s">
        <v>3246</v>
      </c>
      <c r="W30" s="39" t="s">
        <v>3298</v>
      </c>
      <c r="X30" s="39" t="s">
        <v>3298</v>
      </c>
    </row>
    <row r="31" ht="13.8" spans="1:24">
      <c r="A31" s="20">
        <v>30</v>
      </c>
      <c r="B31" s="21" t="s">
        <v>3348</v>
      </c>
      <c r="C31" s="37" t="s">
        <v>3349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0">
        <v>242.89</v>
      </c>
      <c r="J31" s="23">
        <v>100</v>
      </c>
      <c r="K31" s="23">
        <v>0</v>
      </c>
      <c r="L31" s="20"/>
      <c r="M31" s="18">
        <f t="shared" si="0"/>
        <v>0</v>
      </c>
      <c r="N31" s="18">
        <f t="shared" si="1"/>
        <v>342.89</v>
      </c>
      <c r="O31" s="18">
        <f t="shared" si="2"/>
        <v>348.89</v>
      </c>
      <c r="P31" s="18">
        <f t="shared" si="3"/>
        <v>6</v>
      </c>
      <c r="Q31" s="18">
        <f t="shared" si="4"/>
        <v>342.89</v>
      </c>
      <c r="R31" s="18" t="s">
        <v>28</v>
      </c>
      <c r="S31" s="19" t="s">
        <v>29</v>
      </c>
      <c r="T31" s="39">
        <v>7623888</v>
      </c>
      <c r="U31" s="39" t="s">
        <v>3220</v>
      </c>
      <c r="V31" s="39" t="s">
        <v>3246</v>
      </c>
      <c r="W31" s="39" t="s">
        <v>3224</v>
      </c>
      <c r="X31" s="39" t="s">
        <v>3224</v>
      </c>
    </row>
    <row r="32" ht="13.8" spans="1:24">
      <c r="A32" s="20">
        <v>31</v>
      </c>
      <c r="B32" s="21" t="s">
        <v>3350</v>
      </c>
      <c r="C32" s="37" t="s">
        <v>3351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0">
        <v>242.89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342.89</v>
      </c>
      <c r="O32" s="18">
        <f t="shared" si="2"/>
        <v>348.89</v>
      </c>
      <c r="P32" s="18">
        <f t="shared" si="3"/>
        <v>6</v>
      </c>
      <c r="Q32" s="18">
        <f t="shared" si="4"/>
        <v>342.89</v>
      </c>
      <c r="R32" s="18" t="s">
        <v>28</v>
      </c>
      <c r="S32" s="19" t="s">
        <v>29</v>
      </c>
      <c r="T32" s="40">
        <v>6662593</v>
      </c>
      <c r="U32" s="40" t="s">
        <v>3327</v>
      </c>
      <c r="V32" s="40" t="s">
        <v>3237</v>
      </c>
      <c r="W32" s="40" t="s">
        <v>3302</v>
      </c>
      <c r="X32" s="40" t="s">
        <v>3302</v>
      </c>
    </row>
    <row r="33" ht="13.8" spans="1:24">
      <c r="A33" s="20">
        <v>32</v>
      </c>
      <c r="B33" s="21" t="s">
        <v>2434</v>
      </c>
      <c r="C33" s="37" t="s">
        <v>3352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0">
        <v>242.89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342.89</v>
      </c>
      <c r="O33" s="18">
        <f t="shared" si="2"/>
        <v>348.89</v>
      </c>
      <c r="P33" s="18">
        <f t="shared" si="3"/>
        <v>6</v>
      </c>
      <c r="Q33" s="18">
        <f t="shared" si="4"/>
        <v>342.89</v>
      </c>
      <c r="R33" s="18" t="s">
        <v>28</v>
      </c>
      <c r="S33" s="19" t="s">
        <v>29</v>
      </c>
      <c r="T33" s="39">
        <v>1859793</v>
      </c>
      <c r="U33" s="39" t="s">
        <v>3220</v>
      </c>
      <c r="V33" s="39" t="s">
        <v>3237</v>
      </c>
      <c r="W33" s="39" t="s">
        <v>3224</v>
      </c>
      <c r="X33" s="39" t="s">
        <v>3224</v>
      </c>
    </row>
    <row r="34" ht="13.8" spans="1:24">
      <c r="A34" s="20">
        <v>33</v>
      </c>
      <c r="B34" s="21" t="s">
        <v>3353</v>
      </c>
      <c r="C34" s="37" t="s">
        <v>3354</v>
      </c>
      <c r="D34" s="20" t="s">
        <v>22</v>
      </c>
      <c r="E34" s="20" t="s">
        <v>24</v>
      </c>
      <c r="F34" s="20" t="s">
        <v>2898</v>
      </c>
      <c r="G34" s="20" t="s">
        <v>25</v>
      </c>
      <c r="H34" s="20" t="s">
        <v>34</v>
      </c>
      <c r="I34" s="20">
        <v>242.89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342.89</v>
      </c>
      <c r="O34" s="18">
        <f t="shared" si="2"/>
        <v>348.89</v>
      </c>
      <c r="P34" s="18">
        <f t="shared" si="3"/>
        <v>6</v>
      </c>
      <c r="Q34" s="18">
        <f t="shared" si="4"/>
        <v>342.89</v>
      </c>
      <c r="R34" s="18" t="s">
        <v>28</v>
      </c>
      <c r="S34" s="19" t="s">
        <v>29</v>
      </c>
      <c r="T34" s="39">
        <v>1205910</v>
      </c>
      <c r="U34" s="39" t="s">
        <v>3220</v>
      </c>
      <c r="V34" s="39" t="s">
        <v>3237</v>
      </c>
      <c r="W34" s="39" t="s">
        <v>3298</v>
      </c>
      <c r="X34" s="39" t="s">
        <v>3298</v>
      </c>
    </row>
    <row r="35" ht="13.8" spans="1:24">
      <c r="A35" s="20">
        <v>34</v>
      </c>
      <c r="B35" s="21" t="s">
        <v>3355</v>
      </c>
      <c r="C35" s="37" t="s">
        <v>3356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0">
        <v>242.89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342.89</v>
      </c>
      <c r="O35" s="18">
        <f t="shared" si="2"/>
        <v>348.89</v>
      </c>
      <c r="P35" s="18">
        <f t="shared" si="3"/>
        <v>6</v>
      </c>
      <c r="Q35" s="18">
        <f t="shared" si="4"/>
        <v>342.89</v>
      </c>
      <c r="R35" s="18" t="s">
        <v>28</v>
      </c>
      <c r="S35" s="19" t="s">
        <v>29</v>
      </c>
      <c r="T35" s="39">
        <v>5698378</v>
      </c>
      <c r="U35" s="39" t="s">
        <v>3220</v>
      </c>
      <c r="V35" s="39" t="s">
        <v>3237</v>
      </c>
      <c r="W35" s="39" t="s">
        <v>3224</v>
      </c>
      <c r="X35" s="39" t="s">
        <v>3224</v>
      </c>
    </row>
    <row r="36" ht="13.8" spans="1:24">
      <c r="A36" s="20">
        <v>35</v>
      </c>
      <c r="B36" s="21" t="s">
        <v>3357</v>
      </c>
      <c r="C36" s="37" t="s">
        <v>3358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0">
        <v>243.77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343.77</v>
      </c>
      <c r="O36" s="18">
        <f t="shared" si="2"/>
        <v>349.77</v>
      </c>
      <c r="P36" s="18">
        <f t="shared" si="3"/>
        <v>6</v>
      </c>
      <c r="Q36" s="18">
        <f t="shared" si="4"/>
        <v>343.77</v>
      </c>
      <c r="R36" s="18" t="s">
        <v>28</v>
      </c>
      <c r="S36" s="19" t="s">
        <v>29</v>
      </c>
      <c r="T36" s="39">
        <v>3680891</v>
      </c>
      <c r="U36" s="39" t="s">
        <v>3220</v>
      </c>
      <c r="V36" s="39" t="s">
        <v>3237</v>
      </c>
      <c r="W36" s="39" t="s">
        <v>3234</v>
      </c>
      <c r="X36" s="39" t="s">
        <v>3234</v>
      </c>
    </row>
    <row r="37" ht="13.8" spans="1:24">
      <c r="A37" s="20">
        <v>36</v>
      </c>
      <c r="B37" s="21" t="s">
        <v>3359</v>
      </c>
      <c r="C37" s="37" t="s">
        <v>3360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0">
        <v>243.77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343.77</v>
      </c>
      <c r="O37" s="18">
        <f t="shared" si="2"/>
        <v>349.77</v>
      </c>
      <c r="P37" s="18">
        <f t="shared" si="3"/>
        <v>6</v>
      </c>
      <c r="Q37" s="18">
        <f t="shared" si="4"/>
        <v>343.77</v>
      </c>
      <c r="R37" s="18" t="s">
        <v>28</v>
      </c>
      <c r="S37" s="19" t="s">
        <v>29</v>
      </c>
      <c r="T37" s="39">
        <v>1390256</v>
      </c>
      <c r="U37" s="39" t="s">
        <v>3220</v>
      </c>
      <c r="V37" s="39" t="s">
        <v>3237</v>
      </c>
      <c r="W37" s="39" t="s">
        <v>3244</v>
      </c>
      <c r="X37" s="39" t="s">
        <v>3244</v>
      </c>
    </row>
    <row r="38" ht="13.8" spans="1:24">
      <c r="A38" s="20">
        <v>37</v>
      </c>
      <c r="B38" s="21" t="s">
        <v>3361</v>
      </c>
      <c r="C38" s="37" t="s">
        <v>3362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0">
        <v>243.77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343.77</v>
      </c>
      <c r="O38" s="18">
        <f t="shared" si="2"/>
        <v>349.77</v>
      </c>
      <c r="P38" s="18">
        <f t="shared" si="3"/>
        <v>6</v>
      </c>
      <c r="Q38" s="18">
        <f t="shared" si="4"/>
        <v>343.77</v>
      </c>
      <c r="R38" s="18" t="s">
        <v>28</v>
      </c>
      <c r="S38" s="19" t="s">
        <v>29</v>
      </c>
      <c r="T38" s="39">
        <v>1082995</v>
      </c>
      <c r="U38" s="39" t="s">
        <v>3220</v>
      </c>
      <c r="V38" s="39" t="s">
        <v>3246</v>
      </c>
      <c r="W38" s="39" t="s">
        <v>3229</v>
      </c>
      <c r="X38" s="39" t="s">
        <v>3229</v>
      </c>
    </row>
    <row r="39" ht="13.8" spans="1:24">
      <c r="A39" s="20">
        <v>38</v>
      </c>
      <c r="B39" s="21" t="s">
        <v>3363</v>
      </c>
      <c r="C39" s="37" t="s">
        <v>3364</v>
      </c>
      <c r="D39" s="20" t="s">
        <v>22</v>
      </c>
      <c r="E39" s="20" t="s">
        <v>24</v>
      </c>
      <c r="F39" s="20" t="s">
        <v>2898</v>
      </c>
      <c r="G39" s="20" t="s">
        <v>25</v>
      </c>
      <c r="H39" s="20" t="s">
        <v>34</v>
      </c>
      <c r="I39" s="20">
        <v>243.77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343.77</v>
      </c>
      <c r="O39" s="18">
        <f t="shared" si="2"/>
        <v>349.77</v>
      </c>
      <c r="P39" s="18">
        <f t="shared" si="3"/>
        <v>6</v>
      </c>
      <c r="Q39" s="18">
        <f t="shared" si="4"/>
        <v>343.77</v>
      </c>
      <c r="R39" s="18" t="s">
        <v>28</v>
      </c>
      <c r="S39" s="19" t="s">
        <v>29</v>
      </c>
      <c r="T39" s="39">
        <v>6916180</v>
      </c>
      <c r="U39" s="39" t="s">
        <v>3220</v>
      </c>
      <c r="V39" s="39" t="s">
        <v>3246</v>
      </c>
      <c r="W39" s="39" t="s">
        <v>3270</v>
      </c>
      <c r="X39" s="39" t="s">
        <v>3270</v>
      </c>
    </row>
    <row r="40" ht="13.8" spans="1:24">
      <c r="A40" s="20">
        <v>39</v>
      </c>
      <c r="B40" s="21" t="s">
        <v>203</v>
      </c>
      <c r="C40" s="37" t="s">
        <v>3365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0">
        <v>243.77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343.77</v>
      </c>
      <c r="O40" s="18">
        <f t="shared" si="2"/>
        <v>349.77</v>
      </c>
      <c r="P40" s="18">
        <f t="shared" si="3"/>
        <v>6</v>
      </c>
      <c r="Q40" s="18">
        <f t="shared" si="4"/>
        <v>343.77</v>
      </c>
      <c r="R40" s="18" t="s">
        <v>28</v>
      </c>
      <c r="S40" s="19" t="s">
        <v>29</v>
      </c>
      <c r="T40" s="39">
        <v>9189030</v>
      </c>
      <c r="U40" s="39" t="s">
        <v>3220</v>
      </c>
      <c r="V40" s="39" t="s">
        <v>3246</v>
      </c>
      <c r="W40" s="39" t="s">
        <v>3298</v>
      </c>
      <c r="X40" s="39" t="s">
        <v>3298</v>
      </c>
    </row>
    <row r="41" ht="13.8" spans="1:24">
      <c r="A41" s="20">
        <v>40</v>
      </c>
      <c r="B41" s="21" t="s">
        <v>3366</v>
      </c>
      <c r="C41" s="37" t="s">
        <v>3367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0">
        <v>243.77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343.77</v>
      </c>
      <c r="O41" s="18">
        <f t="shared" si="2"/>
        <v>349.77</v>
      </c>
      <c r="P41" s="18">
        <f t="shared" si="3"/>
        <v>6</v>
      </c>
      <c r="Q41" s="18">
        <f t="shared" si="4"/>
        <v>343.77</v>
      </c>
      <c r="R41" s="18" t="s">
        <v>28</v>
      </c>
      <c r="S41" s="19" t="s">
        <v>29</v>
      </c>
      <c r="T41" s="39">
        <v>6885928</v>
      </c>
      <c r="U41" s="39" t="s">
        <v>3220</v>
      </c>
      <c r="V41" s="39" t="s">
        <v>3246</v>
      </c>
      <c r="W41" s="39" t="s">
        <v>3229</v>
      </c>
      <c r="X41" s="39" t="s">
        <v>3229</v>
      </c>
    </row>
    <row r="42" ht="13.8" spans="1:24">
      <c r="A42" s="20">
        <v>41</v>
      </c>
      <c r="B42" s="21" t="s">
        <v>2750</v>
      </c>
      <c r="C42" s="37" t="s">
        <v>3368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0">
        <v>243.77</v>
      </c>
      <c r="J42" s="23">
        <v>100</v>
      </c>
      <c r="K42" s="23">
        <v>0</v>
      </c>
      <c r="L42" s="20"/>
      <c r="M42" s="18">
        <f t="shared" si="0"/>
        <v>0</v>
      </c>
      <c r="N42" s="18">
        <f t="shared" si="1"/>
        <v>343.77</v>
      </c>
      <c r="O42" s="18">
        <f t="shared" si="2"/>
        <v>349.77</v>
      </c>
      <c r="P42" s="18">
        <f t="shared" si="3"/>
        <v>6</v>
      </c>
      <c r="Q42" s="18">
        <f t="shared" si="4"/>
        <v>343.77</v>
      </c>
      <c r="R42" s="18" t="s">
        <v>28</v>
      </c>
      <c r="S42" s="19" t="s">
        <v>29</v>
      </c>
      <c r="T42" s="39">
        <v>9905023</v>
      </c>
      <c r="U42" s="39" t="s">
        <v>3220</v>
      </c>
      <c r="V42" s="39" t="s">
        <v>3246</v>
      </c>
      <c r="W42" s="39" t="s">
        <v>3229</v>
      </c>
      <c r="X42" s="39" t="s">
        <v>3229</v>
      </c>
    </row>
    <row r="43" ht="13.8" spans="1:24">
      <c r="A43" s="20">
        <v>42</v>
      </c>
      <c r="B43" s="21" t="s">
        <v>3369</v>
      </c>
      <c r="C43" s="37" t="s">
        <v>3370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0">
        <v>243.77</v>
      </c>
      <c r="J43" s="23">
        <v>100</v>
      </c>
      <c r="K43" s="23">
        <v>0</v>
      </c>
      <c r="L43" s="20"/>
      <c r="M43" s="18">
        <f t="shared" si="0"/>
        <v>0</v>
      </c>
      <c r="N43" s="18">
        <f t="shared" si="1"/>
        <v>343.77</v>
      </c>
      <c r="O43" s="18">
        <f t="shared" si="2"/>
        <v>349.77</v>
      </c>
      <c r="P43" s="18">
        <f t="shared" si="3"/>
        <v>6</v>
      </c>
      <c r="Q43" s="18">
        <f t="shared" si="4"/>
        <v>343.77</v>
      </c>
      <c r="R43" s="18" t="s">
        <v>28</v>
      </c>
      <c r="S43" s="19" t="s">
        <v>29</v>
      </c>
      <c r="T43" s="39">
        <v>6082909</v>
      </c>
      <c r="U43" s="39" t="s">
        <v>3220</v>
      </c>
      <c r="V43" s="39" t="s">
        <v>3246</v>
      </c>
      <c r="W43" s="39" t="s">
        <v>3244</v>
      </c>
      <c r="X43" s="39" t="s">
        <v>3244</v>
      </c>
    </row>
    <row r="44" ht="13.8" spans="1:24">
      <c r="A44" s="20">
        <v>43</v>
      </c>
      <c r="B44" s="21" t="s">
        <v>3371</v>
      </c>
      <c r="C44" s="37" t="s">
        <v>3372</v>
      </c>
      <c r="D44" s="20" t="s">
        <v>22</v>
      </c>
      <c r="E44" s="20" t="s">
        <v>24</v>
      </c>
      <c r="F44" s="20" t="s">
        <v>2898</v>
      </c>
      <c r="G44" s="20" t="s">
        <v>25</v>
      </c>
      <c r="H44" s="20" t="s">
        <v>34</v>
      </c>
      <c r="I44" s="20">
        <v>243.77</v>
      </c>
      <c r="J44" s="23">
        <v>100</v>
      </c>
      <c r="K44" s="23">
        <v>0</v>
      </c>
      <c r="L44" s="20"/>
      <c r="M44" s="18">
        <f t="shared" si="0"/>
        <v>0</v>
      </c>
      <c r="N44" s="18">
        <f t="shared" si="1"/>
        <v>343.77</v>
      </c>
      <c r="O44" s="18">
        <f t="shared" si="2"/>
        <v>349.77</v>
      </c>
      <c r="P44" s="18">
        <f t="shared" si="3"/>
        <v>6</v>
      </c>
      <c r="Q44" s="18">
        <f t="shared" si="4"/>
        <v>343.77</v>
      </c>
      <c r="R44" s="18" t="s">
        <v>28</v>
      </c>
      <c r="S44" s="19" t="s">
        <v>29</v>
      </c>
      <c r="T44" s="40">
        <v>5172969</v>
      </c>
      <c r="U44" s="40" t="s">
        <v>3327</v>
      </c>
      <c r="V44" s="40" t="s">
        <v>3237</v>
      </c>
      <c r="W44" s="40" t="s">
        <v>3302</v>
      </c>
      <c r="X44" s="40" t="s">
        <v>3302</v>
      </c>
    </row>
    <row r="45" ht="13.8" spans="1:24">
      <c r="A45" s="20">
        <v>44</v>
      </c>
      <c r="B45" s="21" t="s">
        <v>3373</v>
      </c>
      <c r="C45" s="37" t="s">
        <v>3374</v>
      </c>
      <c r="D45" s="20" t="s">
        <v>22</v>
      </c>
      <c r="E45" s="20" t="s">
        <v>24</v>
      </c>
      <c r="F45" s="20" t="s">
        <v>2898</v>
      </c>
      <c r="G45" s="20" t="s">
        <v>25</v>
      </c>
      <c r="H45" s="20" t="s">
        <v>34</v>
      </c>
      <c r="I45" s="20">
        <v>243.77</v>
      </c>
      <c r="J45" s="23">
        <v>100</v>
      </c>
      <c r="K45" s="23">
        <v>0</v>
      </c>
      <c r="L45" s="20"/>
      <c r="M45" s="18">
        <f t="shared" si="0"/>
        <v>0</v>
      </c>
      <c r="N45" s="18">
        <f t="shared" si="1"/>
        <v>343.77</v>
      </c>
      <c r="O45" s="18">
        <f t="shared" si="2"/>
        <v>349.77</v>
      </c>
      <c r="P45" s="18">
        <f t="shared" si="3"/>
        <v>6</v>
      </c>
      <c r="Q45" s="18">
        <f t="shared" si="4"/>
        <v>343.77</v>
      </c>
      <c r="R45" s="18" t="s">
        <v>28</v>
      </c>
      <c r="S45" s="19" t="s">
        <v>29</v>
      </c>
      <c r="T45" s="40">
        <v>5898615</v>
      </c>
      <c r="U45" s="40" t="s">
        <v>3327</v>
      </c>
      <c r="V45" s="40" t="s">
        <v>3237</v>
      </c>
      <c r="W45" s="40" t="s">
        <v>3229</v>
      </c>
      <c r="X45" s="40" t="s">
        <v>3229</v>
      </c>
    </row>
    <row r="46" ht="13.8" spans="1:24">
      <c r="A46" s="20">
        <v>45</v>
      </c>
      <c r="B46" s="21" t="s">
        <v>3375</v>
      </c>
      <c r="C46" s="37" t="s">
        <v>3376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243.77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343.77</v>
      </c>
      <c r="O46" s="18">
        <f t="shared" si="2"/>
        <v>349.77</v>
      </c>
      <c r="P46" s="18">
        <f t="shared" si="3"/>
        <v>6</v>
      </c>
      <c r="Q46" s="18">
        <f t="shared" si="4"/>
        <v>343.77</v>
      </c>
      <c r="R46" s="18" t="s">
        <v>28</v>
      </c>
      <c r="S46" s="19" t="s">
        <v>29</v>
      </c>
      <c r="T46" s="39">
        <v>1086218</v>
      </c>
      <c r="U46" s="39" t="s">
        <v>3220</v>
      </c>
      <c r="V46" s="39" t="s">
        <v>3246</v>
      </c>
      <c r="W46" s="39" t="s">
        <v>3234</v>
      </c>
      <c r="X46" s="39" t="s">
        <v>3234</v>
      </c>
    </row>
    <row r="47" ht="13.8" spans="1:24">
      <c r="A47" s="20">
        <v>46</v>
      </c>
      <c r="B47" s="21" t="s">
        <v>3275</v>
      </c>
      <c r="C47" s="37" t="s">
        <v>3377</v>
      </c>
      <c r="D47" s="20" t="s">
        <v>22</v>
      </c>
      <c r="E47" s="20" t="s">
        <v>24</v>
      </c>
      <c r="F47" s="20" t="s">
        <v>2898</v>
      </c>
      <c r="G47" s="20" t="s">
        <v>25</v>
      </c>
      <c r="H47" s="20" t="s">
        <v>34</v>
      </c>
      <c r="I47" s="20">
        <v>243.77</v>
      </c>
      <c r="J47" s="23">
        <v>100</v>
      </c>
      <c r="K47" s="23">
        <v>0</v>
      </c>
      <c r="L47" s="20"/>
      <c r="M47" s="18">
        <f t="shared" si="0"/>
        <v>0</v>
      </c>
      <c r="N47" s="18">
        <f t="shared" si="1"/>
        <v>343.77</v>
      </c>
      <c r="O47" s="18">
        <f t="shared" si="2"/>
        <v>349.77</v>
      </c>
      <c r="P47" s="18">
        <f t="shared" si="3"/>
        <v>6</v>
      </c>
      <c r="Q47" s="18">
        <f t="shared" si="4"/>
        <v>343.77</v>
      </c>
      <c r="R47" s="18" t="s">
        <v>28</v>
      </c>
      <c r="S47" s="19" t="s">
        <v>29</v>
      </c>
      <c r="T47" s="39">
        <v>3052799</v>
      </c>
      <c r="U47" s="39" t="s">
        <v>3220</v>
      </c>
      <c r="V47" s="39" t="s">
        <v>3237</v>
      </c>
      <c r="W47" s="39" t="s">
        <v>3249</v>
      </c>
      <c r="X47" s="39" t="s">
        <v>3249</v>
      </c>
    </row>
    <row r="48" ht="13.8" spans="1:24">
      <c r="A48" s="20">
        <v>47</v>
      </c>
      <c r="B48" s="21" t="s">
        <v>3378</v>
      </c>
      <c r="C48" s="37" t="s">
        <v>3379</v>
      </c>
      <c r="D48" s="20" t="s">
        <v>22</v>
      </c>
      <c r="E48" s="20" t="s">
        <v>24</v>
      </c>
      <c r="F48" s="20" t="s">
        <v>2898</v>
      </c>
      <c r="G48" s="20" t="s">
        <v>25</v>
      </c>
      <c r="H48" s="20" t="s">
        <v>34</v>
      </c>
      <c r="I48" s="20">
        <v>243.77</v>
      </c>
      <c r="J48" s="23">
        <v>100</v>
      </c>
      <c r="K48" s="23">
        <v>0</v>
      </c>
      <c r="L48" s="20"/>
      <c r="M48" s="18">
        <f t="shared" si="0"/>
        <v>0</v>
      </c>
      <c r="N48" s="18">
        <f t="shared" si="1"/>
        <v>343.77</v>
      </c>
      <c r="O48" s="18">
        <f t="shared" si="2"/>
        <v>349.77</v>
      </c>
      <c r="P48" s="18">
        <f t="shared" si="3"/>
        <v>6</v>
      </c>
      <c r="Q48" s="18">
        <f t="shared" si="4"/>
        <v>343.77</v>
      </c>
      <c r="R48" s="18" t="s">
        <v>28</v>
      </c>
      <c r="S48" s="19" t="s">
        <v>29</v>
      </c>
      <c r="T48" s="39">
        <v>1972666</v>
      </c>
      <c r="U48" s="39" t="s">
        <v>3220</v>
      </c>
      <c r="V48" s="39" t="s">
        <v>3246</v>
      </c>
      <c r="W48" s="39" t="s">
        <v>3229</v>
      </c>
      <c r="X48" s="39" t="s">
        <v>3229</v>
      </c>
    </row>
    <row r="49" ht="13.8" spans="1:24">
      <c r="A49" s="20">
        <v>48</v>
      </c>
      <c r="B49" s="21" t="s">
        <v>3380</v>
      </c>
      <c r="C49" s="37" t="s">
        <v>3381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0">
        <v>243.77</v>
      </c>
      <c r="J49" s="23">
        <v>100</v>
      </c>
      <c r="K49" s="23">
        <v>0</v>
      </c>
      <c r="L49" s="20"/>
      <c r="M49" s="18">
        <f t="shared" si="0"/>
        <v>0</v>
      </c>
      <c r="N49" s="18">
        <f t="shared" si="1"/>
        <v>343.77</v>
      </c>
      <c r="O49" s="18">
        <f t="shared" si="2"/>
        <v>349.77</v>
      </c>
      <c r="P49" s="18">
        <f t="shared" si="3"/>
        <v>6</v>
      </c>
      <c r="Q49" s="18">
        <f t="shared" si="4"/>
        <v>343.77</v>
      </c>
      <c r="R49" s="18" t="s">
        <v>28</v>
      </c>
      <c r="S49" s="19" t="s">
        <v>29</v>
      </c>
      <c r="T49" s="39">
        <v>8695869</v>
      </c>
      <c r="U49" s="39" t="s">
        <v>3220</v>
      </c>
      <c r="V49" s="39" t="s">
        <v>3246</v>
      </c>
      <c r="W49" s="39" t="s">
        <v>3302</v>
      </c>
      <c r="X49" s="39" t="s">
        <v>3302</v>
      </c>
    </row>
    <row r="50" ht="13.8" spans="1:24">
      <c r="A50" s="20">
        <v>49</v>
      </c>
      <c r="B50" s="21" t="s">
        <v>956</v>
      </c>
      <c r="C50" s="37" t="s">
        <v>3382</v>
      </c>
      <c r="D50" s="20" t="s">
        <v>22</v>
      </c>
      <c r="E50" s="20" t="s">
        <v>24</v>
      </c>
      <c r="F50" s="20" t="s">
        <v>2898</v>
      </c>
      <c r="G50" s="20" t="s">
        <v>25</v>
      </c>
      <c r="H50" s="20" t="s">
        <v>34</v>
      </c>
      <c r="I50" s="20">
        <v>243.77</v>
      </c>
      <c r="J50" s="23">
        <v>100</v>
      </c>
      <c r="K50" s="23">
        <v>0</v>
      </c>
      <c r="L50" s="20"/>
      <c r="M50" s="18">
        <f t="shared" si="0"/>
        <v>0</v>
      </c>
      <c r="N50" s="18">
        <f t="shared" si="1"/>
        <v>343.77</v>
      </c>
      <c r="O50" s="18">
        <f t="shared" si="2"/>
        <v>349.77</v>
      </c>
      <c r="P50" s="18">
        <f t="shared" si="3"/>
        <v>6</v>
      </c>
      <c r="Q50" s="18">
        <f t="shared" si="4"/>
        <v>343.77</v>
      </c>
      <c r="R50" s="18" t="s">
        <v>28</v>
      </c>
      <c r="S50" s="19" t="s">
        <v>29</v>
      </c>
      <c r="T50" s="39">
        <v>2586857</v>
      </c>
      <c r="U50" s="39" t="s">
        <v>3220</v>
      </c>
      <c r="V50" s="39" t="s">
        <v>3246</v>
      </c>
      <c r="W50" s="39" t="s">
        <v>3224</v>
      </c>
      <c r="X50" s="39" t="s">
        <v>3224</v>
      </c>
    </row>
    <row r="51" ht="13.8" spans="1:24">
      <c r="A51" s="20">
        <v>50</v>
      </c>
      <c r="B51" s="21" t="s">
        <v>3383</v>
      </c>
      <c r="C51" s="37" t="s">
        <v>3384</v>
      </c>
      <c r="D51" s="20" t="s">
        <v>22</v>
      </c>
      <c r="E51" s="20" t="s">
        <v>24</v>
      </c>
      <c r="F51" s="20" t="s">
        <v>2898</v>
      </c>
      <c r="G51" s="20" t="s">
        <v>25</v>
      </c>
      <c r="H51" s="20" t="s">
        <v>34</v>
      </c>
      <c r="I51" s="20">
        <v>243.77</v>
      </c>
      <c r="J51" s="23">
        <v>100</v>
      </c>
      <c r="K51" s="23">
        <v>0</v>
      </c>
      <c r="L51" s="20"/>
      <c r="M51" s="18">
        <f t="shared" si="0"/>
        <v>0</v>
      </c>
      <c r="N51" s="18">
        <f t="shared" si="1"/>
        <v>343.77</v>
      </c>
      <c r="O51" s="18">
        <f t="shared" si="2"/>
        <v>349.77</v>
      </c>
      <c r="P51" s="18">
        <f t="shared" si="3"/>
        <v>6</v>
      </c>
      <c r="Q51" s="18">
        <f t="shared" si="4"/>
        <v>343.77</v>
      </c>
      <c r="R51" s="18" t="s">
        <v>28</v>
      </c>
      <c r="S51" s="19" t="s">
        <v>29</v>
      </c>
      <c r="T51" s="39">
        <v>6115630</v>
      </c>
      <c r="U51" s="39" t="s">
        <v>3220</v>
      </c>
      <c r="V51" s="39" t="s">
        <v>3237</v>
      </c>
      <c r="W51" s="39" t="s">
        <v>3229</v>
      </c>
      <c r="X51" s="39" t="s">
        <v>3229</v>
      </c>
    </row>
    <row r="52" ht="13.8" spans="1:24">
      <c r="A52" s="20">
        <v>51</v>
      </c>
      <c r="B52" s="21" t="s">
        <v>3385</v>
      </c>
      <c r="C52" s="37" t="s">
        <v>3386</v>
      </c>
      <c r="D52" s="20" t="s">
        <v>22</v>
      </c>
      <c r="E52" s="20" t="s">
        <v>24</v>
      </c>
      <c r="F52" s="20" t="s">
        <v>2898</v>
      </c>
      <c r="G52" s="20" t="s">
        <v>25</v>
      </c>
      <c r="H52" s="20" t="s">
        <v>34</v>
      </c>
      <c r="I52" s="20">
        <v>243.77</v>
      </c>
      <c r="J52" s="23">
        <v>100</v>
      </c>
      <c r="K52" s="23">
        <v>0</v>
      </c>
      <c r="L52" s="20"/>
      <c r="M52" s="18">
        <f t="shared" si="0"/>
        <v>0</v>
      </c>
      <c r="N52" s="18">
        <f t="shared" si="1"/>
        <v>343.77</v>
      </c>
      <c r="O52" s="18">
        <f t="shared" si="2"/>
        <v>349.77</v>
      </c>
      <c r="P52" s="18">
        <f t="shared" si="3"/>
        <v>6</v>
      </c>
      <c r="Q52" s="18">
        <f t="shared" si="4"/>
        <v>343.77</v>
      </c>
      <c r="R52" s="18" t="s">
        <v>28</v>
      </c>
      <c r="S52" s="19" t="s">
        <v>29</v>
      </c>
      <c r="T52" s="39">
        <v>6211125</v>
      </c>
      <c r="U52" s="39" t="s">
        <v>3220</v>
      </c>
      <c r="V52" s="39" t="s">
        <v>3237</v>
      </c>
      <c r="W52" s="39" t="s">
        <v>3387</v>
      </c>
      <c r="X52" s="39" t="s">
        <v>3387</v>
      </c>
    </row>
    <row r="53" ht="13.8" spans="1:24">
      <c r="A53" s="20">
        <v>52</v>
      </c>
      <c r="B53" s="21" t="s">
        <v>2062</v>
      </c>
      <c r="C53" s="37" t="s">
        <v>3388</v>
      </c>
      <c r="D53" s="20" t="s">
        <v>22</v>
      </c>
      <c r="E53" s="20" t="s">
        <v>24</v>
      </c>
      <c r="F53" s="20" t="s">
        <v>2898</v>
      </c>
      <c r="G53" s="20" t="s">
        <v>25</v>
      </c>
      <c r="H53" s="20" t="s">
        <v>34</v>
      </c>
      <c r="I53" s="20">
        <v>243.77</v>
      </c>
      <c r="J53" s="23">
        <v>100</v>
      </c>
      <c r="K53" s="23">
        <v>0</v>
      </c>
      <c r="L53" s="20"/>
      <c r="M53" s="18">
        <f t="shared" si="0"/>
        <v>0</v>
      </c>
      <c r="N53" s="18">
        <f t="shared" si="1"/>
        <v>343.77</v>
      </c>
      <c r="O53" s="18">
        <f t="shared" si="2"/>
        <v>349.77</v>
      </c>
      <c r="P53" s="18">
        <f t="shared" si="3"/>
        <v>6</v>
      </c>
      <c r="Q53" s="18">
        <f t="shared" si="4"/>
        <v>343.77</v>
      </c>
      <c r="R53" s="18" t="s">
        <v>28</v>
      </c>
      <c r="S53" s="19" t="s">
        <v>29</v>
      </c>
      <c r="T53" s="39">
        <v>1613865</v>
      </c>
      <c r="U53" s="39" t="s">
        <v>3220</v>
      </c>
      <c r="V53" s="39" t="s">
        <v>3246</v>
      </c>
      <c r="W53" s="39" t="s">
        <v>3302</v>
      </c>
      <c r="X53" s="39" t="s">
        <v>3302</v>
      </c>
    </row>
    <row r="54" ht="13.8" spans="1:24">
      <c r="A54" s="20">
        <v>53</v>
      </c>
      <c r="B54" s="21" t="s">
        <v>3389</v>
      </c>
      <c r="C54" s="37" t="s">
        <v>3390</v>
      </c>
      <c r="D54" s="20" t="s">
        <v>22</v>
      </c>
      <c r="E54" s="20" t="s">
        <v>24</v>
      </c>
      <c r="F54" s="20" t="s">
        <v>2898</v>
      </c>
      <c r="G54" s="20" t="s">
        <v>25</v>
      </c>
      <c r="H54" s="20" t="s">
        <v>34</v>
      </c>
      <c r="I54" s="20">
        <v>243.77</v>
      </c>
      <c r="J54" s="23">
        <v>100</v>
      </c>
      <c r="K54" s="23">
        <v>0</v>
      </c>
      <c r="L54" s="20"/>
      <c r="M54" s="18">
        <f t="shared" si="0"/>
        <v>0</v>
      </c>
      <c r="N54" s="18">
        <f t="shared" si="1"/>
        <v>343.77</v>
      </c>
      <c r="O54" s="18">
        <f t="shared" si="2"/>
        <v>349.77</v>
      </c>
      <c r="P54" s="18">
        <f t="shared" si="3"/>
        <v>6</v>
      </c>
      <c r="Q54" s="18">
        <f t="shared" si="4"/>
        <v>343.77</v>
      </c>
      <c r="R54" s="18" t="s">
        <v>28</v>
      </c>
      <c r="S54" s="19" t="s">
        <v>29</v>
      </c>
      <c r="T54" s="39">
        <v>8325955</v>
      </c>
      <c r="U54" s="39" t="s">
        <v>3220</v>
      </c>
      <c r="V54" s="39" t="s">
        <v>3246</v>
      </c>
      <c r="W54" s="39" t="s">
        <v>3234</v>
      </c>
      <c r="X54" s="39" t="s">
        <v>3234</v>
      </c>
    </row>
    <row r="55" ht="13.8" spans="1:24">
      <c r="A55" s="20">
        <v>54</v>
      </c>
      <c r="B55" s="21" t="s">
        <v>3261</v>
      </c>
      <c r="C55" s="37" t="s">
        <v>3391</v>
      </c>
      <c r="D55" s="20" t="s">
        <v>22</v>
      </c>
      <c r="E55" s="20" t="s">
        <v>24</v>
      </c>
      <c r="F55" s="20" t="s">
        <v>2898</v>
      </c>
      <c r="G55" s="20" t="s">
        <v>25</v>
      </c>
      <c r="H55" s="20" t="s">
        <v>34</v>
      </c>
      <c r="I55" s="20">
        <v>243.77</v>
      </c>
      <c r="J55" s="23">
        <v>100</v>
      </c>
      <c r="K55" s="23">
        <v>0</v>
      </c>
      <c r="L55" s="20"/>
      <c r="M55" s="18">
        <f t="shared" si="0"/>
        <v>0</v>
      </c>
      <c r="N55" s="18">
        <f t="shared" si="1"/>
        <v>343.77</v>
      </c>
      <c r="O55" s="18">
        <f t="shared" si="2"/>
        <v>349.77</v>
      </c>
      <c r="P55" s="18">
        <f t="shared" si="3"/>
        <v>6</v>
      </c>
      <c r="Q55" s="18">
        <f t="shared" si="4"/>
        <v>343.77</v>
      </c>
      <c r="R55" s="18" t="s">
        <v>28</v>
      </c>
      <c r="S55" s="19" t="s">
        <v>29</v>
      </c>
      <c r="T55" s="39">
        <v>8527387</v>
      </c>
      <c r="U55" s="39" t="s">
        <v>3220</v>
      </c>
      <c r="V55" s="39" t="s">
        <v>3237</v>
      </c>
      <c r="W55" s="39" t="s">
        <v>3224</v>
      </c>
      <c r="X55" s="39" t="s">
        <v>3224</v>
      </c>
    </row>
    <row r="56" ht="13.8" spans="1:24">
      <c r="A56" s="20">
        <v>55</v>
      </c>
      <c r="B56" s="21" t="s">
        <v>3392</v>
      </c>
      <c r="C56" s="37" t="s">
        <v>3393</v>
      </c>
      <c r="D56" s="20" t="s">
        <v>22</v>
      </c>
      <c r="E56" s="20" t="s">
        <v>24</v>
      </c>
      <c r="F56" s="20" t="s">
        <v>2898</v>
      </c>
      <c r="G56" s="20" t="s">
        <v>25</v>
      </c>
      <c r="H56" s="20" t="s">
        <v>34</v>
      </c>
      <c r="I56" s="20">
        <v>243.77</v>
      </c>
      <c r="J56" s="23">
        <v>100</v>
      </c>
      <c r="K56" s="23">
        <v>0</v>
      </c>
      <c r="L56" s="20"/>
      <c r="M56" s="18">
        <f t="shared" si="0"/>
        <v>0</v>
      </c>
      <c r="N56" s="18">
        <f t="shared" si="1"/>
        <v>343.77</v>
      </c>
      <c r="O56" s="18">
        <f t="shared" si="2"/>
        <v>349.77</v>
      </c>
      <c r="P56" s="18">
        <f t="shared" si="3"/>
        <v>6</v>
      </c>
      <c r="Q56" s="18">
        <f t="shared" si="4"/>
        <v>343.77</v>
      </c>
      <c r="R56" s="18" t="s">
        <v>28</v>
      </c>
      <c r="S56" s="19" t="s">
        <v>29</v>
      </c>
      <c r="T56" s="39">
        <v>2588993</v>
      </c>
      <c r="U56" s="39" t="s">
        <v>3220</v>
      </c>
      <c r="V56" s="39" t="s">
        <v>3237</v>
      </c>
      <c r="W56" s="39" t="s">
        <v>3251</v>
      </c>
      <c r="X56" s="39" t="s">
        <v>3251</v>
      </c>
    </row>
    <row r="57" ht="13.8" spans="1:24">
      <c r="A57" s="20">
        <v>56</v>
      </c>
      <c r="B57" s="21" t="s">
        <v>3394</v>
      </c>
      <c r="C57" s="37" t="s">
        <v>3395</v>
      </c>
      <c r="D57" s="20" t="s">
        <v>22</v>
      </c>
      <c r="E57" s="20" t="s">
        <v>24</v>
      </c>
      <c r="F57" s="20" t="s">
        <v>2898</v>
      </c>
      <c r="G57" s="20" t="s">
        <v>25</v>
      </c>
      <c r="H57" s="20" t="s">
        <v>34</v>
      </c>
      <c r="I57" s="20">
        <v>242.78</v>
      </c>
      <c r="J57" s="23">
        <v>100</v>
      </c>
      <c r="K57" s="23">
        <v>0</v>
      </c>
      <c r="L57" s="20"/>
      <c r="M57" s="18">
        <f t="shared" si="0"/>
        <v>0</v>
      </c>
      <c r="N57" s="18">
        <f t="shared" si="1"/>
        <v>342.78</v>
      </c>
      <c r="O57" s="18">
        <f t="shared" si="2"/>
        <v>348.78</v>
      </c>
      <c r="P57" s="18">
        <f t="shared" si="3"/>
        <v>6</v>
      </c>
      <c r="Q57" s="18">
        <f t="shared" si="4"/>
        <v>342.78</v>
      </c>
      <c r="R57" s="18" t="s">
        <v>28</v>
      </c>
      <c r="S57" s="19" t="s">
        <v>29</v>
      </c>
      <c r="T57" s="39">
        <v>8355516</v>
      </c>
      <c r="U57" s="39" t="s">
        <v>3220</v>
      </c>
      <c r="V57" s="39" t="s">
        <v>3237</v>
      </c>
      <c r="W57" s="39" t="s">
        <v>3302</v>
      </c>
      <c r="X57" s="39" t="s">
        <v>3302</v>
      </c>
    </row>
    <row r="58" ht="13.8" spans="1:24">
      <c r="A58" s="20">
        <v>57</v>
      </c>
      <c r="B58" s="21" t="s">
        <v>3396</v>
      </c>
      <c r="C58" s="37" t="s">
        <v>3397</v>
      </c>
      <c r="D58" s="20" t="s">
        <v>22</v>
      </c>
      <c r="E58" s="20" t="s">
        <v>24</v>
      </c>
      <c r="F58" s="20" t="s">
        <v>2898</v>
      </c>
      <c r="G58" s="20" t="s">
        <v>25</v>
      </c>
      <c r="H58" s="20" t="s">
        <v>34</v>
      </c>
      <c r="I58" s="20">
        <v>242.78</v>
      </c>
      <c r="J58" s="23">
        <v>100</v>
      </c>
      <c r="K58" s="23">
        <v>0</v>
      </c>
      <c r="L58" s="20"/>
      <c r="M58" s="18">
        <f t="shared" si="0"/>
        <v>0</v>
      </c>
      <c r="N58" s="18">
        <f t="shared" si="1"/>
        <v>342.78</v>
      </c>
      <c r="O58" s="18">
        <f t="shared" si="2"/>
        <v>348.78</v>
      </c>
      <c r="P58" s="18">
        <f t="shared" si="3"/>
        <v>6</v>
      </c>
      <c r="Q58" s="18">
        <f t="shared" si="4"/>
        <v>342.78</v>
      </c>
      <c r="R58" s="18" t="s">
        <v>28</v>
      </c>
      <c r="S58" s="19" t="s">
        <v>29</v>
      </c>
      <c r="T58" s="39">
        <v>6035729</v>
      </c>
      <c r="U58" s="39" t="s">
        <v>3220</v>
      </c>
      <c r="V58" s="39" t="s">
        <v>3237</v>
      </c>
      <c r="W58" s="39" t="s">
        <v>3226</v>
      </c>
      <c r="X58" s="39" t="s">
        <v>3226</v>
      </c>
    </row>
    <row r="59" ht="13.8" spans="1:24">
      <c r="A59" s="20">
        <v>58</v>
      </c>
      <c r="B59" s="21" t="s">
        <v>2399</v>
      </c>
      <c r="C59" s="37" t="s">
        <v>3398</v>
      </c>
      <c r="D59" s="20" t="s">
        <v>22</v>
      </c>
      <c r="E59" s="20" t="s">
        <v>24</v>
      </c>
      <c r="F59" s="20" t="s">
        <v>2898</v>
      </c>
      <c r="G59" s="20" t="s">
        <v>25</v>
      </c>
      <c r="H59" s="20" t="s">
        <v>34</v>
      </c>
      <c r="I59" s="20">
        <v>242.78</v>
      </c>
      <c r="J59" s="23">
        <v>100</v>
      </c>
      <c r="K59" s="23">
        <v>0</v>
      </c>
      <c r="L59" s="20"/>
      <c r="M59" s="18">
        <f t="shared" si="0"/>
        <v>0</v>
      </c>
      <c r="N59" s="18">
        <f t="shared" si="1"/>
        <v>342.78</v>
      </c>
      <c r="O59" s="18">
        <f t="shared" si="2"/>
        <v>348.78</v>
      </c>
      <c r="P59" s="18">
        <f t="shared" si="3"/>
        <v>6</v>
      </c>
      <c r="Q59" s="18">
        <f t="shared" si="4"/>
        <v>342.78</v>
      </c>
      <c r="R59" s="18" t="s">
        <v>28</v>
      </c>
      <c r="S59" s="19" t="s">
        <v>29</v>
      </c>
      <c r="T59" s="39">
        <v>7276050</v>
      </c>
      <c r="U59" s="39" t="s">
        <v>3220</v>
      </c>
      <c r="V59" s="39" t="s">
        <v>3237</v>
      </c>
      <c r="W59" s="39" t="s">
        <v>3298</v>
      </c>
      <c r="X59" s="39" t="s">
        <v>3298</v>
      </c>
    </row>
    <row r="60" ht="13.8" spans="1:24">
      <c r="A60" s="20">
        <v>59</v>
      </c>
      <c r="B60" s="21" t="s">
        <v>3399</v>
      </c>
      <c r="C60" s="37" t="s">
        <v>3400</v>
      </c>
      <c r="D60" s="20" t="s">
        <v>22</v>
      </c>
      <c r="E60" s="20" t="s">
        <v>24</v>
      </c>
      <c r="F60" s="20" t="s">
        <v>2898</v>
      </c>
      <c r="G60" s="20" t="s">
        <v>25</v>
      </c>
      <c r="H60" s="20" t="s">
        <v>34</v>
      </c>
      <c r="I60" s="20">
        <v>242.78</v>
      </c>
      <c r="J60" s="23">
        <v>100</v>
      </c>
      <c r="K60" s="23">
        <v>0</v>
      </c>
      <c r="L60" s="20"/>
      <c r="M60" s="18">
        <f t="shared" si="0"/>
        <v>0</v>
      </c>
      <c r="N60" s="18">
        <f t="shared" si="1"/>
        <v>342.78</v>
      </c>
      <c r="O60" s="18">
        <f t="shared" si="2"/>
        <v>348.78</v>
      </c>
      <c r="P60" s="18">
        <f t="shared" si="3"/>
        <v>6</v>
      </c>
      <c r="Q60" s="18">
        <f t="shared" si="4"/>
        <v>342.78</v>
      </c>
      <c r="R60" s="18" t="s">
        <v>28</v>
      </c>
      <c r="S60" s="19" t="s">
        <v>29</v>
      </c>
      <c r="T60" s="39">
        <v>2000621</v>
      </c>
      <c r="U60" s="39" t="s">
        <v>3220</v>
      </c>
      <c r="V60" s="39" t="s">
        <v>3237</v>
      </c>
      <c r="W60" s="39" t="s">
        <v>3298</v>
      </c>
      <c r="X60" s="39" t="s">
        <v>3298</v>
      </c>
    </row>
    <row r="61" ht="13.8" spans="1:24">
      <c r="A61" s="20">
        <v>60</v>
      </c>
      <c r="B61" s="21" t="s">
        <v>3401</v>
      </c>
      <c r="C61" s="37" t="s">
        <v>3402</v>
      </c>
      <c r="D61" s="20" t="s">
        <v>22</v>
      </c>
      <c r="E61" s="20" t="s">
        <v>24</v>
      </c>
      <c r="F61" s="20" t="s">
        <v>2898</v>
      </c>
      <c r="G61" s="20" t="s">
        <v>25</v>
      </c>
      <c r="H61" s="20" t="s">
        <v>34</v>
      </c>
      <c r="I61" s="20">
        <v>242.78</v>
      </c>
      <c r="J61" s="23">
        <v>100</v>
      </c>
      <c r="K61" s="23">
        <v>0</v>
      </c>
      <c r="L61" s="20"/>
      <c r="M61" s="18">
        <f t="shared" si="0"/>
        <v>0</v>
      </c>
      <c r="N61" s="18">
        <f t="shared" si="1"/>
        <v>342.78</v>
      </c>
      <c r="O61" s="18">
        <f t="shared" si="2"/>
        <v>348.78</v>
      </c>
      <c r="P61" s="18">
        <f t="shared" si="3"/>
        <v>6</v>
      </c>
      <c r="Q61" s="18">
        <f t="shared" si="4"/>
        <v>342.78</v>
      </c>
      <c r="R61" s="18" t="s">
        <v>28</v>
      </c>
      <c r="S61" s="19" t="s">
        <v>29</v>
      </c>
      <c r="T61" s="39">
        <v>2971715</v>
      </c>
      <c r="U61" s="39" t="s">
        <v>3220</v>
      </c>
      <c r="V61" s="39" t="s">
        <v>3237</v>
      </c>
      <c r="W61" s="39" t="s">
        <v>3298</v>
      </c>
      <c r="X61" s="39" t="s">
        <v>3298</v>
      </c>
    </row>
    <row r="62" ht="13.8" spans="1:24">
      <c r="A62" s="20">
        <v>61</v>
      </c>
      <c r="B62" s="21" t="s">
        <v>3403</v>
      </c>
      <c r="C62" s="37" t="s">
        <v>3404</v>
      </c>
      <c r="D62" s="20" t="s">
        <v>22</v>
      </c>
      <c r="E62" s="20" t="s">
        <v>24</v>
      </c>
      <c r="F62" s="20" t="s">
        <v>2898</v>
      </c>
      <c r="G62" s="20" t="s">
        <v>25</v>
      </c>
      <c r="H62" s="20" t="s">
        <v>34</v>
      </c>
      <c r="I62" s="20">
        <v>242.78</v>
      </c>
      <c r="J62" s="23">
        <v>100</v>
      </c>
      <c r="K62" s="23">
        <v>0</v>
      </c>
      <c r="L62" s="20"/>
      <c r="M62" s="18">
        <f t="shared" si="0"/>
        <v>0</v>
      </c>
      <c r="N62" s="18">
        <f t="shared" si="1"/>
        <v>342.78</v>
      </c>
      <c r="O62" s="18">
        <f t="shared" si="2"/>
        <v>348.78</v>
      </c>
      <c r="P62" s="18">
        <f t="shared" si="3"/>
        <v>6</v>
      </c>
      <c r="Q62" s="18">
        <f t="shared" si="4"/>
        <v>342.78</v>
      </c>
      <c r="R62" s="18" t="s">
        <v>28</v>
      </c>
      <c r="S62" s="19" t="s">
        <v>29</v>
      </c>
      <c r="T62" s="39">
        <v>8157228</v>
      </c>
      <c r="U62" s="39" t="s">
        <v>3220</v>
      </c>
      <c r="V62" s="39" t="s">
        <v>3237</v>
      </c>
      <c r="W62" s="39" t="s">
        <v>3387</v>
      </c>
      <c r="X62" s="39" t="s">
        <v>3387</v>
      </c>
    </row>
    <row r="63" ht="13.8" spans="1:24">
      <c r="A63" s="20">
        <v>62</v>
      </c>
      <c r="B63" s="21" t="s">
        <v>2613</v>
      </c>
      <c r="C63" s="37" t="s">
        <v>3405</v>
      </c>
      <c r="D63" s="20" t="s">
        <v>22</v>
      </c>
      <c r="E63" s="20" t="s">
        <v>24</v>
      </c>
      <c r="F63" s="20" t="s">
        <v>2898</v>
      </c>
      <c r="G63" s="20" t="s">
        <v>25</v>
      </c>
      <c r="H63" s="20" t="s">
        <v>34</v>
      </c>
      <c r="I63" s="20">
        <v>242.78</v>
      </c>
      <c r="J63" s="23">
        <v>100</v>
      </c>
      <c r="K63" s="23">
        <v>0</v>
      </c>
      <c r="L63" s="20"/>
      <c r="M63" s="18">
        <f t="shared" si="0"/>
        <v>0</v>
      </c>
      <c r="N63" s="18">
        <f t="shared" si="1"/>
        <v>342.78</v>
      </c>
      <c r="O63" s="18">
        <f t="shared" si="2"/>
        <v>348.78</v>
      </c>
      <c r="P63" s="18">
        <f t="shared" si="3"/>
        <v>6</v>
      </c>
      <c r="Q63" s="18">
        <f t="shared" si="4"/>
        <v>342.78</v>
      </c>
      <c r="R63" s="18" t="s">
        <v>28</v>
      </c>
      <c r="S63" s="19" t="s">
        <v>29</v>
      </c>
      <c r="T63" s="39">
        <v>1107909</v>
      </c>
      <c r="U63" s="39" t="s">
        <v>3220</v>
      </c>
      <c r="V63" s="39" t="s">
        <v>3237</v>
      </c>
      <c r="W63" s="39" t="s">
        <v>3229</v>
      </c>
      <c r="X63" s="39" t="s">
        <v>3229</v>
      </c>
    </row>
    <row r="64" ht="13.8" spans="1:24">
      <c r="A64" s="20">
        <v>63</v>
      </c>
      <c r="B64" s="21" t="s">
        <v>3406</v>
      </c>
      <c r="C64" s="37" t="s">
        <v>3407</v>
      </c>
      <c r="D64" s="20" t="s">
        <v>22</v>
      </c>
      <c r="E64" s="20" t="s">
        <v>24</v>
      </c>
      <c r="F64" s="20" t="s">
        <v>2898</v>
      </c>
      <c r="G64" s="20" t="s">
        <v>25</v>
      </c>
      <c r="H64" s="20" t="s">
        <v>34</v>
      </c>
      <c r="I64" s="20">
        <v>242.78</v>
      </c>
      <c r="J64" s="23">
        <v>100</v>
      </c>
      <c r="K64" s="23">
        <v>0</v>
      </c>
      <c r="L64" s="20"/>
      <c r="M64" s="18">
        <f t="shared" si="0"/>
        <v>0</v>
      </c>
      <c r="N64" s="18">
        <f t="shared" si="1"/>
        <v>342.78</v>
      </c>
      <c r="O64" s="18">
        <f t="shared" si="2"/>
        <v>348.78</v>
      </c>
      <c r="P64" s="18">
        <f t="shared" si="3"/>
        <v>6</v>
      </c>
      <c r="Q64" s="18">
        <f t="shared" si="4"/>
        <v>342.78</v>
      </c>
      <c r="R64" s="18" t="s">
        <v>28</v>
      </c>
      <c r="S64" s="19" t="s">
        <v>29</v>
      </c>
      <c r="T64" s="39">
        <v>2218301</v>
      </c>
      <c r="U64" s="39" t="s">
        <v>3220</v>
      </c>
      <c r="V64" s="39" t="s">
        <v>3246</v>
      </c>
      <c r="W64" s="39" t="s">
        <v>3224</v>
      </c>
      <c r="X64" s="39" t="s">
        <v>3224</v>
      </c>
    </row>
    <row r="65" ht="13.8" spans="1:24">
      <c r="A65" s="20">
        <v>64</v>
      </c>
      <c r="B65" s="21" t="s">
        <v>3408</v>
      </c>
      <c r="C65" s="37" t="s">
        <v>3409</v>
      </c>
      <c r="D65" s="20" t="s">
        <v>22</v>
      </c>
      <c r="E65" s="20" t="s">
        <v>24</v>
      </c>
      <c r="F65" s="20" t="s">
        <v>2898</v>
      </c>
      <c r="G65" s="20" t="s">
        <v>25</v>
      </c>
      <c r="H65" s="20" t="s">
        <v>34</v>
      </c>
      <c r="I65" s="20">
        <v>242.78</v>
      </c>
      <c r="J65" s="23">
        <v>100</v>
      </c>
      <c r="K65" s="23">
        <v>0</v>
      </c>
      <c r="L65" s="20"/>
      <c r="M65" s="18">
        <f t="shared" si="0"/>
        <v>0</v>
      </c>
      <c r="N65" s="18">
        <f t="shared" si="1"/>
        <v>342.78</v>
      </c>
      <c r="O65" s="18">
        <f t="shared" si="2"/>
        <v>348.78</v>
      </c>
      <c r="P65" s="18">
        <f t="shared" si="3"/>
        <v>6</v>
      </c>
      <c r="Q65" s="18">
        <f t="shared" si="4"/>
        <v>342.78</v>
      </c>
      <c r="R65" s="18" t="s">
        <v>28</v>
      </c>
      <c r="S65" s="19" t="s">
        <v>29</v>
      </c>
      <c r="T65" s="39">
        <v>9137368</v>
      </c>
      <c r="U65" s="39" t="s">
        <v>3220</v>
      </c>
      <c r="V65" s="39" t="s">
        <v>3246</v>
      </c>
      <c r="W65" s="39" t="s">
        <v>3249</v>
      </c>
      <c r="X65" s="39" t="s">
        <v>3249</v>
      </c>
    </row>
    <row r="66" ht="13.8" spans="1:24">
      <c r="A66" s="20">
        <v>65</v>
      </c>
      <c r="B66" s="21" t="s">
        <v>3410</v>
      </c>
      <c r="C66" s="37" t="s">
        <v>3411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0">
        <v>242.78</v>
      </c>
      <c r="J66" s="23">
        <v>100</v>
      </c>
      <c r="K66" s="23">
        <v>0</v>
      </c>
      <c r="L66" s="20"/>
      <c r="M66" s="18">
        <f t="shared" ref="M66:M129" si="5">K66*1.06</f>
        <v>0</v>
      </c>
      <c r="N66" s="18">
        <f t="shared" ref="N66:N129" si="6">I66+J66+M66</f>
        <v>342.78</v>
      </c>
      <c r="O66" s="18">
        <f t="shared" ref="O66:O129" si="7">I66+(J66+M66)*1.06</f>
        <v>348.78</v>
      </c>
      <c r="P66" s="18">
        <f t="shared" ref="P66:P129" si="8">(M66+J66)*0.06</f>
        <v>6</v>
      </c>
      <c r="Q66" s="18">
        <f t="shared" ref="Q66:Q129" si="9">O66-P66</f>
        <v>342.78</v>
      </c>
      <c r="R66" s="18" t="s">
        <v>28</v>
      </c>
      <c r="S66" s="19" t="s">
        <v>29</v>
      </c>
      <c r="T66" s="39">
        <v>5502275</v>
      </c>
      <c r="U66" s="39" t="s">
        <v>3220</v>
      </c>
      <c r="V66" s="39" t="s">
        <v>3246</v>
      </c>
      <c r="W66" s="39" t="s">
        <v>3412</v>
      </c>
      <c r="X66" s="39" t="s">
        <v>3412</v>
      </c>
    </row>
    <row r="67" ht="13.8" spans="1:24">
      <c r="A67" s="20">
        <v>66</v>
      </c>
      <c r="B67" s="21" t="s">
        <v>3413</v>
      </c>
      <c r="C67" s="37" t="s">
        <v>3414</v>
      </c>
      <c r="D67" s="20" t="s">
        <v>22</v>
      </c>
      <c r="E67" s="20" t="s">
        <v>24</v>
      </c>
      <c r="F67" s="20" t="s">
        <v>2898</v>
      </c>
      <c r="G67" s="20" t="s">
        <v>25</v>
      </c>
      <c r="H67" s="20" t="s">
        <v>34</v>
      </c>
      <c r="I67" s="20">
        <v>242.78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342.78</v>
      </c>
      <c r="O67" s="18">
        <f t="shared" si="7"/>
        <v>348.78</v>
      </c>
      <c r="P67" s="18">
        <f t="shared" si="8"/>
        <v>6</v>
      </c>
      <c r="Q67" s="18">
        <f t="shared" si="9"/>
        <v>342.78</v>
      </c>
      <c r="R67" s="18" t="s">
        <v>28</v>
      </c>
      <c r="S67" s="19" t="s">
        <v>29</v>
      </c>
      <c r="T67" s="39">
        <v>2192972</v>
      </c>
      <c r="U67" s="39" t="s">
        <v>3220</v>
      </c>
      <c r="V67" s="39" t="s">
        <v>3246</v>
      </c>
      <c r="W67" s="39" t="s">
        <v>3250</v>
      </c>
      <c r="X67" s="39" t="s">
        <v>3250</v>
      </c>
    </row>
    <row r="68" ht="13.8" spans="1:24">
      <c r="A68" s="20">
        <v>67</v>
      </c>
      <c r="B68" s="21" t="s">
        <v>3415</v>
      </c>
      <c r="C68" s="37" t="s">
        <v>3416</v>
      </c>
      <c r="D68" s="20" t="s">
        <v>22</v>
      </c>
      <c r="E68" s="20" t="s">
        <v>24</v>
      </c>
      <c r="F68" s="20" t="s">
        <v>2898</v>
      </c>
      <c r="G68" s="20" t="s">
        <v>25</v>
      </c>
      <c r="H68" s="20" t="s">
        <v>34</v>
      </c>
      <c r="I68" s="20">
        <v>242.78</v>
      </c>
      <c r="J68" s="23">
        <v>100</v>
      </c>
      <c r="K68" s="23">
        <v>0</v>
      </c>
      <c r="L68" s="20"/>
      <c r="M68" s="18">
        <f t="shared" si="5"/>
        <v>0</v>
      </c>
      <c r="N68" s="18">
        <f t="shared" si="6"/>
        <v>342.78</v>
      </c>
      <c r="O68" s="18">
        <f t="shared" si="7"/>
        <v>348.78</v>
      </c>
      <c r="P68" s="18">
        <f t="shared" si="8"/>
        <v>6</v>
      </c>
      <c r="Q68" s="18">
        <f t="shared" si="9"/>
        <v>342.78</v>
      </c>
      <c r="R68" s="18" t="s">
        <v>28</v>
      </c>
      <c r="S68" s="19" t="s">
        <v>29</v>
      </c>
      <c r="T68" s="39">
        <v>1323238</v>
      </c>
      <c r="U68" s="39" t="s">
        <v>3220</v>
      </c>
      <c r="V68" s="39" t="s">
        <v>3246</v>
      </c>
      <c r="W68" s="39" t="s">
        <v>3270</v>
      </c>
      <c r="X68" s="39" t="s">
        <v>3270</v>
      </c>
    </row>
    <row r="69" ht="13.8" spans="1:24">
      <c r="A69" s="20">
        <v>68</v>
      </c>
      <c r="B69" s="21" t="s">
        <v>1381</v>
      </c>
      <c r="C69" s="37" t="s">
        <v>3417</v>
      </c>
      <c r="D69" s="20" t="s">
        <v>22</v>
      </c>
      <c r="E69" s="20" t="s">
        <v>24</v>
      </c>
      <c r="F69" s="20" t="s">
        <v>2898</v>
      </c>
      <c r="G69" s="20" t="s">
        <v>25</v>
      </c>
      <c r="H69" s="20" t="s">
        <v>34</v>
      </c>
      <c r="I69" s="20">
        <v>242.78</v>
      </c>
      <c r="J69" s="23">
        <v>100</v>
      </c>
      <c r="K69" s="23">
        <v>0</v>
      </c>
      <c r="L69" s="20"/>
      <c r="M69" s="18">
        <f t="shared" si="5"/>
        <v>0</v>
      </c>
      <c r="N69" s="18">
        <f t="shared" si="6"/>
        <v>342.78</v>
      </c>
      <c r="O69" s="18">
        <f t="shared" si="7"/>
        <v>348.78</v>
      </c>
      <c r="P69" s="18">
        <f t="shared" si="8"/>
        <v>6</v>
      </c>
      <c r="Q69" s="18">
        <f t="shared" si="9"/>
        <v>342.78</v>
      </c>
      <c r="R69" s="18" t="s">
        <v>28</v>
      </c>
      <c r="S69" s="19" t="s">
        <v>29</v>
      </c>
      <c r="T69" s="39">
        <v>7177330</v>
      </c>
      <c r="U69" s="39" t="s">
        <v>3220</v>
      </c>
      <c r="V69" s="39" t="s">
        <v>3246</v>
      </c>
      <c r="W69" s="39" t="s">
        <v>3302</v>
      </c>
      <c r="X69" s="39" t="s">
        <v>3302</v>
      </c>
    </row>
    <row r="70" ht="13.8" spans="1:24">
      <c r="A70" s="20">
        <v>69</v>
      </c>
      <c r="B70" s="21" t="s">
        <v>3418</v>
      </c>
      <c r="C70" s="37" t="s">
        <v>3419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0">
        <v>242.78</v>
      </c>
      <c r="J70" s="23">
        <v>100</v>
      </c>
      <c r="K70" s="23">
        <v>0</v>
      </c>
      <c r="L70" s="20"/>
      <c r="M70" s="18">
        <f t="shared" si="5"/>
        <v>0</v>
      </c>
      <c r="N70" s="18">
        <f t="shared" si="6"/>
        <v>342.78</v>
      </c>
      <c r="O70" s="18">
        <f t="shared" si="7"/>
        <v>348.78</v>
      </c>
      <c r="P70" s="18">
        <f t="shared" si="8"/>
        <v>6</v>
      </c>
      <c r="Q70" s="18">
        <f t="shared" si="9"/>
        <v>342.78</v>
      </c>
      <c r="R70" s="18" t="s">
        <v>28</v>
      </c>
      <c r="S70" s="19" t="s">
        <v>29</v>
      </c>
      <c r="T70" s="39">
        <v>8193669</v>
      </c>
      <c r="U70" s="39" t="s">
        <v>3220</v>
      </c>
      <c r="V70" s="39" t="s">
        <v>3246</v>
      </c>
      <c r="W70" s="39" t="s">
        <v>3302</v>
      </c>
      <c r="X70" s="39" t="s">
        <v>3302</v>
      </c>
    </row>
    <row r="71" ht="13.8" spans="1:24">
      <c r="A71" s="20">
        <v>70</v>
      </c>
      <c r="B71" s="21" t="s">
        <v>3420</v>
      </c>
      <c r="C71" s="37" t="s">
        <v>3421</v>
      </c>
      <c r="D71" s="20" t="s">
        <v>22</v>
      </c>
      <c r="E71" s="20" t="s">
        <v>24</v>
      </c>
      <c r="F71" s="20" t="s">
        <v>2898</v>
      </c>
      <c r="G71" s="20" t="s">
        <v>25</v>
      </c>
      <c r="H71" s="20" t="s">
        <v>34</v>
      </c>
      <c r="I71" s="20">
        <v>243.55</v>
      </c>
      <c r="J71" s="23">
        <v>100</v>
      </c>
      <c r="K71" s="23">
        <v>0</v>
      </c>
      <c r="L71" s="20"/>
      <c r="M71" s="18">
        <f t="shared" si="5"/>
        <v>0</v>
      </c>
      <c r="N71" s="18">
        <f t="shared" si="6"/>
        <v>343.55</v>
      </c>
      <c r="O71" s="18">
        <f t="shared" si="7"/>
        <v>349.55</v>
      </c>
      <c r="P71" s="18">
        <f t="shared" si="8"/>
        <v>6</v>
      </c>
      <c r="Q71" s="18">
        <f t="shared" si="9"/>
        <v>343.55</v>
      </c>
      <c r="R71" s="18" t="s">
        <v>28</v>
      </c>
      <c r="S71" s="19" t="s">
        <v>29</v>
      </c>
      <c r="T71" s="39">
        <v>5539539</v>
      </c>
      <c r="U71" s="39" t="s">
        <v>3220</v>
      </c>
      <c r="V71" s="39" t="s">
        <v>3246</v>
      </c>
      <c r="W71" s="39" t="s">
        <v>3244</v>
      </c>
      <c r="X71" s="39" t="s">
        <v>3244</v>
      </c>
    </row>
    <row r="72" ht="13.8" spans="1:24">
      <c r="A72" s="20">
        <v>71</v>
      </c>
      <c r="B72" s="21" t="s">
        <v>3422</v>
      </c>
      <c r="C72" s="37" t="s">
        <v>3423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0">
        <v>243.55</v>
      </c>
      <c r="J72" s="23">
        <v>100</v>
      </c>
      <c r="K72" s="23">
        <v>0</v>
      </c>
      <c r="L72" s="20"/>
      <c r="M72" s="18">
        <f t="shared" si="5"/>
        <v>0</v>
      </c>
      <c r="N72" s="18">
        <f t="shared" si="6"/>
        <v>343.55</v>
      </c>
      <c r="O72" s="18">
        <f t="shared" si="7"/>
        <v>349.55</v>
      </c>
      <c r="P72" s="18">
        <f t="shared" si="8"/>
        <v>6</v>
      </c>
      <c r="Q72" s="18">
        <f t="shared" si="9"/>
        <v>343.55</v>
      </c>
      <c r="R72" s="18" t="s">
        <v>28</v>
      </c>
      <c r="S72" s="19" t="s">
        <v>29</v>
      </c>
      <c r="T72" s="39">
        <v>7572632</v>
      </c>
      <c r="U72" s="39" t="s">
        <v>3220</v>
      </c>
      <c r="V72" s="39" t="s">
        <v>3246</v>
      </c>
      <c r="W72" s="39" t="s">
        <v>3234</v>
      </c>
      <c r="X72" s="39" t="s">
        <v>3234</v>
      </c>
    </row>
    <row r="73" ht="13.8" spans="1:24">
      <c r="A73" s="20">
        <v>72</v>
      </c>
      <c r="B73" s="21" t="s">
        <v>3424</v>
      </c>
      <c r="C73" s="37" t="s">
        <v>3425</v>
      </c>
      <c r="D73" s="20" t="s">
        <v>22</v>
      </c>
      <c r="E73" s="20" t="s">
        <v>24</v>
      </c>
      <c r="F73" s="20" t="s">
        <v>2898</v>
      </c>
      <c r="G73" s="20" t="s">
        <v>25</v>
      </c>
      <c r="H73" s="20" t="s">
        <v>34</v>
      </c>
      <c r="I73" s="20">
        <v>243.55</v>
      </c>
      <c r="J73" s="23">
        <v>100</v>
      </c>
      <c r="K73" s="23">
        <v>0</v>
      </c>
      <c r="L73" s="20"/>
      <c r="M73" s="18">
        <f t="shared" si="5"/>
        <v>0</v>
      </c>
      <c r="N73" s="18">
        <f t="shared" si="6"/>
        <v>343.55</v>
      </c>
      <c r="O73" s="18">
        <f t="shared" si="7"/>
        <v>349.55</v>
      </c>
      <c r="P73" s="18">
        <f t="shared" si="8"/>
        <v>6</v>
      </c>
      <c r="Q73" s="18">
        <f t="shared" si="9"/>
        <v>343.55</v>
      </c>
      <c r="R73" s="18" t="s">
        <v>28</v>
      </c>
      <c r="S73" s="19" t="s">
        <v>29</v>
      </c>
      <c r="T73" s="39">
        <v>7268351</v>
      </c>
      <c r="U73" s="39" t="s">
        <v>3220</v>
      </c>
      <c r="V73" s="39" t="s">
        <v>3246</v>
      </c>
      <c r="W73" s="39" t="s">
        <v>3234</v>
      </c>
      <c r="X73" s="39" t="s">
        <v>3234</v>
      </c>
    </row>
    <row r="74" ht="13.8" spans="1:24">
      <c r="A74" s="20">
        <v>73</v>
      </c>
      <c r="B74" s="21" t="s">
        <v>2720</v>
      </c>
      <c r="C74" s="37" t="s">
        <v>3426</v>
      </c>
      <c r="D74" s="20" t="s">
        <v>22</v>
      </c>
      <c r="E74" s="20" t="s">
        <v>24</v>
      </c>
      <c r="F74" s="20" t="s">
        <v>2898</v>
      </c>
      <c r="G74" s="20" t="s">
        <v>25</v>
      </c>
      <c r="H74" s="20" t="s">
        <v>34</v>
      </c>
      <c r="I74" s="20">
        <v>243.55</v>
      </c>
      <c r="J74" s="23">
        <v>100</v>
      </c>
      <c r="K74" s="23">
        <v>0</v>
      </c>
      <c r="L74" s="20"/>
      <c r="M74" s="18">
        <f t="shared" si="5"/>
        <v>0</v>
      </c>
      <c r="N74" s="18">
        <f t="shared" si="6"/>
        <v>343.55</v>
      </c>
      <c r="O74" s="18">
        <f t="shared" si="7"/>
        <v>349.55</v>
      </c>
      <c r="P74" s="18">
        <f t="shared" si="8"/>
        <v>6</v>
      </c>
      <c r="Q74" s="18">
        <f t="shared" si="9"/>
        <v>343.55</v>
      </c>
      <c r="R74" s="18" t="s">
        <v>28</v>
      </c>
      <c r="S74" s="19" t="s">
        <v>29</v>
      </c>
      <c r="T74" s="39">
        <v>8062722</v>
      </c>
      <c r="U74" s="39" t="s">
        <v>3220</v>
      </c>
      <c r="V74" s="39" t="s">
        <v>3246</v>
      </c>
      <c r="W74" s="39" t="s">
        <v>3244</v>
      </c>
      <c r="X74" s="39" t="s">
        <v>3244</v>
      </c>
    </row>
    <row r="75" ht="13.8" spans="1:24">
      <c r="A75" s="20">
        <v>74</v>
      </c>
      <c r="B75" s="21" t="s">
        <v>1011</v>
      </c>
      <c r="C75" s="37" t="s">
        <v>3427</v>
      </c>
      <c r="D75" s="20" t="s">
        <v>22</v>
      </c>
      <c r="E75" s="20" t="s">
        <v>24</v>
      </c>
      <c r="F75" s="20" t="s">
        <v>2898</v>
      </c>
      <c r="G75" s="20" t="s">
        <v>25</v>
      </c>
      <c r="H75" s="20" t="s">
        <v>34</v>
      </c>
      <c r="I75" s="20">
        <v>243.55</v>
      </c>
      <c r="J75" s="23">
        <v>100</v>
      </c>
      <c r="K75" s="23">
        <v>0</v>
      </c>
      <c r="L75" s="20"/>
      <c r="M75" s="18">
        <f t="shared" si="5"/>
        <v>0</v>
      </c>
      <c r="N75" s="18">
        <f t="shared" si="6"/>
        <v>343.55</v>
      </c>
      <c r="O75" s="18">
        <f t="shared" si="7"/>
        <v>349.55</v>
      </c>
      <c r="P75" s="18">
        <f t="shared" si="8"/>
        <v>6</v>
      </c>
      <c r="Q75" s="18">
        <f t="shared" si="9"/>
        <v>343.55</v>
      </c>
      <c r="R75" s="18" t="s">
        <v>28</v>
      </c>
      <c r="S75" s="19" t="s">
        <v>29</v>
      </c>
      <c r="T75" s="39">
        <v>2913817</v>
      </c>
      <c r="U75" s="39" t="s">
        <v>3220</v>
      </c>
      <c r="V75" s="39" t="s">
        <v>3237</v>
      </c>
      <c r="W75" s="39" t="s">
        <v>3229</v>
      </c>
      <c r="X75" s="39" t="s">
        <v>3229</v>
      </c>
    </row>
    <row r="76" ht="13.8" spans="1:24">
      <c r="A76" s="20">
        <v>75</v>
      </c>
      <c r="B76" s="21" t="s">
        <v>3428</v>
      </c>
      <c r="C76" s="37" t="s">
        <v>3429</v>
      </c>
      <c r="D76" s="20" t="s">
        <v>22</v>
      </c>
      <c r="E76" s="20" t="s">
        <v>24</v>
      </c>
      <c r="F76" s="20" t="s">
        <v>2898</v>
      </c>
      <c r="G76" s="20" t="s">
        <v>25</v>
      </c>
      <c r="H76" s="20" t="s">
        <v>34</v>
      </c>
      <c r="I76" s="20">
        <v>243.55</v>
      </c>
      <c r="J76" s="23">
        <v>100</v>
      </c>
      <c r="K76" s="23">
        <v>0</v>
      </c>
      <c r="L76" s="20"/>
      <c r="M76" s="18">
        <f t="shared" si="5"/>
        <v>0</v>
      </c>
      <c r="N76" s="18">
        <f t="shared" si="6"/>
        <v>343.55</v>
      </c>
      <c r="O76" s="18">
        <f t="shared" si="7"/>
        <v>349.55</v>
      </c>
      <c r="P76" s="18">
        <f t="shared" si="8"/>
        <v>6</v>
      </c>
      <c r="Q76" s="18">
        <f t="shared" si="9"/>
        <v>343.55</v>
      </c>
      <c r="R76" s="18" t="s">
        <v>28</v>
      </c>
      <c r="S76" s="19" t="s">
        <v>29</v>
      </c>
      <c r="T76" s="39">
        <v>3027769</v>
      </c>
      <c r="U76" s="39" t="s">
        <v>3220</v>
      </c>
      <c r="V76" s="39" t="s">
        <v>3246</v>
      </c>
      <c r="W76" s="39" t="s">
        <v>3387</v>
      </c>
      <c r="X76" s="39" t="s">
        <v>3387</v>
      </c>
    </row>
    <row r="77" ht="13.8" spans="1:24">
      <c r="A77" s="20">
        <v>76</v>
      </c>
      <c r="B77" s="21" t="s">
        <v>3430</v>
      </c>
      <c r="C77" s="37" t="s">
        <v>3431</v>
      </c>
      <c r="D77" s="20" t="s">
        <v>22</v>
      </c>
      <c r="E77" s="20" t="s">
        <v>24</v>
      </c>
      <c r="F77" s="20" t="s">
        <v>2898</v>
      </c>
      <c r="G77" s="20" t="s">
        <v>25</v>
      </c>
      <c r="H77" s="20" t="s">
        <v>34</v>
      </c>
      <c r="I77" s="20">
        <v>243.55</v>
      </c>
      <c r="J77" s="23">
        <v>100</v>
      </c>
      <c r="K77" s="23">
        <v>0</v>
      </c>
      <c r="L77" s="20"/>
      <c r="M77" s="18">
        <f t="shared" si="5"/>
        <v>0</v>
      </c>
      <c r="N77" s="18">
        <f t="shared" si="6"/>
        <v>343.55</v>
      </c>
      <c r="O77" s="18">
        <f t="shared" si="7"/>
        <v>349.55</v>
      </c>
      <c r="P77" s="18">
        <f t="shared" si="8"/>
        <v>6</v>
      </c>
      <c r="Q77" s="18">
        <f t="shared" si="9"/>
        <v>343.55</v>
      </c>
      <c r="R77" s="18" t="s">
        <v>28</v>
      </c>
      <c r="S77" s="19" t="s">
        <v>29</v>
      </c>
      <c r="T77" s="39">
        <v>2387320</v>
      </c>
      <c r="U77" s="39" t="s">
        <v>3220</v>
      </c>
      <c r="V77" s="39" t="s">
        <v>3237</v>
      </c>
      <c r="W77" s="39" t="s">
        <v>3229</v>
      </c>
      <c r="X77" s="39" t="s">
        <v>3229</v>
      </c>
    </row>
    <row r="78" ht="13.8" spans="1:24">
      <c r="A78" s="20">
        <v>77</v>
      </c>
      <c r="B78" s="21" t="s">
        <v>3432</v>
      </c>
      <c r="C78" s="37" t="s">
        <v>3433</v>
      </c>
      <c r="D78" s="20" t="s">
        <v>22</v>
      </c>
      <c r="E78" s="20" t="s">
        <v>24</v>
      </c>
      <c r="F78" s="20" t="s">
        <v>2898</v>
      </c>
      <c r="G78" s="20" t="s">
        <v>25</v>
      </c>
      <c r="H78" s="20" t="s">
        <v>34</v>
      </c>
      <c r="I78" s="20">
        <v>243.55</v>
      </c>
      <c r="J78" s="23">
        <v>100</v>
      </c>
      <c r="K78" s="23">
        <v>0</v>
      </c>
      <c r="L78" s="20"/>
      <c r="M78" s="18">
        <f t="shared" si="5"/>
        <v>0</v>
      </c>
      <c r="N78" s="18">
        <f t="shared" si="6"/>
        <v>343.55</v>
      </c>
      <c r="O78" s="18">
        <f t="shared" si="7"/>
        <v>349.55</v>
      </c>
      <c r="P78" s="18">
        <f t="shared" si="8"/>
        <v>6</v>
      </c>
      <c r="Q78" s="18">
        <f t="shared" si="9"/>
        <v>343.55</v>
      </c>
      <c r="R78" s="18" t="s">
        <v>28</v>
      </c>
      <c r="S78" s="19" t="s">
        <v>29</v>
      </c>
      <c r="T78" s="39">
        <v>6513109</v>
      </c>
      <c r="U78" s="39" t="s">
        <v>3220</v>
      </c>
      <c r="V78" s="39" t="s">
        <v>3246</v>
      </c>
      <c r="W78" s="39" t="s">
        <v>3302</v>
      </c>
      <c r="X78" s="39" t="s">
        <v>3302</v>
      </c>
    </row>
    <row r="79" ht="13.8" spans="1:24">
      <c r="A79" s="20">
        <v>78</v>
      </c>
      <c r="B79" s="21" t="s">
        <v>3434</v>
      </c>
      <c r="C79" s="37" t="s">
        <v>3435</v>
      </c>
      <c r="D79" s="20" t="s">
        <v>22</v>
      </c>
      <c r="E79" s="20" t="s">
        <v>24</v>
      </c>
      <c r="F79" s="20" t="s">
        <v>2898</v>
      </c>
      <c r="G79" s="20" t="s">
        <v>25</v>
      </c>
      <c r="H79" s="20" t="s">
        <v>34</v>
      </c>
      <c r="I79" s="20">
        <v>243.55</v>
      </c>
      <c r="J79" s="23">
        <v>100</v>
      </c>
      <c r="K79" s="23">
        <v>0</v>
      </c>
      <c r="L79" s="20"/>
      <c r="M79" s="18">
        <f t="shared" si="5"/>
        <v>0</v>
      </c>
      <c r="N79" s="18">
        <f t="shared" si="6"/>
        <v>343.55</v>
      </c>
      <c r="O79" s="18">
        <f t="shared" si="7"/>
        <v>349.55</v>
      </c>
      <c r="P79" s="18">
        <f t="shared" si="8"/>
        <v>6</v>
      </c>
      <c r="Q79" s="18">
        <f t="shared" si="9"/>
        <v>343.55</v>
      </c>
      <c r="R79" s="18" t="s">
        <v>28</v>
      </c>
      <c r="S79" s="19" t="s">
        <v>29</v>
      </c>
      <c r="T79" s="40">
        <v>7906320</v>
      </c>
      <c r="U79" s="40" t="s">
        <v>3327</v>
      </c>
      <c r="V79" s="40" t="s">
        <v>3237</v>
      </c>
      <c r="W79" s="40" t="s">
        <v>3250</v>
      </c>
      <c r="X79" s="40" t="s">
        <v>3250</v>
      </c>
    </row>
    <row r="80" ht="13.8" spans="1:24">
      <c r="A80" s="20">
        <v>79</v>
      </c>
      <c r="B80" s="21" t="s">
        <v>2931</v>
      </c>
      <c r="C80" s="37" t="s">
        <v>3436</v>
      </c>
      <c r="D80" s="20" t="s">
        <v>22</v>
      </c>
      <c r="E80" s="20" t="s">
        <v>24</v>
      </c>
      <c r="F80" s="20" t="s">
        <v>2898</v>
      </c>
      <c r="G80" s="20" t="s">
        <v>25</v>
      </c>
      <c r="H80" s="20" t="s">
        <v>34</v>
      </c>
      <c r="I80" s="20">
        <v>243.55</v>
      </c>
      <c r="J80" s="23">
        <v>100</v>
      </c>
      <c r="K80" s="23">
        <v>0</v>
      </c>
      <c r="L80" s="20"/>
      <c r="M80" s="18">
        <f t="shared" si="5"/>
        <v>0</v>
      </c>
      <c r="N80" s="18">
        <f t="shared" si="6"/>
        <v>343.55</v>
      </c>
      <c r="O80" s="18">
        <f t="shared" si="7"/>
        <v>349.55</v>
      </c>
      <c r="P80" s="18">
        <f t="shared" si="8"/>
        <v>6</v>
      </c>
      <c r="Q80" s="18">
        <f t="shared" si="9"/>
        <v>343.55</v>
      </c>
      <c r="R80" s="18" t="s">
        <v>28</v>
      </c>
      <c r="S80" s="19" t="s">
        <v>29</v>
      </c>
      <c r="T80" s="40">
        <v>7051372</v>
      </c>
      <c r="U80" s="40" t="s">
        <v>3327</v>
      </c>
      <c r="V80" s="40" t="s">
        <v>3237</v>
      </c>
      <c r="W80" s="40" t="s">
        <v>3229</v>
      </c>
      <c r="X80" s="40" t="s">
        <v>3229</v>
      </c>
    </row>
    <row r="81" ht="13.8" spans="1:24">
      <c r="A81" s="20">
        <v>80</v>
      </c>
      <c r="B81" s="21" t="s">
        <v>953</v>
      </c>
      <c r="C81" s="37" t="s">
        <v>3437</v>
      </c>
      <c r="D81" s="20" t="s">
        <v>22</v>
      </c>
      <c r="E81" s="20" t="s">
        <v>24</v>
      </c>
      <c r="F81" s="20" t="s">
        <v>2898</v>
      </c>
      <c r="G81" s="20" t="s">
        <v>25</v>
      </c>
      <c r="H81" s="20" t="s">
        <v>34</v>
      </c>
      <c r="I81" s="20">
        <v>243.55</v>
      </c>
      <c r="J81" s="23">
        <v>100</v>
      </c>
      <c r="K81" s="23">
        <v>0</v>
      </c>
      <c r="L81" s="20"/>
      <c r="M81" s="18">
        <f t="shared" si="5"/>
        <v>0</v>
      </c>
      <c r="N81" s="18">
        <f t="shared" si="6"/>
        <v>343.55</v>
      </c>
      <c r="O81" s="18">
        <f t="shared" si="7"/>
        <v>349.55</v>
      </c>
      <c r="P81" s="18">
        <f t="shared" si="8"/>
        <v>6</v>
      </c>
      <c r="Q81" s="18">
        <f t="shared" si="9"/>
        <v>343.55</v>
      </c>
      <c r="R81" s="18" t="s">
        <v>28</v>
      </c>
      <c r="S81" s="19" t="s">
        <v>29</v>
      </c>
      <c r="T81" s="39">
        <v>7209978</v>
      </c>
      <c r="U81" s="39" t="s">
        <v>3220</v>
      </c>
      <c r="V81" s="39" t="s">
        <v>3237</v>
      </c>
      <c r="W81" s="39" t="s">
        <v>3229</v>
      </c>
      <c r="X81" s="39" t="s">
        <v>3229</v>
      </c>
    </row>
    <row r="82" ht="13.8" spans="1:24">
      <c r="A82" s="20">
        <v>81</v>
      </c>
      <c r="B82" s="21" t="s">
        <v>3438</v>
      </c>
      <c r="C82" s="37" t="s">
        <v>3439</v>
      </c>
      <c r="D82" s="20" t="s">
        <v>22</v>
      </c>
      <c r="E82" s="20" t="s">
        <v>24</v>
      </c>
      <c r="F82" s="20" t="s">
        <v>2898</v>
      </c>
      <c r="G82" s="20" t="s">
        <v>25</v>
      </c>
      <c r="H82" s="20" t="s">
        <v>34</v>
      </c>
      <c r="I82" s="20">
        <v>243.55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343.55</v>
      </c>
      <c r="O82" s="18">
        <f t="shared" si="7"/>
        <v>349.55</v>
      </c>
      <c r="P82" s="18">
        <f t="shared" si="8"/>
        <v>6</v>
      </c>
      <c r="Q82" s="18">
        <f t="shared" si="9"/>
        <v>343.55</v>
      </c>
      <c r="R82" s="18" t="s">
        <v>28</v>
      </c>
      <c r="S82" s="19" t="s">
        <v>29</v>
      </c>
      <c r="T82" s="39">
        <v>8231620</v>
      </c>
      <c r="U82" s="39" t="s">
        <v>3220</v>
      </c>
      <c r="V82" s="39" t="s">
        <v>3246</v>
      </c>
      <c r="W82" s="39" t="s">
        <v>3387</v>
      </c>
      <c r="X82" s="39" t="s">
        <v>3387</v>
      </c>
    </row>
    <row r="83" ht="13.8" spans="1:24">
      <c r="A83" s="20">
        <v>82</v>
      </c>
      <c r="B83" s="21" t="s">
        <v>3440</v>
      </c>
      <c r="C83" s="37" t="s">
        <v>3441</v>
      </c>
      <c r="D83" s="20" t="s">
        <v>22</v>
      </c>
      <c r="E83" s="20" t="s">
        <v>24</v>
      </c>
      <c r="F83" s="20" t="s">
        <v>2898</v>
      </c>
      <c r="G83" s="20" t="s">
        <v>25</v>
      </c>
      <c r="H83" s="20" t="s">
        <v>34</v>
      </c>
      <c r="I83" s="20">
        <v>243.55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343.55</v>
      </c>
      <c r="O83" s="18">
        <f t="shared" si="7"/>
        <v>349.55</v>
      </c>
      <c r="P83" s="18">
        <f t="shared" si="8"/>
        <v>6</v>
      </c>
      <c r="Q83" s="18">
        <f t="shared" si="9"/>
        <v>343.55</v>
      </c>
      <c r="R83" s="18" t="s">
        <v>28</v>
      </c>
      <c r="S83" s="19" t="s">
        <v>29</v>
      </c>
      <c r="T83" s="40">
        <v>3368075</v>
      </c>
      <c r="U83" s="40" t="s">
        <v>3327</v>
      </c>
      <c r="V83" s="40" t="s">
        <v>3237</v>
      </c>
      <c r="W83" s="40" t="s">
        <v>3302</v>
      </c>
      <c r="X83" s="40" t="s">
        <v>3302</v>
      </c>
    </row>
    <row r="84" ht="13.8" spans="1:24">
      <c r="A84" s="20">
        <v>83</v>
      </c>
      <c r="B84" s="21" t="s">
        <v>3442</v>
      </c>
      <c r="C84" s="37" t="s">
        <v>3443</v>
      </c>
      <c r="D84" s="20" t="s">
        <v>22</v>
      </c>
      <c r="E84" s="20" t="s">
        <v>24</v>
      </c>
      <c r="F84" s="20" t="s">
        <v>2898</v>
      </c>
      <c r="G84" s="20" t="s">
        <v>25</v>
      </c>
      <c r="H84" s="20" t="s">
        <v>34</v>
      </c>
      <c r="I84" s="20">
        <v>243.55</v>
      </c>
      <c r="J84" s="23">
        <v>100</v>
      </c>
      <c r="K84" s="23">
        <v>0</v>
      </c>
      <c r="L84" s="20"/>
      <c r="M84" s="18">
        <f t="shared" si="5"/>
        <v>0</v>
      </c>
      <c r="N84" s="18">
        <f t="shared" si="6"/>
        <v>343.55</v>
      </c>
      <c r="O84" s="18">
        <f t="shared" si="7"/>
        <v>349.55</v>
      </c>
      <c r="P84" s="18">
        <f t="shared" si="8"/>
        <v>6</v>
      </c>
      <c r="Q84" s="18">
        <f t="shared" si="9"/>
        <v>343.55</v>
      </c>
      <c r="R84" s="18" t="s">
        <v>28</v>
      </c>
      <c r="S84" s="19" t="s">
        <v>29</v>
      </c>
      <c r="T84" s="40">
        <v>7899230</v>
      </c>
      <c r="U84" s="40" t="s">
        <v>3327</v>
      </c>
      <c r="V84" s="40" t="s">
        <v>3237</v>
      </c>
      <c r="W84" s="40" t="s">
        <v>3229</v>
      </c>
      <c r="X84" s="40" t="s">
        <v>3229</v>
      </c>
    </row>
    <row r="85" ht="13.8" spans="1:24">
      <c r="A85" s="20">
        <v>84</v>
      </c>
      <c r="B85" s="21" t="s">
        <v>3444</v>
      </c>
      <c r="C85" s="37" t="s">
        <v>3445</v>
      </c>
      <c r="D85" s="20" t="s">
        <v>22</v>
      </c>
      <c r="E85" s="20" t="s">
        <v>24</v>
      </c>
      <c r="F85" s="20" t="s">
        <v>2898</v>
      </c>
      <c r="G85" s="20" t="s">
        <v>25</v>
      </c>
      <c r="H85" s="20" t="s">
        <v>34</v>
      </c>
      <c r="I85" s="20">
        <v>243.55</v>
      </c>
      <c r="J85" s="23">
        <v>100</v>
      </c>
      <c r="K85" s="23">
        <v>0</v>
      </c>
      <c r="L85" s="20"/>
      <c r="M85" s="18">
        <f t="shared" si="5"/>
        <v>0</v>
      </c>
      <c r="N85" s="18">
        <f t="shared" si="6"/>
        <v>343.55</v>
      </c>
      <c r="O85" s="18">
        <f t="shared" si="7"/>
        <v>349.55</v>
      </c>
      <c r="P85" s="18">
        <f t="shared" si="8"/>
        <v>6</v>
      </c>
      <c r="Q85" s="18">
        <f t="shared" si="9"/>
        <v>343.55</v>
      </c>
      <c r="R85" s="18" t="s">
        <v>28</v>
      </c>
      <c r="S85" s="19" t="s">
        <v>29</v>
      </c>
      <c r="T85" s="39">
        <v>8959836</v>
      </c>
      <c r="U85" s="39" t="s">
        <v>3220</v>
      </c>
      <c r="V85" s="39" t="s">
        <v>3246</v>
      </c>
      <c r="W85" s="39" t="s">
        <v>3302</v>
      </c>
      <c r="X85" s="39" t="s">
        <v>3302</v>
      </c>
    </row>
    <row r="86" ht="13.8" spans="1:24">
      <c r="A86" s="20">
        <v>85</v>
      </c>
      <c r="B86" s="21" t="s">
        <v>930</v>
      </c>
      <c r="C86" s="37" t="s">
        <v>3446</v>
      </c>
      <c r="D86" s="20" t="s">
        <v>22</v>
      </c>
      <c r="E86" s="20" t="s">
        <v>24</v>
      </c>
      <c r="F86" s="20" t="s">
        <v>2898</v>
      </c>
      <c r="G86" s="20" t="s">
        <v>25</v>
      </c>
      <c r="H86" s="20" t="s">
        <v>34</v>
      </c>
      <c r="I86" s="20">
        <v>243.55</v>
      </c>
      <c r="J86" s="23">
        <v>100</v>
      </c>
      <c r="K86" s="23">
        <v>0</v>
      </c>
      <c r="L86" s="20"/>
      <c r="M86" s="18">
        <f t="shared" si="5"/>
        <v>0</v>
      </c>
      <c r="N86" s="18">
        <f t="shared" si="6"/>
        <v>343.55</v>
      </c>
      <c r="O86" s="18">
        <f t="shared" si="7"/>
        <v>349.55</v>
      </c>
      <c r="P86" s="18">
        <f t="shared" si="8"/>
        <v>6</v>
      </c>
      <c r="Q86" s="18">
        <f t="shared" si="9"/>
        <v>343.55</v>
      </c>
      <c r="R86" s="18" t="s">
        <v>28</v>
      </c>
      <c r="S86" s="19" t="s">
        <v>29</v>
      </c>
      <c r="T86" s="40">
        <v>8297578</v>
      </c>
      <c r="U86" s="40" t="s">
        <v>3327</v>
      </c>
      <c r="V86" s="40" t="s">
        <v>3237</v>
      </c>
      <c r="W86" s="40" t="s">
        <v>3251</v>
      </c>
      <c r="X86" s="40" t="s">
        <v>3251</v>
      </c>
    </row>
    <row r="87" ht="13.8" spans="1:24">
      <c r="A87" s="20">
        <v>86</v>
      </c>
      <c r="B87" s="21" t="s">
        <v>3447</v>
      </c>
      <c r="C87" s="37" t="s">
        <v>3448</v>
      </c>
      <c r="D87" s="20" t="s">
        <v>22</v>
      </c>
      <c r="E87" s="20" t="s">
        <v>24</v>
      </c>
      <c r="F87" s="20" t="s">
        <v>2898</v>
      </c>
      <c r="G87" s="20" t="s">
        <v>25</v>
      </c>
      <c r="H87" s="20" t="s">
        <v>34</v>
      </c>
      <c r="I87" s="20">
        <v>243.55</v>
      </c>
      <c r="J87" s="23">
        <v>100</v>
      </c>
      <c r="K87" s="23">
        <v>0</v>
      </c>
      <c r="L87" s="20"/>
      <c r="M87" s="18">
        <f t="shared" si="5"/>
        <v>0</v>
      </c>
      <c r="N87" s="18">
        <f t="shared" si="6"/>
        <v>343.55</v>
      </c>
      <c r="O87" s="18">
        <f t="shared" si="7"/>
        <v>349.55</v>
      </c>
      <c r="P87" s="18">
        <f t="shared" si="8"/>
        <v>6</v>
      </c>
      <c r="Q87" s="18">
        <f t="shared" si="9"/>
        <v>343.55</v>
      </c>
      <c r="R87" s="18" t="s">
        <v>28</v>
      </c>
      <c r="S87" s="19" t="s">
        <v>29</v>
      </c>
      <c r="T87" s="39">
        <v>2718170</v>
      </c>
      <c r="U87" s="39" t="s">
        <v>3220</v>
      </c>
      <c r="V87" s="39" t="s">
        <v>3237</v>
      </c>
      <c r="W87" s="39" t="s">
        <v>3251</v>
      </c>
      <c r="X87" s="39" t="s">
        <v>3251</v>
      </c>
    </row>
    <row r="88" ht="13.8" spans="1:24">
      <c r="A88" s="20">
        <v>87</v>
      </c>
      <c r="B88" s="21" t="s">
        <v>2638</v>
      </c>
      <c r="C88" s="37" t="s">
        <v>3449</v>
      </c>
      <c r="D88" s="20" t="s">
        <v>22</v>
      </c>
      <c r="E88" s="20" t="s">
        <v>24</v>
      </c>
      <c r="F88" s="20" t="s">
        <v>2898</v>
      </c>
      <c r="G88" s="20" t="s">
        <v>25</v>
      </c>
      <c r="H88" s="20" t="s">
        <v>34</v>
      </c>
      <c r="I88" s="20">
        <v>243.55</v>
      </c>
      <c r="J88" s="23">
        <v>100</v>
      </c>
      <c r="K88" s="23">
        <v>0</v>
      </c>
      <c r="L88" s="20"/>
      <c r="M88" s="18">
        <f t="shared" si="5"/>
        <v>0</v>
      </c>
      <c r="N88" s="18">
        <f t="shared" si="6"/>
        <v>343.55</v>
      </c>
      <c r="O88" s="18">
        <f t="shared" si="7"/>
        <v>349.55</v>
      </c>
      <c r="P88" s="18">
        <f t="shared" si="8"/>
        <v>6</v>
      </c>
      <c r="Q88" s="18">
        <f t="shared" si="9"/>
        <v>343.55</v>
      </c>
      <c r="R88" s="18" t="s">
        <v>28</v>
      </c>
      <c r="S88" s="19" t="s">
        <v>29</v>
      </c>
      <c r="T88" s="39">
        <v>1988752</v>
      </c>
      <c r="U88" s="39" t="s">
        <v>3220</v>
      </c>
      <c r="V88" s="39" t="s">
        <v>3246</v>
      </c>
      <c r="W88" s="39" t="s">
        <v>3224</v>
      </c>
      <c r="X88" s="39" t="s">
        <v>3224</v>
      </c>
    </row>
    <row r="89" ht="13.8" spans="1:24">
      <c r="A89" s="20">
        <v>88</v>
      </c>
      <c r="B89" s="21" t="s">
        <v>3450</v>
      </c>
      <c r="C89" s="37" t="s">
        <v>3451</v>
      </c>
      <c r="D89" s="20" t="s">
        <v>22</v>
      </c>
      <c r="E89" s="20" t="s">
        <v>24</v>
      </c>
      <c r="F89" s="20" t="s">
        <v>2898</v>
      </c>
      <c r="G89" s="20" t="s">
        <v>25</v>
      </c>
      <c r="H89" s="20" t="s">
        <v>34</v>
      </c>
      <c r="I89" s="20">
        <v>243.55</v>
      </c>
      <c r="J89" s="23">
        <v>100</v>
      </c>
      <c r="K89" s="23">
        <v>0</v>
      </c>
      <c r="L89" s="20"/>
      <c r="M89" s="18">
        <f t="shared" si="5"/>
        <v>0</v>
      </c>
      <c r="N89" s="18">
        <f t="shared" si="6"/>
        <v>343.55</v>
      </c>
      <c r="O89" s="18">
        <f t="shared" si="7"/>
        <v>349.55</v>
      </c>
      <c r="P89" s="18">
        <f t="shared" si="8"/>
        <v>6</v>
      </c>
      <c r="Q89" s="18">
        <f t="shared" si="9"/>
        <v>343.55</v>
      </c>
      <c r="R89" s="18" t="s">
        <v>28</v>
      </c>
      <c r="S89" s="19" t="s">
        <v>29</v>
      </c>
      <c r="T89" s="39">
        <v>8010978</v>
      </c>
      <c r="U89" s="39" t="s">
        <v>3220</v>
      </c>
      <c r="V89" s="39" t="s">
        <v>3246</v>
      </c>
      <c r="W89" s="39" t="s">
        <v>3234</v>
      </c>
      <c r="X89" s="39" t="s">
        <v>3234</v>
      </c>
    </row>
    <row r="90" ht="13.8" spans="1:24">
      <c r="A90" s="20">
        <v>89</v>
      </c>
      <c r="B90" s="21" t="s">
        <v>3452</v>
      </c>
      <c r="C90" s="37" t="s">
        <v>3453</v>
      </c>
      <c r="D90" s="20" t="s">
        <v>22</v>
      </c>
      <c r="E90" s="20" t="s">
        <v>24</v>
      </c>
      <c r="F90" s="20" t="s">
        <v>2898</v>
      </c>
      <c r="G90" s="20" t="s">
        <v>25</v>
      </c>
      <c r="H90" s="20" t="s">
        <v>34</v>
      </c>
      <c r="I90" s="20">
        <v>243.55</v>
      </c>
      <c r="J90" s="23">
        <v>100</v>
      </c>
      <c r="K90" s="23">
        <v>0</v>
      </c>
      <c r="L90" s="20"/>
      <c r="M90" s="18">
        <f t="shared" si="5"/>
        <v>0</v>
      </c>
      <c r="N90" s="18">
        <f t="shared" si="6"/>
        <v>343.55</v>
      </c>
      <c r="O90" s="18">
        <f t="shared" si="7"/>
        <v>349.55</v>
      </c>
      <c r="P90" s="18">
        <f t="shared" si="8"/>
        <v>6</v>
      </c>
      <c r="Q90" s="18">
        <f t="shared" si="9"/>
        <v>343.55</v>
      </c>
      <c r="R90" s="18" t="s">
        <v>28</v>
      </c>
      <c r="S90" s="19" t="s">
        <v>29</v>
      </c>
      <c r="T90" s="39">
        <v>9600573</v>
      </c>
      <c r="U90" s="39" t="s">
        <v>3220</v>
      </c>
      <c r="V90" s="39" t="s">
        <v>3237</v>
      </c>
      <c r="W90" s="39" t="s">
        <v>3229</v>
      </c>
      <c r="X90" s="39" t="s">
        <v>3229</v>
      </c>
    </row>
    <row r="91" ht="13.8" spans="1:24">
      <c r="A91" s="20">
        <v>90</v>
      </c>
      <c r="B91" s="21" t="s">
        <v>3454</v>
      </c>
      <c r="C91" s="37" t="s">
        <v>3455</v>
      </c>
      <c r="D91" s="20" t="s">
        <v>22</v>
      </c>
      <c r="E91" s="20" t="s">
        <v>24</v>
      </c>
      <c r="F91" s="20" t="s">
        <v>2898</v>
      </c>
      <c r="G91" s="20" t="s">
        <v>25</v>
      </c>
      <c r="H91" s="20" t="s">
        <v>34</v>
      </c>
      <c r="I91" s="20">
        <v>243.55</v>
      </c>
      <c r="J91" s="23">
        <v>100</v>
      </c>
      <c r="K91" s="23">
        <v>0</v>
      </c>
      <c r="L91" s="20"/>
      <c r="M91" s="18">
        <f t="shared" si="5"/>
        <v>0</v>
      </c>
      <c r="N91" s="18">
        <f t="shared" si="6"/>
        <v>343.55</v>
      </c>
      <c r="O91" s="18">
        <f t="shared" si="7"/>
        <v>349.55</v>
      </c>
      <c r="P91" s="18">
        <f t="shared" si="8"/>
        <v>6</v>
      </c>
      <c r="Q91" s="18">
        <f t="shared" si="9"/>
        <v>343.55</v>
      </c>
      <c r="R91" s="18" t="s">
        <v>28</v>
      </c>
      <c r="S91" s="19" t="s">
        <v>29</v>
      </c>
      <c r="T91" s="40">
        <v>6992603</v>
      </c>
      <c r="U91" s="40" t="s">
        <v>3327</v>
      </c>
      <c r="V91" s="40" t="s">
        <v>3237</v>
      </c>
      <c r="W91" s="40" t="s">
        <v>3226</v>
      </c>
      <c r="X91" s="40" t="s">
        <v>3226</v>
      </c>
    </row>
    <row r="92" ht="13.8" spans="1:24">
      <c r="A92" s="20">
        <v>91</v>
      </c>
      <c r="B92" s="21" t="s">
        <v>1291</v>
      </c>
      <c r="C92" s="37" t="s">
        <v>3456</v>
      </c>
      <c r="D92" s="20" t="s">
        <v>22</v>
      </c>
      <c r="E92" s="20" t="s">
        <v>24</v>
      </c>
      <c r="F92" s="20" t="s">
        <v>2898</v>
      </c>
      <c r="G92" s="20" t="s">
        <v>25</v>
      </c>
      <c r="H92" s="20" t="s">
        <v>34</v>
      </c>
      <c r="I92" s="20">
        <v>243.55</v>
      </c>
      <c r="J92" s="23">
        <v>100</v>
      </c>
      <c r="K92" s="23">
        <v>0</v>
      </c>
      <c r="L92" s="20"/>
      <c r="M92" s="18">
        <f t="shared" si="5"/>
        <v>0</v>
      </c>
      <c r="N92" s="18">
        <f t="shared" si="6"/>
        <v>343.55</v>
      </c>
      <c r="O92" s="18">
        <f t="shared" si="7"/>
        <v>349.55</v>
      </c>
      <c r="P92" s="18">
        <f t="shared" si="8"/>
        <v>6</v>
      </c>
      <c r="Q92" s="18">
        <f t="shared" si="9"/>
        <v>343.55</v>
      </c>
      <c r="R92" s="18" t="s">
        <v>28</v>
      </c>
      <c r="S92" s="19" t="s">
        <v>29</v>
      </c>
      <c r="T92" s="39">
        <v>1396153</v>
      </c>
      <c r="U92" s="39" t="s">
        <v>3220</v>
      </c>
      <c r="V92" s="39" t="s">
        <v>3237</v>
      </c>
      <c r="W92" s="39" t="s">
        <v>3229</v>
      </c>
      <c r="X92" s="39" t="s">
        <v>3229</v>
      </c>
    </row>
    <row r="93" ht="13.8" spans="1:24">
      <c r="A93" s="20">
        <v>92</v>
      </c>
      <c r="B93" s="21" t="s">
        <v>3457</v>
      </c>
      <c r="C93" s="37" t="s">
        <v>3458</v>
      </c>
      <c r="D93" s="20" t="s">
        <v>22</v>
      </c>
      <c r="E93" s="20" t="s">
        <v>24</v>
      </c>
      <c r="F93" s="20" t="s">
        <v>2898</v>
      </c>
      <c r="G93" s="20" t="s">
        <v>25</v>
      </c>
      <c r="H93" s="20" t="s">
        <v>34</v>
      </c>
      <c r="I93" s="20">
        <v>243.55</v>
      </c>
      <c r="J93" s="23">
        <v>100</v>
      </c>
      <c r="K93" s="23">
        <v>0</v>
      </c>
      <c r="L93" s="20"/>
      <c r="M93" s="18">
        <f t="shared" si="5"/>
        <v>0</v>
      </c>
      <c r="N93" s="18">
        <f t="shared" si="6"/>
        <v>343.55</v>
      </c>
      <c r="O93" s="18">
        <f t="shared" si="7"/>
        <v>349.55</v>
      </c>
      <c r="P93" s="18">
        <f t="shared" si="8"/>
        <v>6</v>
      </c>
      <c r="Q93" s="18">
        <f t="shared" si="9"/>
        <v>343.55</v>
      </c>
      <c r="R93" s="18" t="s">
        <v>28</v>
      </c>
      <c r="S93" s="19" t="s">
        <v>29</v>
      </c>
      <c r="T93" s="39">
        <v>5528863</v>
      </c>
      <c r="U93" s="39" t="s">
        <v>3220</v>
      </c>
      <c r="V93" s="39" t="s">
        <v>3237</v>
      </c>
      <c r="W93" s="39" t="s">
        <v>3226</v>
      </c>
      <c r="X93" s="39" t="s">
        <v>3226</v>
      </c>
    </row>
    <row r="94" ht="13.8" spans="1:24">
      <c r="A94" s="20">
        <v>93</v>
      </c>
      <c r="B94" s="21" t="s">
        <v>3459</v>
      </c>
      <c r="C94" s="37" t="s">
        <v>3460</v>
      </c>
      <c r="D94" s="20" t="s">
        <v>22</v>
      </c>
      <c r="E94" s="20" t="s">
        <v>24</v>
      </c>
      <c r="F94" s="20" t="s">
        <v>2898</v>
      </c>
      <c r="G94" s="20" t="s">
        <v>25</v>
      </c>
      <c r="H94" s="20" t="s">
        <v>34</v>
      </c>
      <c r="I94" s="20">
        <v>243.55</v>
      </c>
      <c r="J94" s="23">
        <v>100</v>
      </c>
      <c r="K94" s="23">
        <v>0</v>
      </c>
      <c r="L94" s="20"/>
      <c r="M94" s="18">
        <f t="shared" si="5"/>
        <v>0</v>
      </c>
      <c r="N94" s="18">
        <f t="shared" si="6"/>
        <v>343.55</v>
      </c>
      <c r="O94" s="18">
        <f t="shared" si="7"/>
        <v>349.55</v>
      </c>
      <c r="P94" s="18">
        <f t="shared" si="8"/>
        <v>6</v>
      </c>
      <c r="Q94" s="18">
        <f t="shared" si="9"/>
        <v>343.55</v>
      </c>
      <c r="R94" s="18" t="s">
        <v>28</v>
      </c>
      <c r="S94" s="19" t="s">
        <v>29</v>
      </c>
      <c r="T94" s="39">
        <v>6922765</v>
      </c>
      <c r="U94" s="39" t="s">
        <v>3220</v>
      </c>
      <c r="V94" s="39" t="s">
        <v>3237</v>
      </c>
      <c r="W94" s="39" t="s">
        <v>3302</v>
      </c>
      <c r="X94" s="39" t="s">
        <v>3302</v>
      </c>
    </row>
    <row r="95" ht="13.8" spans="1:24">
      <c r="A95" s="20">
        <v>94</v>
      </c>
      <c r="B95" s="21" t="s">
        <v>3461</v>
      </c>
      <c r="C95" s="37" t="s">
        <v>3462</v>
      </c>
      <c r="D95" s="20" t="s">
        <v>22</v>
      </c>
      <c r="E95" s="20" t="s">
        <v>24</v>
      </c>
      <c r="F95" s="20" t="s">
        <v>2898</v>
      </c>
      <c r="G95" s="20" t="s">
        <v>25</v>
      </c>
      <c r="H95" s="20" t="s">
        <v>34</v>
      </c>
      <c r="I95" s="20">
        <v>243.55</v>
      </c>
      <c r="J95" s="23">
        <v>100</v>
      </c>
      <c r="K95" s="23">
        <v>0</v>
      </c>
      <c r="L95" s="20"/>
      <c r="M95" s="18">
        <f t="shared" si="5"/>
        <v>0</v>
      </c>
      <c r="N95" s="18">
        <f t="shared" si="6"/>
        <v>343.55</v>
      </c>
      <c r="O95" s="18">
        <f t="shared" si="7"/>
        <v>349.55</v>
      </c>
      <c r="P95" s="18">
        <f t="shared" si="8"/>
        <v>6</v>
      </c>
      <c r="Q95" s="18">
        <f t="shared" si="9"/>
        <v>343.55</v>
      </c>
      <c r="R95" s="18" t="s">
        <v>28</v>
      </c>
      <c r="S95" s="19" t="s">
        <v>29</v>
      </c>
      <c r="T95" s="39">
        <v>5110976</v>
      </c>
      <c r="U95" s="39" t="s">
        <v>3220</v>
      </c>
      <c r="V95" s="39" t="s">
        <v>3237</v>
      </c>
      <c r="W95" s="39" t="s">
        <v>3270</v>
      </c>
      <c r="X95" s="39" t="s">
        <v>3270</v>
      </c>
    </row>
    <row r="96" ht="13.8" spans="1:24">
      <c r="A96" s="20">
        <v>95</v>
      </c>
      <c r="B96" s="21" t="s">
        <v>3463</v>
      </c>
      <c r="C96" s="37" t="s">
        <v>3464</v>
      </c>
      <c r="D96" s="20" t="s">
        <v>22</v>
      </c>
      <c r="E96" s="20" t="s">
        <v>24</v>
      </c>
      <c r="F96" s="20" t="s">
        <v>2898</v>
      </c>
      <c r="G96" s="20" t="s">
        <v>25</v>
      </c>
      <c r="H96" s="20" t="s">
        <v>34</v>
      </c>
      <c r="I96" s="20">
        <v>243.55</v>
      </c>
      <c r="J96" s="23">
        <v>100</v>
      </c>
      <c r="K96" s="23">
        <v>0</v>
      </c>
      <c r="L96" s="20"/>
      <c r="M96" s="18">
        <f t="shared" si="5"/>
        <v>0</v>
      </c>
      <c r="N96" s="18">
        <f t="shared" si="6"/>
        <v>343.55</v>
      </c>
      <c r="O96" s="18">
        <f t="shared" si="7"/>
        <v>349.55</v>
      </c>
      <c r="P96" s="18">
        <f t="shared" si="8"/>
        <v>6</v>
      </c>
      <c r="Q96" s="18">
        <f t="shared" si="9"/>
        <v>343.55</v>
      </c>
      <c r="R96" s="18" t="s">
        <v>28</v>
      </c>
      <c r="S96" s="19" t="s">
        <v>29</v>
      </c>
      <c r="T96" s="39">
        <v>2087389</v>
      </c>
      <c r="U96" s="39" t="s">
        <v>3220</v>
      </c>
      <c r="V96" s="39" t="s">
        <v>3246</v>
      </c>
      <c r="W96" s="39" t="s">
        <v>3302</v>
      </c>
      <c r="X96" s="39" t="s">
        <v>3302</v>
      </c>
    </row>
    <row r="97" ht="13.8" spans="1:24">
      <c r="A97" s="20">
        <v>96</v>
      </c>
      <c r="B97" s="21" t="s">
        <v>3465</v>
      </c>
      <c r="C97" s="37" t="s">
        <v>3466</v>
      </c>
      <c r="D97" s="20" t="s">
        <v>22</v>
      </c>
      <c r="E97" s="20" t="s">
        <v>24</v>
      </c>
      <c r="F97" s="20" t="s">
        <v>2898</v>
      </c>
      <c r="G97" s="20" t="s">
        <v>25</v>
      </c>
      <c r="H97" s="20" t="s">
        <v>34</v>
      </c>
      <c r="I97" s="20">
        <v>243.55</v>
      </c>
      <c r="J97" s="23">
        <v>100</v>
      </c>
      <c r="K97" s="23">
        <v>0</v>
      </c>
      <c r="L97" s="20"/>
      <c r="M97" s="18">
        <f t="shared" si="5"/>
        <v>0</v>
      </c>
      <c r="N97" s="18">
        <f t="shared" si="6"/>
        <v>343.55</v>
      </c>
      <c r="O97" s="18">
        <f t="shared" si="7"/>
        <v>349.55</v>
      </c>
      <c r="P97" s="18">
        <f t="shared" si="8"/>
        <v>6</v>
      </c>
      <c r="Q97" s="18">
        <f t="shared" si="9"/>
        <v>343.55</v>
      </c>
      <c r="R97" s="18" t="s">
        <v>28</v>
      </c>
      <c r="S97" s="19" t="s">
        <v>29</v>
      </c>
      <c r="T97" s="40">
        <v>5899856</v>
      </c>
      <c r="U97" s="40" t="s">
        <v>3327</v>
      </c>
      <c r="V97" s="40" t="s">
        <v>3237</v>
      </c>
      <c r="W97" s="40" t="s">
        <v>3226</v>
      </c>
      <c r="X97" s="40" t="s">
        <v>3226</v>
      </c>
    </row>
    <row r="98" ht="13.8" spans="1:24">
      <c r="A98" s="20">
        <v>97</v>
      </c>
      <c r="B98" s="21" t="s">
        <v>3467</v>
      </c>
      <c r="C98" s="37" t="s">
        <v>3468</v>
      </c>
      <c r="D98" s="20" t="s">
        <v>22</v>
      </c>
      <c r="E98" s="20" t="s">
        <v>24</v>
      </c>
      <c r="F98" s="20" t="s">
        <v>2898</v>
      </c>
      <c r="G98" s="20" t="s">
        <v>25</v>
      </c>
      <c r="H98" s="20" t="s">
        <v>34</v>
      </c>
      <c r="I98" s="20">
        <v>243.55</v>
      </c>
      <c r="J98" s="23">
        <v>100</v>
      </c>
      <c r="K98" s="23">
        <v>0</v>
      </c>
      <c r="L98" s="20"/>
      <c r="M98" s="18">
        <f t="shared" si="5"/>
        <v>0</v>
      </c>
      <c r="N98" s="18">
        <f t="shared" si="6"/>
        <v>343.55</v>
      </c>
      <c r="O98" s="18">
        <f t="shared" si="7"/>
        <v>349.55</v>
      </c>
      <c r="P98" s="18">
        <f t="shared" si="8"/>
        <v>6</v>
      </c>
      <c r="Q98" s="18">
        <f t="shared" si="9"/>
        <v>343.55</v>
      </c>
      <c r="R98" s="18" t="s">
        <v>28</v>
      </c>
      <c r="S98" s="19" t="s">
        <v>29</v>
      </c>
      <c r="T98" s="39">
        <v>5095767</v>
      </c>
      <c r="U98" s="39" t="s">
        <v>3220</v>
      </c>
      <c r="V98" s="39" t="s">
        <v>3246</v>
      </c>
      <c r="W98" s="39" t="s">
        <v>3229</v>
      </c>
      <c r="X98" s="39" t="s">
        <v>3229</v>
      </c>
    </row>
    <row r="99" ht="13.8" spans="1:24">
      <c r="A99" s="20">
        <v>98</v>
      </c>
      <c r="B99" s="21" t="s">
        <v>2706</v>
      </c>
      <c r="C99" s="37" t="s">
        <v>3469</v>
      </c>
      <c r="D99" s="20" t="s">
        <v>22</v>
      </c>
      <c r="E99" s="20" t="s">
        <v>24</v>
      </c>
      <c r="F99" s="20" t="s">
        <v>2898</v>
      </c>
      <c r="G99" s="20" t="s">
        <v>25</v>
      </c>
      <c r="H99" s="20" t="s">
        <v>34</v>
      </c>
      <c r="I99" s="20">
        <v>243.55</v>
      </c>
      <c r="J99" s="23">
        <v>100</v>
      </c>
      <c r="K99" s="23">
        <v>0</v>
      </c>
      <c r="L99" s="20"/>
      <c r="M99" s="18">
        <f t="shared" si="5"/>
        <v>0</v>
      </c>
      <c r="N99" s="18">
        <f t="shared" si="6"/>
        <v>343.55</v>
      </c>
      <c r="O99" s="18">
        <f t="shared" si="7"/>
        <v>349.55</v>
      </c>
      <c r="P99" s="18">
        <f t="shared" si="8"/>
        <v>6</v>
      </c>
      <c r="Q99" s="18">
        <f t="shared" si="9"/>
        <v>343.55</v>
      </c>
      <c r="R99" s="18" t="s">
        <v>28</v>
      </c>
      <c r="S99" s="19" t="s">
        <v>29</v>
      </c>
      <c r="T99" s="40">
        <v>7539956</v>
      </c>
      <c r="U99" s="40" t="s">
        <v>3327</v>
      </c>
      <c r="V99" s="40" t="s">
        <v>3237</v>
      </c>
      <c r="W99" s="40" t="s">
        <v>3244</v>
      </c>
      <c r="X99" s="40" t="s">
        <v>3244</v>
      </c>
    </row>
    <row r="100" ht="13.8" spans="1:24">
      <c r="A100" s="20">
        <v>99</v>
      </c>
      <c r="B100" s="21" t="s">
        <v>3470</v>
      </c>
      <c r="C100" s="37" t="s">
        <v>3471</v>
      </c>
      <c r="D100" s="20" t="s">
        <v>22</v>
      </c>
      <c r="E100" s="20" t="s">
        <v>24</v>
      </c>
      <c r="F100" s="20" t="s">
        <v>2898</v>
      </c>
      <c r="G100" s="20" t="s">
        <v>25</v>
      </c>
      <c r="H100" s="20" t="s">
        <v>34</v>
      </c>
      <c r="I100" s="20">
        <v>243.55</v>
      </c>
      <c r="J100" s="23">
        <v>100</v>
      </c>
      <c r="K100" s="23">
        <v>0</v>
      </c>
      <c r="L100" s="20"/>
      <c r="M100" s="18">
        <f t="shared" si="5"/>
        <v>0</v>
      </c>
      <c r="N100" s="18">
        <f t="shared" si="6"/>
        <v>343.55</v>
      </c>
      <c r="O100" s="18">
        <f t="shared" si="7"/>
        <v>349.55</v>
      </c>
      <c r="P100" s="18">
        <f t="shared" si="8"/>
        <v>6</v>
      </c>
      <c r="Q100" s="18">
        <f t="shared" si="9"/>
        <v>343.55</v>
      </c>
      <c r="R100" s="18" t="s">
        <v>28</v>
      </c>
      <c r="S100" s="19" t="s">
        <v>29</v>
      </c>
      <c r="T100" s="39">
        <v>1355080</v>
      </c>
      <c r="U100" s="39" t="s">
        <v>3220</v>
      </c>
      <c r="V100" s="39" t="s">
        <v>3246</v>
      </c>
      <c r="W100" s="39" t="s">
        <v>3229</v>
      </c>
      <c r="X100" s="39" t="s">
        <v>3229</v>
      </c>
    </row>
    <row r="101" ht="13.8" spans="1:24">
      <c r="A101" s="20">
        <v>100</v>
      </c>
      <c r="B101" s="21" t="s">
        <v>3472</v>
      </c>
      <c r="C101" s="37" t="s">
        <v>3473</v>
      </c>
      <c r="D101" s="20" t="s">
        <v>22</v>
      </c>
      <c r="E101" s="20" t="s">
        <v>24</v>
      </c>
      <c r="F101" s="20" t="s">
        <v>2898</v>
      </c>
      <c r="G101" s="20" t="s">
        <v>25</v>
      </c>
      <c r="H101" s="20" t="s">
        <v>34</v>
      </c>
      <c r="I101" s="20">
        <v>243.55</v>
      </c>
      <c r="J101" s="23">
        <v>100</v>
      </c>
      <c r="K101" s="23">
        <v>0</v>
      </c>
      <c r="L101" s="20"/>
      <c r="M101" s="18">
        <f t="shared" si="5"/>
        <v>0</v>
      </c>
      <c r="N101" s="18">
        <f t="shared" si="6"/>
        <v>343.55</v>
      </c>
      <c r="O101" s="18">
        <f t="shared" si="7"/>
        <v>349.55</v>
      </c>
      <c r="P101" s="18">
        <f t="shared" si="8"/>
        <v>6</v>
      </c>
      <c r="Q101" s="18">
        <f t="shared" si="9"/>
        <v>343.55</v>
      </c>
      <c r="R101" s="18" t="s">
        <v>28</v>
      </c>
      <c r="S101" s="19" t="s">
        <v>29</v>
      </c>
      <c r="T101" s="39">
        <v>5005228</v>
      </c>
      <c r="U101" s="39" t="s">
        <v>3220</v>
      </c>
      <c r="V101" s="39" t="s">
        <v>3237</v>
      </c>
      <c r="W101" s="39" t="s">
        <v>3302</v>
      </c>
      <c r="X101" s="39" t="s">
        <v>3302</v>
      </c>
    </row>
    <row r="102" ht="13.8" spans="1:24">
      <c r="A102" s="20">
        <v>101</v>
      </c>
      <c r="B102" s="21" t="s">
        <v>1475</v>
      </c>
      <c r="C102" s="37" t="s">
        <v>3474</v>
      </c>
      <c r="D102" s="20" t="s">
        <v>22</v>
      </c>
      <c r="E102" s="20" t="s">
        <v>24</v>
      </c>
      <c r="F102" s="20" t="s">
        <v>2898</v>
      </c>
      <c r="G102" s="20" t="s">
        <v>25</v>
      </c>
      <c r="H102" s="20" t="s">
        <v>34</v>
      </c>
      <c r="I102" s="20">
        <v>243.55</v>
      </c>
      <c r="J102" s="23">
        <v>100</v>
      </c>
      <c r="K102" s="23">
        <v>0</v>
      </c>
      <c r="L102" s="20"/>
      <c r="M102" s="18">
        <f t="shared" si="5"/>
        <v>0</v>
      </c>
      <c r="N102" s="18">
        <f t="shared" si="6"/>
        <v>343.55</v>
      </c>
      <c r="O102" s="18">
        <f t="shared" si="7"/>
        <v>349.55</v>
      </c>
      <c r="P102" s="18">
        <f t="shared" si="8"/>
        <v>6</v>
      </c>
      <c r="Q102" s="18">
        <f t="shared" si="9"/>
        <v>343.55</v>
      </c>
      <c r="R102" s="18" t="s">
        <v>28</v>
      </c>
      <c r="S102" s="19" t="s">
        <v>29</v>
      </c>
      <c r="T102" s="39">
        <v>3096607</v>
      </c>
      <c r="U102" s="39" t="s">
        <v>3220</v>
      </c>
      <c r="V102" s="39" t="s">
        <v>3246</v>
      </c>
      <c r="W102" s="39" t="s">
        <v>3251</v>
      </c>
      <c r="X102" s="39" t="s">
        <v>3251</v>
      </c>
    </row>
    <row r="103" ht="13.8" spans="1:24">
      <c r="A103" s="20">
        <v>102</v>
      </c>
      <c r="B103" s="21" t="s">
        <v>3475</v>
      </c>
      <c r="C103" s="37" t="s">
        <v>3476</v>
      </c>
      <c r="D103" s="20" t="s">
        <v>22</v>
      </c>
      <c r="E103" s="20" t="s">
        <v>24</v>
      </c>
      <c r="F103" s="20" t="s">
        <v>2898</v>
      </c>
      <c r="G103" s="20" t="s">
        <v>25</v>
      </c>
      <c r="H103" s="20" t="s">
        <v>34</v>
      </c>
      <c r="I103" s="20">
        <v>243.55</v>
      </c>
      <c r="J103" s="23">
        <v>100</v>
      </c>
      <c r="K103" s="23">
        <v>0</v>
      </c>
      <c r="L103" s="20"/>
      <c r="M103" s="18">
        <f t="shared" si="5"/>
        <v>0</v>
      </c>
      <c r="N103" s="18">
        <f t="shared" si="6"/>
        <v>343.55</v>
      </c>
      <c r="O103" s="18">
        <f t="shared" si="7"/>
        <v>349.55</v>
      </c>
      <c r="P103" s="18">
        <f t="shared" si="8"/>
        <v>6</v>
      </c>
      <c r="Q103" s="18">
        <f t="shared" si="9"/>
        <v>343.55</v>
      </c>
      <c r="R103" s="18" t="s">
        <v>28</v>
      </c>
      <c r="S103" s="19" t="s">
        <v>29</v>
      </c>
      <c r="T103" s="39">
        <v>1633132</v>
      </c>
      <c r="U103" s="39" t="s">
        <v>3220</v>
      </c>
      <c r="V103" s="39" t="s">
        <v>3246</v>
      </c>
      <c r="W103" s="39" t="s">
        <v>3244</v>
      </c>
      <c r="X103" s="39" t="s">
        <v>3244</v>
      </c>
    </row>
    <row r="104" ht="13.8" spans="1:24">
      <c r="A104" s="20">
        <v>103</v>
      </c>
      <c r="B104" s="21" t="s">
        <v>3477</v>
      </c>
      <c r="C104" s="37" t="s">
        <v>3478</v>
      </c>
      <c r="D104" s="20" t="s">
        <v>22</v>
      </c>
      <c r="E104" s="20" t="s">
        <v>24</v>
      </c>
      <c r="F104" s="20" t="s">
        <v>2898</v>
      </c>
      <c r="G104" s="20" t="s">
        <v>25</v>
      </c>
      <c r="H104" s="20" t="s">
        <v>34</v>
      </c>
      <c r="I104" s="20">
        <v>243.55</v>
      </c>
      <c r="J104" s="23">
        <v>100</v>
      </c>
      <c r="K104" s="23">
        <v>0</v>
      </c>
      <c r="L104" s="20"/>
      <c r="M104" s="18">
        <f t="shared" si="5"/>
        <v>0</v>
      </c>
      <c r="N104" s="18">
        <f t="shared" si="6"/>
        <v>343.55</v>
      </c>
      <c r="O104" s="18">
        <f t="shared" si="7"/>
        <v>349.55</v>
      </c>
      <c r="P104" s="18">
        <f t="shared" si="8"/>
        <v>6</v>
      </c>
      <c r="Q104" s="18">
        <f t="shared" si="9"/>
        <v>343.55</v>
      </c>
      <c r="R104" s="18" t="s">
        <v>28</v>
      </c>
      <c r="S104" s="19" t="s">
        <v>29</v>
      </c>
      <c r="T104" s="39">
        <v>8175776</v>
      </c>
      <c r="U104" s="39" t="s">
        <v>3220</v>
      </c>
      <c r="V104" s="39" t="s">
        <v>3246</v>
      </c>
      <c r="W104" s="39" t="s">
        <v>3251</v>
      </c>
      <c r="X104" s="39" t="s">
        <v>3251</v>
      </c>
    </row>
    <row r="105" ht="13.8" spans="1:24">
      <c r="A105" s="20">
        <v>104</v>
      </c>
      <c r="B105" s="21" t="s">
        <v>3043</v>
      </c>
      <c r="C105" s="37" t="s">
        <v>3479</v>
      </c>
      <c r="D105" s="20" t="s">
        <v>22</v>
      </c>
      <c r="E105" s="20" t="s">
        <v>24</v>
      </c>
      <c r="F105" s="20" t="s">
        <v>2898</v>
      </c>
      <c r="G105" s="20" t="s">
        <v>25</v>
      </c>
      <c r="H105" s="20" t="s">
        <v>34</v>
      </c>
      <c r="I105" s="20">
        <v>243.55</v>
      </c>
      <c r="J105" s="23">
        <v>100</v>
      </c>
      <c r="K105" s="23">
        <v>0</v>
      </c>
      <c r="L105" s="20"/>
      <c r="M105" s="18">
        <f t="shared" si="5"/>
        <v>0</v>
      </c>
      <c r="N105" s="18">
        <f t="shared" si="6"/>
        <v>343.55</v>
      </c>
      <c r="O105" s="18">
        <f t="shared" si="7"/>
        <v>349.55</v>
      </c>
      <c r="P105" s="18">
        <f t="shared" si="8"/>
        <v>6</v>
      </c>
      <c r="Q105" s="18">
        <f t="shared" si="9"/>
        <v>343.55</v>
      </c>
      <c r="R105" s="18" t="s">
        <v>28</v>
      </c>
      <c r="S105" s="19" t="s">
        <v>29</v>
      </c>
      <c r="T105" s="39">
        <v>3550253</v>
      </c>
      <c r="U105" s="39" t="s">
        <v>3220</v>
      </c>
      <c r="V105" s="39" t="s">
        <v>3246</v>
      </c>
      <c r="W105" s="39" t="s">
        <v>3244</v>
      </c>
      <c r="X105" s="39" t="s">
        <v>3244</v>
      </c>
    </row>
    <row r="106" ht="13.8" spans="1:24">
      <c r="A106" s="20">
        <v>105</v>
      </c>
      <c r="B106" s="21" t="s">
        <v>3017</v>
      </c>
      <c r="C106" s="37" t="s">
        <v>3480</v>
      </c>
      <c r="D106" s="20" t="s">
        <v>22</v>
      </c>
      <c r="E106" s="20" t="s">
        <v>24</v>
      </c>
      <c r="F106" s="20" t="s">
        <v>2898</v>
      </c>
      <c r="G106" s="20" t="s">
        <v>25</v>
      </c>
      <c r="H106" s="20" t="s">
        <v>34</v>
      </c>
      <c r="I106" s="20">
        <v>243.55</v>
      </c>
      <c r="J106" s="23">
        <v>100</v>
      </c>
      <c r="K106" s="23">
        <v>0</v>
      </c>
      <c r="L106" s="20"/>
      <c r="M106" s="18">
        <f t="shared" si="5"/>
        <v>0</v>
      </c>
      <c r="N106" s="18">
        <f t="shared" si="6"/>
        <v>343.55</v>
      </c>
      <c r="O106" s="18">
        <f t="shared" si="7"/>
        <v>349.55</v>
      </c>
      <c r="P106" s="18">
        <f t="shared" si="8"/>
        <v>6</v>
      </c>
      <c r="Q106" s="18">
        <f t="shared" si="9"/>
        <v>343.55</v>
      </c>
      <c r="R106" s="18" t="s">
        <v>28</v>
      </c>
      <c r="S106" s="19" t="s">
        <v>29</v>
      </c>
      <c r="T106" s="39">
        <v>1773919</v>
      </c>
      <c r="U106" s="39" t="s">
        <v>3220</v>
      </c>
      <c r="V106" s="39" t="s">
        <v>3237</v>
      </c>
      <c r="W106" s="39" t="s">
        <v>3481</v>
      </c>
      <c r="X106" s="39" t="s">
        <v>3481</v>
      </c>
    </row>
    <row r="107" ht="13.8" spans="1:24">
      <c r="A107" s="20">
        <v>106</v>
      </c>
      <c r="B107" s="21" t="s">
        <v>3482</v>
      </c>
      <c r="C107" s="37" t="s">
        <v>3483</v>
      </c>
      <c r="D107" s="20" t="s">
        <v>22</v>
      </c>
      <c r="E107" s="20" t="s">
        <v>24</v>
      </c>
      <c r="F107" s="20" t="s">
        <v>2898</v>
      </c>
      <c r="G107" s="20" t="s">
        <v>25</v>
      </c>
      <c r="H107" s="20" t="s">
        <v>34</v>
      </c>
      <c r="I107" s="20">
        <v>243.55</v>
      </c>
      <c r="J107" s="23">
        <v>100</v>
      </c>
      <c r="K107" s="23">
        <v>0</v>
      </c>
      <c r="L107" s="20"/>
      <c r="M107" s="18">
        <f t="shared" si="5"/>
        <v>0</v>
      </c>
      <c r="N107" s="18">
        <f t="shared" si="6"/>
        <v>343.55</v>
      </c>
      <c r="O107" s="18">
        <f t="shared" si="7"/>
        <v>349.55</v>
      </c>
      <c r="P107" s="18">
        <f t="shared" si="8"/>
        <v>6</v>
      </c>
      <c r="Q107" s="18">
        <f t="shared" si="9"/>
        <v>343.55</v>
      </c>
      <c r="R107" s="18" t="s">
        <v>28</v>
      </c>
      <c r="S107" s="19" t="s">
        <v>29</v>
      </c>
      <c r="T107" s="39">
        <v>8736779</v>
      </c>
      <c r="U107" s="39" t="s">
        <v>3220</v>
      </c>
      <c r="V107" s="39" t="s">
        <v>3237</v>
      </c>
      <c r="W107" s="39" t="s">
        <v>3251</v>
      </c>
      <c r="X107" s="39" t="s">
        <v>3251</v>
      </c>
    </row>
    <row r="108" ht="13.8" spans="1:24">
      <c r="A108" s="20">
        <v>107</v>
      </c>
      <c r="B108" s="21" t="s">
        <v>3484</v>
      </c>
      <c r="C108" s="37" t="s">
        <v>3485</v>
      </c>
      <c r="D108" s="20" t="s">
        <v>22</v>
      </c>
      <c r="E108" s="20" t="s">
        <v>24</v>
      </c>
      <c r="F108" s="20" t="s">
        <v>2898</v>
      </c>
      <c r="G108" s="20" t="s">
        <v>25</v>
      </c>
      <c r="H108" s="20" t="s">
        <v>34</v>
      </c>
      <c r="I108" s="20">
        <v>243.55</v>
      </c>
      <c r="J108" s="23">
        <v>100</v>
      </c>
      <c r="K108" s="23">
        <v>0</v>
      </c>
      <c r="L108" s="20"/>
      <c r="M108" s="18">
        <f t="shared" si="5"/>
        <v>0</v>
      </c>
      <c r="N108" s="18">
        <f t="shared" si="6"/>
        <v>343.55</v>
      </c>
      <c r="O108" s="18">
        <f t="shared" si="7"/>
        <v>349.55</v>
      </c>
      <c r="P108" s="18">
        <f t="shared" si="8"/>
        <v>6</v>
      </c>
      <c r="Q108" s="18">
        <f t="shared" si="9"/>
        <v>343.55</v>
      </c>
      <c r="R108" s="18" t="s">
        <v>28</v>
      </c>
      <c r="S108" s="19" t="s">
        <v>29</v>
      </c>
      <c r="T108" s="39">
        <v>6803615</v>
      </c>
      <c r="U108" s="39" t="s">
        <v>3220</v>
      </c>
      <c r="V108" s="39" t="s">
        <v>3237</v>
      </c>
      <c r="W108" s="39" t="s">
        <v>3302</v>
      </c>
      <c r="X108" s="39" t="s">
        <v>3302</v>
      </c>
    </row>
    <row r="109" ht="13.8" spans="1:24">
      <c r="A109" s="20">
        <v>108</v>
      </c>
      <c r="B109" s="21" t="s">
        <v>3486</v>
      </c>
      <c r="C109" s="37" t="s">
        <v>3487</v>
      </c>
      <c r="D109" s="20" t="s">
        <v>22</v>
      </c>
      <c r="E109" s="20" t="s">
        <v>24</v>
      </c>
      <c r="F109" s="20" t="s">
        <v>2898</v>
      </c>
      <c r="G109" s="20" t="s">
        <v>25</v>
      </c>
      <c r="H109" s="20" t="s">
        <v>34</v>
      </c>
      <c r="I109" s="20">
        <v>243.55</v>
      </c>
      <c r="J109" s="23">
        <v>100</v>
      </c>
      <c r="K109" s="23">
        <v>0</v>
      </c>
      <c r="L109" s="20"/>
      <c r="M109" s="18">
        <f t="shared" si="5"/>
        <v>0</v>
      </c>
      <c r="N109" s="18">
        <f t="shared" si="6"/>
        <v>343.55</v>
      </c>
      <c r="O109" s="18">
        <f t="shared" si="7"/>
        <v>349.55</v>
      </c>
      <c r="P109" s="18">
        <f t="shared" si="8"/>
        <v>6</v>
      </c>
      <c r="Q109" s="18">
        <f t="shared" si="9"/>
        <v>343.55</v>
      </c>
      <c r="R109" s="18" t="s">
        <v>28</v>
      </c>
      <c r="S109" s="19" t="s">
        <v>29</v>
      </c>
      <c r="T109" s="39">
        <v>3692597</v>
      </c>
      <c r="U109" s="39" t="s">
        <v>3220</v>
      </c>
      <c r="V109" s="39" t="s">
        <v>3246</v>
      </c>
      <c r="W109" s="39" t="s">
        <v>3270</v>
      </c>
      <c r="X109" s="39" t="s">
        <v>3270</v>
      </c>
    </row>
    <row r="110" ht="13.8" spans="1:24">
      <c r="A110" s="20">
        <v>109</v>
      </c>
      <c r="B110" s="21" t="s">
        <v>3488</v>
      </c>
      <c r="C110" s="37" t="s">
        <v>3489</v>
      </c>
      <c r="D110" s="20" t="s">
        <v>22</v>
      </c>
      <c r="E110" s="20" t="s">
        <v>24</v>
      </c>
      <c r="F110" s="20" t="s">
        <v>2898</v>
      </c>
      <c r="G110" s="20" t="s">
        <v>25</v>
      </c>
      <c r="H110" s="20" t="s">
        <v>34</v>
      </c>
      <c r="I110" s="20">
        <v>243.16</v>
      </c>
      <c r="J110" s="23">
        <v>100</v>
      </c>
      <c r="K110" s="23">
        <v>0</v>
      </c>
      <c r="L110" s="20"/>
      <c r="M110" s="18">
        <f t="shared" si="5"/>
        <v>0</v>
      </c>
      <c r="N110" s="18">
        <f t="shared" si="6"/>
        <v>343.16</v>
      </c>
      <c r="O110" s="18">
        <f t="shared" si="7"/>
        <v>349.16</v>
      </c>
      <c r="P110" s="18">
        <f t="shared" si="8"/>
        <v>6</v>
      </c>
      <c r="Q110" s="18">
        <f t="shared" si="9"/>
        <v>343.16</v>
      </c>
      <c r="R110" s="18" t="s">
        <v>28</v>
      </c>
      <c r="S110" s="19" t="s">
        <v>29</v>
      </c>
      <c r="T110" s="40">
        <v>1860129</v>
      </c>
      <c r="U110" s="40" t="s">
        <v>3327</v>
      </c>
      <c r="V110" s="40" t="s">
        <v>3237</v>
      </c>
      <c r="W110" s="40" t="s">
        <v>3224</v>
      </c>
      <c r="X110" s="40" t="s">
        <v>3224</v>
      </c>
    </row>
    <row r="111" ht="13.8" spans="1:24">
      <c r="A111" s="20">
        <v>110</v>
      </c>
      <c r="B111" s="21" t="s">
        <v>3490</v>
      </c>
      <c r="C111" s="37" t="s">
        <v>3491</v>
      </c>
      <c r="D111" s="20" t="s">
        <v>22</v>
      </c>
      <c r="E111" s="20" t="s">
        <v>24</v>
      </c>
      <c r="F111" s="20" t="s">
        <v>2898</v>
      </c>
      <c r="G111" s="20" t="s">
        <v>25</v>
      </c>
      <c r="H111" s="20" t="s">
        <v>34</v>
      </c>
      <c r="I111" s="20">
        <v>243.16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343.16</v>
      </c>
      <c r="O111" s="18">
        <f t="shared" si="7"/>
        <v>349.16</v>
      </c>
      <c r="P111" s="18">
        <f t="shared" si="8"/>
        <v>6</v>
      </c>
      <c r="Q111" s="18">
        <f t="shared" si="9"/>
        <v>343.16</v>
      </c>
      <c r="R111" s="18" t="s">
        <v>28</v>
      </c>
      <c r="S111" s="19" t="s">
        <v>29</v>
      </c>
      <c r="T111" s="39">
        <v>9956857</v>
      </c>
      <c r="U111" s="39" t="s">
        <v>3220</v>
      </c>
      <c r="V111" s="39" t="s">
        <v>3237</v>
      </c>
      <c r="W111" s="39" t="s">
        <v>3229</v>
      </c>
      <c r="X111" s="39" t="s">
        <v>3229</v>
      </c>
    </row>
    <row r="112" ht="13.8" spans="1:24">
      <c r="A112" s="20">
        <v>111</v>
      </c>
      <c r="B112" s="21" t="s">
        <v>3492</v>
      </c>
      <c r="C112" s="37" t="s">
        <v>3493</v>
      </c>
      <c r="D112" s="20" t="s">
        <v>22</v>
      </c>
      <c r="E112" s="20" t="s">
        <v>24</v>
      </c>
      <c r="F112" s="20" t="s">
        <v>2898</v>
      </c>
      <c r="G112" s="20" t="s">
        <v>25</v>
      </c>
      <c r="H112" s="20" t="s">
        <v>34</v>
      </c>
      <c r="I112" s="20">
        <v>243.16</v>
      </c>
      <c r="J112" s="23">
        <v>100</v>
      </c>
      <c r="K112" s="23">
        <v>0</v>
      </c>
      <c r="L112" s="20"/>
      <c r="M112" s="18">
        <f t="shared" si="5"/>
        <v>0</v>
      </c>
      <c r="N112" s="18">
        <f t="shared" si="6"/>
        <v>343.16</v>
      </c>
      <c r="O112" s="18">
        <f t="shared" si="7"/>
        <v>349.16</v>
      </c>
      <c r="P112" s="18">
        <f t="shared" si="8"/>
        <v>6</v>
      </c>
      <c r="Q112" s="18">
        <f t="shared" si="9"/>
        <v>343.16</v>
      </c>
      <c r="R112" s="18" t="s">
        <v>28</v>
      </c>
      <c r="S112" s="19" t="s">
        <v>29</v>
      </c>
      <c r="T112" s="39">
        <v>1236968</v>
      </c>
      <c r="U112" s="39" t="s">
        <v>3220</v>
      </c>
      <c r="V112" s="39" t="s">
        <v>3246</v>
      </c>
      <c r="W112" s="39" t="s">
        <v>3229</v>
      </c>
      <c r="X112" s="39" t="s">
        <v>3229</v>
      </c>
    </row>
    <row r="113" ht="13.8" spans="1:24">
      <c r="A113" s="20">
        <v>112</v>
      </c>
      <c r="B113" s="21" t="s">
        <v>3494</v>
      </c>
      <c r="C113" s="37" t="s">
        <v>3495</v>
      </c>
      <c r="D113" s="20" t="s">
        <v>22</v>
      </c>
      <c r="E113" s="20" t="s">
        <v>24</v>
      </c>
      <c r="F113" s="20" t="s">
        <v>2898</v>
      </c>
      <c r="G113" s="20" t="s">
        <v>25</v>
      </c>
      <c r="H113" s="20" t="s">
        <v>34</v>
      </c>
      <c r="I113" s="20">
        <v>243.16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343.16</v>
      </c>
      <c r="O113" s="18">
        <f t="shared" si="7"/>
        <v>349.16</v>
      </c>
      <c r="P113" s="18">
        <f t="shared" si="8"/>
        <v>6</v>
      </c>
      <c r="Q113" s="18">
        <f t="shared" si="9"/>
        <v>343.16</v>
      </c>
      <c r="R113" s="18" t="s">
        <v>28</v>
      </c>
      <c r="S113" s="19" t="s">
        <v>29</v>
      </c>
      <c r="T113" s="39">
        <v>7151972</v>
      </c>
      <c r="U113" s="39" t="s">
        <v>3220</v>
      </c>
      <c r="V113" s="39" t="s">
        <v>3237</v>
      </c>
      <c r="W113" s="39" t="s">
        <v>3229</v>
      </c>
      <c r="X113" s="39" t="s">
        <v>3229</v>
      </c>
    </row>
    <row r="114" ht="13.8" spans="1:24">
      <c r="A114" s="20">
        <v>113</v>
      </c>
      <c r="B114" s="21" t="s">
        <v>3496</v>
      </c>
      <c r="C114" s="37" t="s">
        <v>3497</v>
      </c>
      <c r="D114" s="20" t="s">
        <v>22</v>
      </c>
      <c r="E114" s="20" t="s">
        <v>24</v>
      </c>
      <c r="F114" s="20" t="s">
        <v>2898</v>
      </c>
      <c r="G114" s="20" t="s">
        <v>25</v>
      </c>
      <c r="H114" s="20" t="s">
        <v>34</v>
      </c>
      <c r="I114" s="20">
        <v>243.16</v>
      </c>
      <c r="J114" s="23">
        <v>100</v>
      </c>
      <c r="K114" s="23">
        <v>0</v>
      </c>
      <c r="L114" s="20"/>
      <c r="M114" s="18">
        <f t="shared" si="5"/>
        <v>0</v>
      </c>
      <c r="N114" s="18">
        <f t="shared" si="6"/>
        <v>343.16</v>
      </c>
      <c r="O114" s="18">
        <f t="shared" si="7"/>
        <v>349.16</v>
      </c>
      <c r="P114" s="18">
        <f t="shared" si="8"/>
        <v>6</v>
      </c>
      <c r="Q114" s="18">
        <f t="shared" si="9"/>
        <v>343.16</v>
      </c>
      <c r="R114" s="18" t="s">
        <v>28</v>
      </c>
      <c r="S114" s="19" t="s">
        <v>29</v>
      </c>
      <c r="T114" s="39">
        <v>9526758</v>
      </c>
      <c r="U114" s="39" t="s">
        <v>3220</v>
      </c>
      <c r="V114" s="39" t="s">
        <v>3246</v>
      </c>
      <c r="W114" s="39" t="s">
        <v>3298</v>
      </c>
      <c r="X114" s="39" t="s">
        <v>3298</v>
      </c>
    </row>
    <row r="115" ht="13.8" spans="1:24">
      <c r="A115" s="20">
        <v>114</v>
      </c>
      <c r="B115" s="21" t="s">
        <v>3498</v>
      </c>
      <c r="C115" s="37" t="s">
        <v>3499</v>
      </c>
      <c r="D115" s="20" t="s">
        <v>22</v>
      </c>
      <c r="E115" s="20" t="s">
        <v>24</v>
      </c>
      <c r="F115" s="20" t="s">
        <v>2898</v>
      </c>
      <c r="G115" s="20" t="s">
        <v>25</v>
      </c>
      <c r="H115" s="20" t="s">
        <v>34</v>
      </c>
      <c r="I115" s="20">
        <v>243.16</v>
      </c>
      <c r="J115" s="23">
        <v>100</v>
      </c>
      <c r="K115" s="23">
        <v>0</v>
      </c>
      <c r="L115" s="20"/>
      <c r="M115" s="18">
        <f t="shared" si="5"/>
        <v>0</v>
      </c>
      <c r="N115" s="18">
        <f t="shared" si="6"/>
        <v>343.16</v>
      </c>
      <c r="O115" s="18">
        <f t="shared" si="7"/>
        <v>349.16</v>
      </c>
      <c r="P115" s="18">
        <f t="shared" si="8"/>
        <v>6</v>
      </c>
      <c r="Q115" s="18">
        <f t="shared" si="9"/>
        <v>343.16</v>
      </c>
      <c r="R115" s="18" t="s">
        <v>28</v>
      </c>
      <c r="S115" s="19" t="s">
        <v>29</v>
      </c>
      <c r="T115" s="39">
        <v>8937898</v>
      </c>
      <c r="U115" s="39" t="s">
        <v>3220</v>
      </c>
      <c r="V115" s="39" t="s">
        <v>3246</v>
      </c>
      <c r="W115" s="39" t="s">
        <v>3226</v>
      </c>
      <c r="X115" s="39" t="s">
        <v>3226</v>
      </c>
    </row>
    <row r="116" ht="13.8" spans="1:24">
      <c r="A116" s="20">
        <v>115</v>
      </c>
      <c r="B116" s="21" t="s">
        <v>2784</v>
      </c>
      <c r="C116" s="37" t="s">
        <v>3500</v>
      </c>
      <c r="D116" s="20" t="s">
        <v>22</v>
      </c>
      <c r="E116" s="20" t="s">
        <v>24</v>
      </c>
      <c r="F116" s="20" t="s">
        <v>2898</v>
      </c>
      <c r="G116" s="20" t="s">
        <v>25</v>
      </c>
      <c r="H116" s="20" t="s">
        <v>34</v>
      </c>
      <c r="I116" s="20">
        <v>243.16</v>
      </c>
      <c r="J116" s="23">
        <v>100</v>
      </c>
      <c r="K116" s="23">
        <v>0</v>
      </c>
      <c r="L116" s="20"/>
      <c r="M116" s="18">
        <f t="shared" si="5"/>
        <v>0</v>
      </c>
      <c r="N116" s="18">
        <f t="shared" si="6"/>
        <v>343.16</v>
      </c>
      <c r="O116" s="18">
        <f t="shared" si="7"/>
        <v>349.16</v>
      </c>
      <c r="P116" s="18">
        <f t="shared" si="8"/>
        <v>6</v>
      </c>
      <c r="Q116" s="18">
        <f t="shared" si="9"/>
        <v>343.16</v>
      </c>
      <c r="R116" s="18" t="s">
        <v>28</v>
      </c>
      <c r="S116" s="19" t="s">
        <v>29</v>
      </c>
      <c r="T116" s="40">
        <v>1162968</v>
      </c>
      <c r="U116" s="40" t="s">
        <v>3327</v>
      </c>
      <c r="V116" s="40" t="s">
        <v>3237</v>
      </c>
      <c r="W116" s="40" t="s">
        <v>3251</v>
      </c>
      <c r="X116" s="40" t="s">
        <v>3251</v>
      </c>
    </row>
    <row r="117" ht="13.8" spans="1:24">
      <c r="A117" s="20">
        <v>116</v>
      </c>
      <c r="B117" s="21" t="s">
        <v>3501</v>
      </c>
      <c r="C117" s="37" t="s">
        <v>3502</v>
      </c>
      <c r="D117" s="20" t="s">
        <v>22</v>
      </c>
      <c r="E117" s="20" t="s">
        <v>24</v>
      </c>
      <c r="F117" s="20" t="s">
        <v>2898</v>
      </c>
      <c r="G117" s="20" t="s">
        <v>25</v>
      </c>
      <c r="H117" s="20" t="s">
        <v>34</v>
      </c>
      <c r="I117" s="20">
        <v>243.16</v>
      </c>
      <c r="J117" s="23">
        <v>100</v>
      </c>
      <c r="K117" s="23">
        <v>0</v>
      </c>
      <c r="L117" s="20"/>
      <c r="M117" s="18">
        <f t="shared" si="5"/>
        <v>0</v>
      </c>
      <c r="N117" s="18">
        <f t="shared" si="6"/>
        <v>343.16</v>
      </c>
      <c r="O117" s="18">
        <f t="shared" si="7"/>
        <v>349.16</v>
      </c>
      <c r="P117" s="18">
        <f t="shared" si="8"/>
        <v>6</v>
      </c>
      <c r="Q117" s="18">
        <f t="shared" si="9"/>
        <v>343.16</v>
      </c>
      <c r="R117" s="18" t="s">
        <v>28</v>
      </c>
      <c r="S117" s="19" t="s">
        <v>29</v>
      </c>
      <c r="T117" s="39">
        <v>1569888</v>
      </c>
      <c r="U117" s="39" t="s">
        <v>3220</v>
      </c>
      <c r="V117" s="39" t="s">
        <v>3246</v>
      </c>
      <c r="W117" s="39" t="s">
        <v>3244</v>
      </c>
      <c r="X117" s="39" t="s">
        <v>3244</v>
      </c>
    </row>
    <row r="118" ht="13.8" spans="1:24">
      <c r="A118" s="20">
        <v>117</v>
      </c>
      <c r="B118" s="21" t="s">
        <v>3503</v>
      </c>
      <c r="C118" s="37" t="s">
        <v>3504</v>
      </c>
      <c r="D118" s="20" t="s">
        <v>22</v>
      </c>
      <c r="E118" s="20" t="s">
        <v>24</v>
      </c>
      <c r="F118" s="20" t="s">
        <v>2898</v>
      </c>
      <c r="G118" s="20" t="s">
        <v>25</v>
      </c>
      <c r="H118" s="20" t="s">
        <v>34</v>
      </c>
      <c r="I118" s="20">
        <v>243.16</v>
      </c>
      <c r="J118" s="23">
        <v>100</v>
      </c>
      <c r="K118" s="23">
        <v>0</v>
      </c>
      <c r="L118" s="20"/>
      <c r="M118" s="18">
        <f t="shared" si="5"/>
        <v>0</v>
      </c>
      <c r="N118" s="18">
        <f t="shared" si="6"/>
        <v>343.16</v>
      </c>
      <c r="O118" s="18">
        <f t="shared" si="7"/>
        <v>349.16</v>
      </c>
      <c r="P118" s="18">
        <f t="shared" si="8"/>
        <v>6</v>
      </c>
      <c r="Q118" s="18">
        <f t="shared" si="9"/>
        <v>343.16</v>
      </c>
      <c r="R118" s="18" t="s">
        <v>28</v>
      </c>
      <c r="S118" s="19" t="s">
        <v>29</v>
      </c>
      <c r="T118" s="39">
        <v>8768107</v>
      </c>
      <c r="U118" s="39" t="s">
        <v>3220</v>
      </c>
      <c r="V118" s="39" t="s">
        <v>3246</v>
      </c>
      <c r="W118" s="39" t="s">
        <v>3229</v>
      </c>
      <c r="X118" s="39" t="s">
        <v>3229</v>
      </c>
    </row>
    <row r="119" ht="13.8" spans="1:24">
      <c r="A119" s="20">
        <v>118</v>
      </c>
      <c r="B119" s="21" t="s">
        <v>3505</v>
      </c>
      <c r="C119" s="37" t="s">
        <v>3506</v>
      </c>
      <c r="D119" s="20" t="s">
        <v>22</v>
      </c>
      <c r="E119" s="20" t="s">
        <v>24</v>
      </c>
      <c r="F119" s="20" t="s">
        <v>2898</v>
      </c>
      <c r="G119" s="20" t="s">
        <v>25</v>
      </c>
      <c r="H119" s="20" t="s">
        <v>34</v>
      </c>
      <c r="I119" s="20">
        <v>243.16</v>
      </c>
      <c r="J119" s="23">
        <v>100</v>
      </c>
      <c r="K119" s="23">
        <v>0</v>
      </c>
      <c r="L119" s="20"/>
      <c r="M119" s="18">
        <f t="shared" si="5"/>
        <v>0</v>
      </c>
      <c r="N119" s="18">
        <f t="shared" si="6"/>
        <v>343.16</v>
      </c>
      <c r="O119" s="18">
        <f t="shared" si="7"/>
        <v>349.16</v>
      </c>
      <c r="P119" s="18">
        <f t="shared" si="8"/>
        <v>6</v>
      </c>
      <c r="Q119" s="18">
        <f t="shared" si="9"/>
        <v>343.16</v>
      </c>
      <c r="R119" s="18" t="s">
        <v>28</v>
      </c>
      <c r="S119" s="19" t="s">
        <v>29</v>
      </c>
      <c r="T119" s="39">
        <v>2215970</v>
      </c>
      <c r="U119" s="39" t="s">
        <v>3220</v>
      </c>
      <c r="V119" s="39" t="s">
        <v>3246</v>
      </c>
      <c r="W119" s="39" t="s">
        <v>3229</v>
      </c>
      <c r="X119" s="39" t="s">
        <v>3229</v>
      </c>
    </row>
    <row r="120" ht="13.8" spans="1:24">
      <c r="A120" s="20">
        <v>119</v>
      </c>
      <c r="B120" s="21" t="s">
        <v>1062</v>
      </c>
      <c r="C120" s="37" t="s">
        <v>3507</v>
      </c>
      <c r="D120" s="20" t="s">
        <v>22</v>
      </c>
      <c r="E120" s="20" t="s">
        <v>24</v>
      </c>
      <c r="F120" s="20" t="s">
        <v>2898</v>
      </c>
      <c r="G120" s="20" t="s">
        <v>25</v>
      </c>
      <c r="H120" s="20" t="s">
        <v>34</v>
      </c>
      <c r="I120" s="20">
        <v>243.16</v>
      </c>
      <c r="J120" s="23">
        <v>100</v>
      </c>
      <c r="K120" s="23">
        <v>0</v>
      </c>
      <c r="L120" s="20"/>
      <c r="M120" s="18">
        <f t="shared" si="5"/>
        <v>0</v>
      </c>
      <c r="N120" s="18">
        <f t="shared" si="6"/>
        <v>343.16</v>
      </c>
      <c r="O120" s="18">
        <f t="shared" si="7"/>
        <v>349.16</v>
      </c>
      <c r="P120" s="18">
        <f t="shared" si="8"/>
        <v>6</v>
      </c>
      <c r="Q120" s="18">
        <f t="shared" si="9"/>
        <v>343.16</v>
      </c>
      <c r="R120" s="18" t="s">
        <v>28</v>
      </c>
      <c r="S120" s="19" t="s">
        <v>29</v>
      </c>
      <c r="T120" s="39">
        <v>8068215</v>
      </c>
      <c r="U120" s="39" t="s">
        <v>3220</v>
      </c>
      <c r="V120" s="39" t="s">
        <v>3246</v>
      </c>
      <c r="W120" s="39" t="s">
        <v>3229</v>
      </c>
      <c r="X120" s="39" t="s">
        <v>3229</v>
      </c>
    </row>
    <row r="121" ht="13.8" spans="1:24">
      <c r="A121" s="20">
        <v>120</v>
      </c>
      <c r="B121" s="21" t="s">
        <v>3508</v>
      </c>
      <c r="C121" s="37" t="s">
        <v>3509</v>
      </c>
      <c r="D121" s="20" t="s">
        <v>22</v>
      </c>
      <c r="E121" s="20" t="s">
        <v>24</v>
      </c>
      <c r="F121" s="20" t="s">
        <v>2898</v>
      </c>
      <c r="G121" s="20" t="s">
        <v>25</v>
      </c>
      <c r="H121" s="20" t="s">
        <v>34</v>
      </c>
      <c r="I121" s="20">
        <v>243.16</v>
      </c>
      <c r="J121" s="23">
        <v>100</v>
      </c>
      <c r="K121" s="23">
        <v>0</v>
      </c>
      <c r="L121" s="20"/>
      <c r="M121" s="18">
        <f t="shared" si="5"/>
        <v>0</v>
      </c>
      <c r="N121" s="18">
        <f t="shared" si="6"/>
        <v>343.16</v>
      </c>
      <c r="O121" s="18">
        <f t="shared" si="7"/>
        <v>349.16</v>
      </c>
      <c r="P121" s="18">
        <f t="shared" si="8"/>
        <v>6</v>
      </c>
      <c r="Q121" s="18">
        <f t="shared" si="9"/>
        <v>343.16</v>
      </c>
      <c r="R121" s="18" t="s">
        <v>28</v>
      </c>
      <c r="S121" s="19" t="s">
        <v>29</v>
      </c>
      <c r="T121" s="39">
        <v>5196639</v>
      </c>
      <c r="U121" s="39" t="s">
        <v>3220</v>
      </c>
      <c r="V121" s="39" t="s">
        <v>3246</v>
      </c>
      <c r="W121" s="39" t="s">
        <v>3302</v>
      </c>
      <c r="X121" s="39" t="s">
        <v>3302</v>
      </c>
    </row>
    <row r="122" ht="13.8" spans="1:24">
      <c r="A122" s="20">
        <v>121</v>
      </c>
      <c r="B122" s="21" t="s">
        <v>3510</v>
      </c>
      <c r="C122" s="37" t="s">
        <v>3511</v>
      </c>
      <c r="D122" s="20" t="s">
        <v>22</v>
      </c>
      <c r="E122" s="20" t="s">
        <v>24</v>
      </c>
      <c r="F122" s="20" t="s">
        <v>174</v>
      </c>
      <c r="G122" s="20" t="s">
        <v>25</v>
      </c>
      <c r="H122" s="20" t="s">
        <v>34</v>
      </c>
      <c r="I122" s="23">
        <v>0</v>
      </c>
      <c r="J122" s="23">
        <v>400</v>
      </c>
      <c r="K122" s="23">
        <v>2513</v>
      </c>
      <c r="L122" s="20" t="s">
        <v>2710</v>
      </c>
      <c r="M122" s="18">
        <f t="shared" si="5"/>
        <v>2663.78</v>
      </c>
      <c r="N122" s="18">
        <f t="shared" si="6"/>
        <v>3063.78</v>
      </c>
      <c r="O122" s="18">
        <f t="shared" si="7"/>
        <v>3247.6068</v>
      </c>
      <c r="P122" s="18">
        <f t="shared" si="8"/>
        <v>183.8268</v>
      </c>
      <c r="Q122" s="18">
        <f t="shared" si="9"/>
        <v>3063.78</v>
      </c>
      <c r="R122" s="18" t="s">
        <v>28</v>
      </c>
      <c r="S122" s="19" t="s">
        <v>29</v>
      </c>
      <c r="T122" s="39">
        <v>9859218</v>
      </c>
      <c r="U122" s="39" t="s">
        <v>3220</v>
      </c>
      <c r="V122" s="39" t="s">
        <v>3219</v>
      </c>
      <c r="W122" s="39" t="s">
        <v>3238</v>
      </c>
      <c r="X122" s="39" t="s">
        <v>3238</v>
      </c>
    </row>
    <row r="123" ht="13.8" spans="1:24">
      <c r="A123" s="20">
        <v>122</v>
      </c>
      <c r="B123" s="21" t="s">
        <v>3512</v>
      </c>
      <c r="C123" s="37" t="s">
        <v>3513</v>
      </c>
      <c r="D123" s="20" t="s">
        <v>22</v>
      </c>
      <c r="E123" s="20" t="s">
        <v>24</v>
      </c>
      <c r="F123" s="20" t="s">
        <v>174</v>
      </c>
      <c r="G123" s="20" t="s">
        <v>25</v>
      </c>
      <c r="H123" s="20" t="s">
        <v>34</v>
      </c>
      <c r="I123" s="23">
        <v>0</v>
      </c>
      <c r="J123" s="23">
        <v>400</v>
      </c>
      <c r="K123" s="23">
        <v>2513</v>
      </c>
      <c r="L123" s="20" t="s">
        <v>2710</v>
      </c>
      <c r="M123" s="18">
        <f t="shared" si="5"/>
        <v>2663.78</v>
      </c>
      <c r="N123" s="18">
        <f t="shared" si="6"/>
        <v>3063.78</v>
      </c>
      <c r="O123" s="18">
        <f t="shared" si="7"/>
        <v>3247.6068</v>
      </c>
      <c r="P123" s="18">
        <f t="shared" si="8"/>
        <v>183.8268</v>
      </c>
      <c r="Q123" s="18">
        <f t="shared" si="9"/>
        <v>3063.78</v>
      </c>
      <c r="R123" s="18" t="s">
        <v>28</v>
      </c>
      <c r="S123" s="19" t="s">
        <v>29</v>
      </c>
      <c r="T123" s="39">
        <v>6297867</v>
      </c>
      <c r="U123" s="39" t="s">
        <v>3220</v>
      </c>
      <c r="V123" s="39" t="s">
        <v>3219</v>
      </c>
      <c r="W123" s="39" t="s">
        <v>3238</v>
      </c>
      <c r="X123" s="39" t="s">
        <v>3238</v>
      </c>
    </row>
    <row r="124" ht="13.8" spans="1:24">
      <c r="A124" s="20">
        <v>123</v>
      </c>
      <c r="B124" s="21" t="s">
        <v>3514</v>
      </c>
      <c r="C124" s="37" t="s">
        <v>3515</v>
      </c>
      <c r="D124" s="20" t="s">
        <v>22</v>
      </c>
      <c r="E124" s="20" t="s">
        <v>24</v>
      </c>
      <c r="F124" s="20" t="s">
        <v>2898</v>
      </c>
      <c r="G124" s="20" t="s">
        <v>25</v>
      </c>
      <c r="H124" s="20" t="s">
        <v>34</v>
      </c>
      <c r="I124" s="20">
        <v>244.07</v>
      </c>
      <c r="J124" s="23">
        <v>100</v>
      </c>
      <c r="K124" s="23">
        <v>0</v>
      </c>
      <c r="L124" s="20"/>
      <c r="M124" s="18">
        <f t="shared" si="5"/>
        <v>0</v>
      </c>
      <c r="N124" s="18">
        <f t="shared" si="6"/>
        <v>344.07</v>
      </c>
      <c r="O124" s="18">
        <f t="shared" si="7"/>
        <v>350.07</v>
      </c>
      <c r="P124" s="18">
        <f t="shared" si="8"/>
        <v>6</v>
      </c>
      <c r="Q124" s="18">
        <f t="shared" si="9"/>
        <v>344.07</v>
      </c>
      <c r="R124" s="18" t="s">
        <v>28</v>
      </c>
      <c r="S124" s="19" t="s">
        <v>29</v>
      </c>
      <c r="T124" s="39">
        <v>8686195</v>
      </c>
      <c r="U124" s="39" t="s">
        <v>3220</v>
      </c>
      <c r="V124" s="39" t="s">
        <v>3237</v>
      </c>
      <c r="W124" s="39" t="s">
        <v>3250</v>
      </c>
      <c r="X124" s="39" t="s">
        <v>3250</v>
      </c>
    </row>
    <row r="125" ht="13.8" spans="1:24">
      <c r="A125" s="20">
        <v>124</v>
      </c>
      <c r="B125" s="21" t="s">
        <v>3516</v>
      </c>
      <c r="C125" s="37" t="s">
        <v>3517</v>
      </c>
      <c r="D125" s="20" t="s">
        <v>22</v>
      </c>
      <c r="E125" s="20" t="s">
        <v>24</v>
      </c>
      <c r="F125" s="20" t="s">
        <v>2898</v>
      </c>
      <c r="G125" s="20" t="s">
        <v>25</v>
      </c>
      <c r="H125" s="20" t="s">
        <v>34</v>
      </c>
      <c r="I125" s="20">
        <v>244.07</v>
      </c>
      <c r="J125" s="23">
        <v>100</v>
      </c>
      <c r="K125" s="23">
        <v>0</v>
      </c>
      <c r="L125" s="20"/>
      <c r="M125" s="18">
        <f t="shared" si="5"/>
        <v>0</v>
      </c>
      <c r="N125" s="18">
        <f t="shared" si="6"/>
        <v>344.07</v>
      </c>
      <c r="O125" s="18">
        <f t="shared" si="7"/>
        <v>350.07</v>
      </c>
      <c r="P125" s="18">
        <f t="shared" si="8"/>
        <v>6</v>
      </c>
      <c r="Q125" s="18">
        <f t="shared" si="9"/>
        <v>344.07</v>
      </c>
      <c r="R125" s="18" t="s">
        <v>28</v>
      </c>
      <c r="S125" s="19" t="s">
        <v>29</v>
      </c>
      <c r="T125" s="39">
        <v>9559638</v>
      </c>
      <c r="U125" s="39" t="s">
        <v>3220</v>
      </c>
      <c r="V125" s="39" t="s">
        <v>3246</v>
      </c>
      <c r="W125" s="39" t="s">
        <v>3518</v>
      </c>
      <c r="X125" s="39" t="s">
        <v>3518</v>
      </c>
    </row>
    <row r="126" ht="13.8" spans="1:24">
      <c r="A126" s="20">
        <v>125</v>
      </c>
      <c r="B126" s="21" t="s">
        <v>3519</v>
      </c>
      <c r="C126" s="37" t="s">
        <v>3520</v>
      </c>
      <c r="D126" s="20" t="s">
        <v>22</v>
      </c>
      <c r="E126" s="20" t="s">
        <v>24</v>
      </c>
      <c r="F126" s="20" t="s">
        <v>2898</v>
      </c>
      <c r="G126" s="20" t="s">
        <v>25</v>
      </c>
      <c r="H126" s="20" t="s">
        <v>34</v>
      </c>
      <c r="I126" s="20">
        <v>244.07</v>
      </c>
      <c r="J126" s="23">
        <v>100</v>
      </c>
      <c r="K126" s="23">
        <v>0</v>
      </c>
      <c r="L126" s="20"/>
      <c r="M126" s="18">
        <f t="shared" si="5"/>
        <v>0</v>
      </c>
      <c r="N126" s="18">
        <f t="shared" si="6"/>
        <v>344.07</v>
      </c>
      <c r="O126" s="18">
        <f t="shared" si="7"/>
        <v>350.07</v>
      </c>
      <c r="P126" s="18">
        <f t="shared" si="8"/>
        <v>6</v>
      </c>
      <c r="Q126" s="18">
        <f t="shared" si="9"/>
        <v>344.07</v>
      </c>
      <c r="R126" s="18" t="s">
        <v>28</v>
      </c>
      <c r="S126" s="19" t="s">
        <v>29</v>
      </c>
      <c r="T126" s="39">
        <v>3378822</v>
      </c>
      <c r="U126" s="39" t="s">
        <v>3220</v>
      </c>
      <c r="V126" s="39" t="s">
        <v>3246</v>
      </c>
      <c r="W126" s="39" t="s">
        <v>3226</v>
      </c>
      <c r="X126" s="39" t="s">
        <v>3226</v>
      </c>
    </row>
    <row r="127" ht="13.8" spans="1:24">
      <c r="A127" s="20">
        <v>126</v>
      </c>
      <c r="B127" s="21" t="s">
        <v>3521</v>
      </c>
      <c r="C127" s="37" t="s">
        <v>3522</v>
      </c>
      <c r="D127" s="20" t="s">
        <v>22</v>
      </c>
      <c r="E127" s="20" t="s">
        <v>24</v>
      </c>
      <c r="F127" s="20" t="s">
        <v>2898</v>
      </c>
      <c r="G127" s="20" t="s">
        <v>25</v>
      </c>
      <c r="H127" s="20" t="s">
        <v>34</v>
      </c>
      <c r="I127" s="20">
        <v>244.07</v>
      </c>
      <c r="J127" s="23">
        <v>100</v>
      </c>
      <c r="K127" s="23">
        <v>0</v>
      </c>
      <c r="L127" s="20"/>
      <c r="M127" s="18">
        <f t="shared" si="5"/>
        <v>0</v>
      </c>
      <c r="N127" s="18">
        <f t="shared" si="6"/>
        <v>344.07</v>
      </c>
      <c r="O127" s="18">
        <f t="shared" si="7"/>
        <v>350.07</v>
      </c>
      <c r="P127" s="18">
        <f t="shared" si="8"/>
        <v>6</v>
      </c>
      <c r="Q127" s="18">
        <f t="shared" si="9"/>
        <v>344.07</v>
      </c>
      <c r="R127" s="18" t="s">
        <v>28</v>
      </c>
      <c r="S127" s="19" t="s">
        <v>29</v>
      </c>
      <c r="T127" s="39">
        <v>3568862</v>
      </c>
      <c r="U127" s="39" t="s">
        <v>3220</v>
      </c>
      <c r="V127" s="39" t="s">
        <v>3246</v>
      </c>
      <c r="W127" s="39" t="s">
        <v>3302</v>
      </c>
      <c r="X127" s="39" t="s">
        <v>3302</v>
      </c>
    </row>
    <row r="128" ht="13.8" spans="1:24">
      <c r="A128" s="20">
        <v>127</v>
      </c>
      <c r="B128" s="21" t="s">
        <v>1959</v>
      </c>
      <c r="C128" s="37" t="s">
        <v>3523</v>
      </c>
      <c r="D128" s="20" t="s">
        <v>22</v>
      </c>
      <c r="E128" s="20" t="s">
        <v>24</v>
      </c>
      <c r="F128" s="20" t="s">
        <v>2898</v>
      </c>
      <c r="G128" s="20" t="s">
        <v>25</v>
      </c>
      <c r="H128" s="20" t="s">
        <v>34</v>
      </c>
      <c r="I128" s="20">
        <v>244.07</v>
      </c>
      <c r="J128" s="23">
        <v>100</v>
      </c>
      <c r="K128" s="23">
        <v>0</v>
      </c>
      <c r="L128" s="20"/>
      <c r="M128" s="18">
        <f t="shared" si="5"/>
        <v>0</v>
      </c>
      <c r="N128" s="18">
        <f t="shared" si="6"/>
        <v>344.07</v>
      </c>
      <c r="O128" s="18">
        <f t="shared" si="7"/>
        <v>350.07</v>
      </c>
      <c r="P128" s="18">
        <f t="shared" si="8"/>
        <v>6</v>
      </c>
      <c r="Q128" s="18">
        <f t="shared" si="9"/>
        <v>344.07</v>
      </c>
      <c r="R128" s="18" t="s">
        <v>28</v>
      </c>
      <c r="S128" s="19" t="s">
        <v>29</v>
      </c>
      <c r="T128" s="39">
        <v>2791095</v>
      </c>
      <c r="U128" s="39" t="s">
        <v>3220</v>
      </c>
      <c r="V128" s="39" t="s">
        <v>3237</v>
      </c>
      <c r="W128" s="39" t="s">
        <v>3244</v>
      </c>
      <c r="X128" s="39" t="s">
        <v>3244</v>
      </c>
    </row>
    <row r="129" ht="13.8" spans="1:24">
      <c r="A129" s="20">
        <v>128</v>
      </c>
      <c r="B129" s="21" t="s">
        <v>3524</v>
      </c>
      <c r="C129" s="37" t="s">
        <v>3525</v>
      </c>
      <c r="D129" s="20" t="s">
        <v>22</v>
      </c>
      <c r="E129" s="20" t="s">
        <v>24</v>
      </c>
      <c r="F129" s="20" t="s">
        <v>2898</v>
      </c>
      <c r="G129" s="20" t="s">
        <v>25</v>
      </c>
      <c r="H129" s="20" t="s">
        <v>34</v>
      </c>
      <c r="I129" s="20">
        <v>244.07</v>
      </c>
      <c r="J129" s="23">
        <v>100</v>
      </c>
      <c r="K129" s="23">
        <v>0</v>
      </c>
      <c r="L129" s="20"/>
      <c r="M129" s="18">
        <f t="shared" si="5"/>
        <v>0</v>
      </c>
      <c r="N129" s="18">
        <f t="shared" si="6"/>
        <v>344.07</v>
      </c>
      <c r="O129" s="18">
        <f t="shared" si="7"/>
        <v>350.07</v>
      </c>
      <c r="P129" s="18">
        <f t="shared" si="8"/>
        <v>6</v>
      </c>
      <c r="Q129" s="18">
        <f t="shared" si="9"/>
        <v>344.07</v>
      </c>
      <c r="R129" s="18" t="s">
        <v>28</v>
      </c>
      <c r="S129" s="19" t="s">
        <v>29</v>
      </c>
      <c r="T129" s="39">
        <v>1326503</v>
      </c>
      <c r="U129" s="39" t="s">
        <v>3220</v>
      </c>
      <c r="V129" s="39" t="s">
        <v>3246</v>
      </c>
      <c r="W129" s="39" t="s">
        <v>3387</v>
      </c>
      <c r="X129" s="39" t="s">
        <v>3387</v>
      </c>
    </row>
    <row r="130" ht="13.8" spans="1:24">
      <c r="A130" s="20">
        <v>129</v>
      </c>
      <c r="B130" s="21" t="s">
        <v>3526</v>
      </c>
      <c r="C130" s="37" t="s">
        <v>3527</v>
      </c>
      <c r="D130" s="20" t="s">
        <v>22</v>
      </c>
      <c r="E130" s="20" t="s">
        <v>24</v>
      </c>
      <c r="F130" s="20" t="s">
        <v>2898</v>
      </c>
      <c r="G130" s="20" t="s">
        <v>25</v>
      </c>
      <c r="H130" s="20" t="s">
        <v>34</v>
      </c>
      <c r="I130" s="20">
        <v>244.07</v>
      </c>
      <c r="J130" s="23">
        <v>100</v>
      </c>
      <c r="K130" s="23">
        <v>0</v>
      </c>
      <c r="L130" s="20"/>
      <c r="M130" s="18">
        <f t="shared" ref="M130:M193" si="10">K130*1.06</f>
        <v>0</v>
      </c>
      <c r="N130" s="18">
        <f t="shared" ref="N130:N193" si="11">I130+J130+M130</f>
        <v>344.07</v>
      </c>
      <c r="O130" s="18">
        <f t="shared" ref="O130:O193" si="12">I130+(J130+M130)*1.06</f>
        <v>350.07</v>
      </c>
      <c r="P130" s="18">
        <f t="shared" ref="P130:P193" si="13">(M130+J130)*0.06</f>
        <v>6</v>
      </c>
      <c r="Q130" s="18">
        <f t="shared" ref="Q130:Q193" si="14">O130-P130</f>
        <v>344.07</v>
      </c>
      <c r="R130" s="18" t="s">
        <v>28</v>
      </c>
      <c r="S130" s="19" t="s">
        <v>29</v>
      </c>
      <c r="T130" s="39">
        <v>2820166</v>
      </c>
      <c r="U130" s="39" t="s">
        <v>3220</v>
      </c>
      <c r="V130" s="39" t="s">
        <v>3246</v>
      </c>
      <c r="W130" s="39" t="s">
        <v>3229</v>
      </c>
      <c r="X130" s="39" t="s">
        <v>3229</v>
      </c>
    </row>
    <row r="131" ht="13.8" spans="1:24">
      <c r="A131" s="20">
        <v>130</v>
      </c>
      <c r="B131" s="21" t="s">
        <v>841</v>
      </c>
      <c r="C131" s="37" t="s">
        <v>3528</v>
      </c>
      <c r="D131" s="20" t="s">
        <v>22</v>
      </c>
      <c r="E131" s="20" t="s">
        <v>24</v>
      </c>
      <c r="F131" s="20" t="s">
        <v>2898</v>
      </c>
      <c r="G131" s="20" t="s">
        <v>25</v>
      </c>
      <c r="H131" s="20" t="s">
        <v>34</v>
      </c>
      <c r="I131" s="20">
        <v>244.07</v>
      </c>
      <c r="J131" s="23">
        <v>100</v>
      </c>
      <c r="K131" s="23">
        <v>0</v>
      </c>
      <c r="L131" s="20"/>
      <c r="M131" s="18">
        <f t="shared" si="10"/>
        <v>0</v>
      </c>
      <c r="N131" s="18">
        <f t="shared" si="11"/>
        <v>344.07</v>
      </c>
      <c r="O131" s="18">
        <f t="shared" si="12"/>
        <v>350.07</v>
      </c>
      <c r="P131" s="18">
        <f t="shared" si="13"/>
        <v>6</v>
      </c>
      <c r="Q131" s="18">
        <f t="shared" si="14"/>
        <v>344.07</v>
      </c>
      <c r="R131" s="18" t="s">
        <v>28</v>
      </c>
      <c r="S131" s="19" t="s">
        <v>29</v>
      </c>
      <c r="T131" s="39">
        <v>3819728</v>
      </c>
      <c r="U131" s="39" t="s">
        <v>3220</v>
      </c>
      <c r="V131" s="39" t="s">
        <v>3246</v>
      </c>
      <c r="W131" s="39" t="s">
        <v>3234</v>
      </c>
      <c r="X131" s="39" t="s">
        <v>3234</v>
      </c>
    </row>
    <row r="132" ht="13.8" spans="1:24">
      <c r="A132" s="20">
        <v>131</v>
      </c>
      <c r="B132" s="21" t="s">
        <v>3529</v>
      </c>
      <c r="C132" s="37" t="s">
        <v>3530</v>
      </c>
      <c r="D132" s="20" t="s">
        <v>22</v>
      </c>
      <c r="E132" s="20" t="s">
        <v>24</v>
      </c>
      <c r="F132" s="20" t="s">
        <v>2898</v>
      </c>
      <c r="G132" s="20" t="s">
        <v>25</v>
      </c>
      <c r="H132" s="20" t="s">
        <v>34</v>
      </c>
      <c r="I132" s="20">
        <v>244.07</v>
      </c>
      <c r="J132" s="23">
        <v>100</v>
      </c>
      <c r="K132" s="23">
        <v>0</v>
      </c>
      <c r="L132" s="20"/>
      <c r="M132" s="18">
        <f t="shared" si="10"/>
        <v>0</v>
      </c>
      <c r="N132" s="18">
        <f t="shared" si="11"/>
        <v>344.07</v>
      </c>
      <c r="O132" s="18">
        <f t="shared" si="12"/>
        <v>350.07</v>
      </c>
      <c r="P132" s="18">
        <f t="shared" si="13"/>
        <v>6</v>
      </c>
      <c r="Q132" s="18">
        <f t="shared" si="14"/>
        <v>344.07</v>
      </c>
      <c r="R132" s="18" t="s">
        <v>28</v>
      </c>
      <c r="S132" s="19" t="s">
        <v>29</v>
      </c>
      <c r="T132" s="39">
        <v>2276211</v>
      </c>
      <c r="U132" s="39" t="s">
        <v>3220</v>
      </c>
      <c r="V132" s="39" t="s">
        <v>3237</v>
      </c>
      <c r="W132" s="39" t="s">
        <v>3302</v>
      </c>
      <c r="X132" s="39" t="s">
        <v>3302</v>
      </c>
    </row>
    <row r="133" ht="13.8" spans="1:24">
      <c r="A133" s="20">
        <v>132</v>
      </c>
      <c r="B133" s="21" t="s">
        <v>3531</v>
      </c>
      <c r="C133" s="37" t="s">
        <v>3532</v>
      </c>
      <c r="D133" s="20" t="s">
        <v>22</v>
      </c>
      <c r="E133" s="20" t="s">
        <v>24</v>
      </c>
      <c r="F133" s="20" t="s">
        <v>2898</v>
      </c>
      <c r="G133" s="20" t="s">
        <v>25</v>
      </c>
      <c r="H133" s="20" t="s">
        <v>34</v>
      </c>
      <c r="I133" s="20">
        <v>244.07</v>
      </c>
      <c r="J133" s="23">
        <v>100</v>
      </c>
      <c r="K133" s="23">
        <v>0</v>
      </c>
      <c r="L133" s="20"/>
      <c r="M133" s="18">
        <f t="shared" si="10"/>
        <v>0</v>
      </c>
      <c r="N133" s="18">
        <f t="shared" si="11"/>
        <v>344.07</v>
      </c>
      <c r="O133" s="18">
        <f t="shared" si="12"/>
        <v>350.07</v>
      </c>
      <c r="P133" s="18">
        <f t="shared" si="13"/>
        <v>6</v>
      </c>
      <c r="Q133" s="18">
        <f t="shared" si="14"/>
        <v>344.07</v>
      </c>
      <c r="R133" s="18" t="s">
        <v>28</v>
      </c>
      <c r="S133" s="19" t="s">
        <v>29</v>
      </c>
      <c r="T133" s="39">
        <v>6979052</v>
      </c>
      <c r="U133" s="39" t="s">
        <v>3220</v>
      </c>
      <c r="V133" s="39" t="s">
        <v>3237</v>
      </c>
      <c r="W133" s="39" t="s">
        <v>3234</v>
      </c>
      <c r="X133" s="39" t="s">
        <v>3234</v>
      </c>
    </row>
    <row r="134" ht="13.8" spans="1:24">
      <c r="A134" s="20">
        <v>133</v>
      </c>
      <c r="B134" s="21" t="s">
        <v>3533</v>
      </c>
      <c r="C134" s="37" t="s">
        <v>3534</v>
      </c>
      <c r="D134" s="20" t="s">
        <v>22</v>
      </c>
      <c r="E134" s="20" t="s">
        <v>24</v>
      </c>
      <c r="F134" s="20" t="s">
        <v>2898</v>
      </c>
      <c r="G134" s="20" t="s">
        <v>25</v>
      </c>
      <c r="H134" s="20" t="s">
        <v>34</v>
      </c>
      <c r="I134" s="20">
        <v>244.07</v>
      </c>
      <c r="J134" s="23">
        <v>100</v>
      </c>
      <c r="K134" s="23">
        <v>0</v>
      </c>
      <c r="L134" s="20"/>
      <c r="M134" s="18">
        <f t="shared" si="10"/>
        <v>0</v>
      </c>
      <c r="N134" s="18">
        <f t="shared" si="11"/>
        <v>344.07</v>
      </c>
      <c r="O134" s="18">
        <f t="shared" si="12"/>
        <v>350.07</v>
      </c>
      <c r="P134" s="18">
        <f t="shared" si="13"/>
        <v>6</v>
      </c>
      <c r="Q134" s="18">
        <f t="shared" si="14"/>
        <v>344.07</v>
      </c>
      <c r="R134" s="18" t="s">
        <v>28</v>
      </c>
      <c r="S134" s="19" t="s">
        <v>29</v>
      </c>
      <c r="T134" s="39">
        <v>9701650</v>
      </c>
      <c r="U134" s="39" t="s">
        <v>3220</v>
      </c>
      <c r="V134" s="39" t="s">
        <v>3246</v>
      </c>
      <c r="W134" s="39" t="s">
        <v>3229</v>
      </c>
      <c r="X134" s="39" t="s">
        <v>3229</v>
      </c>
    </row>
    <row r="135" ht="13.8" spans="1:24">
      <c r="A135" s="20">
        <v>134</v>
      </c>
      <c r="B135" s="21" t="s">
        <v>3535</v>
      </c>
      <c r="C135" s="37" t="s">
        <v>3536</v>
      </c>
      <c r="D135" s="20" t="s">
        <v>22</v>
      </c>
      <c r="E135" s="20" t="s">
        <v>24</v>
      </c>
      <c r="F135" s="20" t="s">
        <v>2898</v>
      </c>
      <c r="G135" s="20" t="s">
        <v>25</v>
      </c>
      <c r="H135" s="20" t="s">
        <v>34</v>
      </c>
      <c r="I135" s="20">
        <v>244.07</v>
      </c>
      <c r="J135" s="23">
        <v>100</v>
      </c>
      <c r="K135" s="23">
        <v>0</v>
      </c>
      <c r="L135" s="20"/>
      <c r="M135" s="18">
        <f t="shared" si="10"/>
        <v>0</v>
      </c>
      <c r="N135" s="18">
        <f t="shared" si="11"/>
        <v>344.07</v>
      </c>
      <c r="O135" s="18">
        <f t="shared" si="12"/>
        <v>350.07</v>
      </c>
      <c r="P135" s="18">
        <f t="shared" si="13"/>
        <v>6</v>
      </c>
      <c r="Q135" s="18">
        <f t="shared" si="14"/>
        <v>344.07</v>
      </c>
      <c r="R135" s="18" t="s">
        <v>28</v>
      </c>
      <c r="S135" s="19" t="s">
        <v>29</v>
      </c>
      <c r="T135" s="39">
        <v>6521163</v>
      </c>
      <c r="U135" s="39" t="s">
        <v>3220</v>
      </c>
      <c r="V135" s="39" t="s">
        <v>3246</v>
      </c>
      <c r="W135" s="39" t="s">
        <v>3251</v>
      </c>
      <c r="X135" s="39" t="s">
        <v>3251</v>
      </c>
    </row>
    <row r="136" ht="13.8" spans="1:24">
      <c r="A136" s="20">
        <v>135</v>
      </c>
      <c r="B136" s="21" t="s">
        <v>2462</v>
      </c>
      <c r="C136" s="37" t="s">
        <v>3537</v>
      </c>
      <c r="D136" s="20" t="s">
        <v>22</v>
      </c>
      <c r="E136" s="20" t="s">
        <v>24</v>
      </c>
      <c r="F136" s="20" t="s">
        <v>2898</v>
      </c>
      <c r="G136" s="20" t="s">
        <v>25</v>
      </c>
      <c r="H136" s="20" t="s">
        <v>34</v>
      </c>
      <c r="I136" s="20">
        <v>244.07</v>
      </c>
      <c r="J136" s="23">
        <v>100</v>
      </c>
      <c r="K136" s="23">
        <v>0</v>
      </c>
      <c r="L136" s="20"/>
      <c r="M136" s="18">
        <f t="shared" si="10"/>
        <v>0</v>
      </c>
      <c r="N136" s="18">
        <f t="shared" si="11"/>
        <v>344.07</v>
      </c>
      <c r="O136" s="18">
        <f t="shared" si="12"/>
        <v>350.07</v>
      </c>
      <c r="P136" s="18">
        <f t="shared" si="13"/>
        <v>6</v>
      </c>
      <c r="Q136" s="18">
        <f t="shared" si="14"/>
        <v>344.07</v>
      </c>
      <c r="R136" s="18" t="s">
        <v>28</v>
      </c>
      <c r="S136" s="19" t="s">
        <v>29</v>
      </c>
      <c r="T136" s="39">
        <v>7860778</v>
      </c>
      <c r="U136" s="39" t="s">
        <v>3220</v>
      </c>
      <c r="V136" s="39" t="s">
        <v>3237</v>
      </c>
      <c r="W136" s="39" t="s">
        <v>3250</v>
      </c>
      <c r="X136" s="39" t="s">
        <v>3250</v>
      </c>
    </row>
    <row r="137" ht="13.8" spans="1:24">
      <c r="A137" s="20">
        <v>136</v>
      </c>
      <c r="B137" s="21" t="s">
        <v>2556</v>
      </c>
      <c r="C137" s="37" t="s">
        <v>3538</v>
      </c>
      <c r="D137" s="20" t="s">
        <v>22</v>
      </c>
      <c r="E137" s="20" t="s">
        <v>24</v>
      </c>
      <c r="F137" s="20" t="s">
        <v>2147</v>
      </c>
      <c r="G137" s="20" t="s">
        <v>25</v>
      </c>
      <c r="H137" s="20" t="s">
        <v>34</v>
      </c>
      <c r="I137" s="23">
        <v>0</v>
      </c>
      <c r="J137" s="23">
        <v>100</v>
      </c>
      <c r="K137" s="23">
        <v>0</v>
      </c>
      <c r="L137" s="20"/>
      <c r="M137" s="18">
        <f t="shared" si="10"/>
        <v>0</v>
      </c>
      <c r="N137" s="18">
        <f t="shared" si="11"/>
        <v>100</v>
      </c>
      <c r="O137" s="18">
        <f t="shared" si="12"/>
        <v>106</v>
      </c>
      <c r="P137" s="18">
        <f t="shared" si="13"/>
        <v>6</v>
      </c>
      <c r="Q137" s="18">
        <f t="shared" si="14"/>
        <v>100</v>
      </c>
      <c r="R137" s="18" t="s">
        <v>28</v>
      </c>
      <c r="S137" s="19" t="s">
        <v>29</v>
      </c>
      <c r="T137" s="39">
        <v>7905367</v>
      </c>
      <c r="U137" s="39" t="s">
        <v>3220</v>
      </c>
      <c r="V137" s="39" t="s">
        <v>3225</v>
      </c>
      <c r="W137" s="39" t="s">
        <v>3250</v>
      </c>
      <c r="X137" s="39" t="s">
        <v>3250</v>
      </c>
    </row>
    <row r="138" ht="13.8" spans="1:24">
      <c r="A138" s="20">
        <v>137</v>
      </c>
      <c r="B138" s="21" t="s">
        <v>2562</v>
      </c>
      <c r="C138" s="37" t="s">
        <v>2563</v>
      </c>
      <c r="D138" s="20" t="s">
        <v>22</v>
      </c>
      <c r="E138" s="20" t="s">
        <v>24</v>
      </c>
      <c r="F138" s="20" t="s">
        <v>2147</v>
      </c>
      <c r="G138" s="20" t="s">
        <v>25</v>
      </c>
      <c r="H138" s="20" t="s">
        <v>34</v>
      </c>
      <c r="I138" s="23">
        <v>0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100</v>
      </c>
      <c r="O138" s="18">
        <f t="shared" si="12"/>
        <v>106</v>
      </c>
      <c r="P138" s="18">
        <f t="shared" si="13"/>
        <v>6</v>
      </c>
      <c r="Q138" s="18">
        <f t="shared" si="14"/>
        <v>100</v>
      </c>
      <c r="R138" s="18" t="s">
        <v>28</v>
      </c>
      <c r="S138" s="19" t="s">
        <v>29</v>
      </c>
      <c r="T138" s="39">
        <v>9956160</v>
      </c>
      <c r="U138" s="39" t="s">
        <v>3220</v>
      </c>
      <c r="V138" s="39" t="s">
        <v>3225</v>
      </c>
      <c r="W138" s="39" t="s">
        <v>3250</v>
      </c>
      <c r="X138" s="39" t="s">
        <v>3250</v>
      </c>
    </row>
    <row r="139" ht="13.8" spans="1:24">
      <c r="A139" s="20">
        <v>138</v>
      </c>
      <c r="B139" s="21" t="s">
        <v>2570</v>
      </c>
      <c r="C139" s="37" t="s">
        <v>2571</v>
      </c>
      <c r="D139" s="20" t="s">
        <v>22</v>
      </c>
      <c r="E139" s="20" t="s">
        <v>24</v>
      </c>
      <c r="F139" s="20" t="s">
        <v>2147</v>
      </c>
      <c r="G139" s="20" t="s">
        <v>25</v>
      </c>
      <c r="H139" s="20" t="s">
        <v>34</v>
      </c>
      <c r="I139" s="23">
        <v>0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100</v>
      </c>
      <c r="O139" s="18">
        <f t="shared" si="12"/>
        <v>106</v>
      </c>
      <c r="P139" s="18">
        <f t="shared" si="13"/>
        <v>6</v>
      </c>
      <c r="Q139" s="18">
        <f t="shared" si="14"/>
        <v>100</v>
      </c>
      <c r="R139" s="18" t="s">
        <v>28</v>
      </c>
      <c r="S139" s="19" t="s">
        <v>29</v>
      </c>
      <c r="T139" s="39">
        <v>6818613</v>
      </c>
      <c r="U139" s="39" t="s">
        <v>3220</v>
      </c>
      <c r="V139" s="39" t="s">
        <v>3225</v>
      </c>
      <c r="W139" s="39" t="s">
        <v>3226</v>
      </c>
      <c r="X139" s="39" t="s">
        <v>3226</v>
      </c>
    </row>
    <row r="140" ht="13.8" spans="1:24">
      <c r="A140" s="20">
        <v>139</v>
      </c>
      <c r="B140" s="21" t="s">
        <v>3021</v>
      </c>
      <c r="C140" s="37" t="s">
        <v>3539</v>
      </c>
      <c r="D140" s="20" t="s">
        <v>22</v>
      </c>
      <c r="E140" s="20" t="s">
        <v>24</v>
      </c>
      <c r="F140" s="20" t="s">
        <v>2898</v>
      </c>
      <c r="G140" s="20" t="s">
        <v>25</v>
      </c>
      <c r="H140" s="20" t="s">
        <v>34</v>
      </c>
      <c r="I140" s="20">
        <v>244.07</v>
      </c>
      <c r="J140" s="23">
        <v>100</v>
      </c>
      <c r="K140" s="23">
        <v>0</v>
      </c>
      <c r="L140" s="20"/>
      <c r="M140" s="18">
        <f t="shared" si="10"/>
        <v>0</v>
      </c>
      <c r="N140" s="18">
        <f t="shared" si="11"/>
        <v>344.07</v>
      </c>
      <c r="O140" s="18">
        <f t="shared" si="12"/>
        <v>350.07</v>
      </c>
      <c r="P140" s="18">
        <f t="shared" si="13"/>
        <v>6</v>
      </c>
      <c r="Q140" s="18">
        <f t="shared" si="14"/>
        <v>344.07</v>
      </c>
      <c r="R140" s="18" t="s">
        <v>28</v>
      </c>
      <c r="S140" s="19" t="s">
        <v>29</v>
      </c>
      <c r="T140" s="39">
        <v>8265513</v>
      </c>
      <c r="U140" s="39" t="s">
        <v>3220</v>
      </c>
      <c r="V140" s="39" t="s">
        <v>3246</v>
      </c>
      <c r="W140" s="39" t="s">
        <v>3226</v>
      </c>
      <c r="X140" s="39" t="s">
        <v>3226</v>
      </c>
    </row>
    <row r="141" ht="13.8" spans="1:24">
      <c r="A141" s="20">
        <v>140</v>
      </c>
      <c r="B141" s="21" t="s">
        <v>3540</v>
      </c>
      <c r="C141" s="37" t="s">
        <v>3541</v>
      </c>
      <c r="D141" s="20" t="s">
        <v>22</v>
      </c>
      <c r="E141" s="20" t="s">
        <v>24</v>
      </c>
      <c r="F141" s="20" t="s">
        <v>174</v>
      </c>
      <c r="G141" s="20" t="s">
        <v>25</v>
      </c>
      <c r="H141" s="20" t="s">
        <v>34</v>
      </c>
      <c r="I141" s="23">
        <v>0</v>
      </c>
      <c r="J141" s="23">
        <v>400</v>
      </c>
      <c r="K141" s="23">
        <v>2513</v>
      </c>
      <c r="L141" s="20" t="s">
        <v>2710</v>
      </c>
      <c r="M141" s="18">
        <f t="shared" si="10"/>
        <v>2663.78</v>
      </c>
      <c r="N141" s="18">
        <f t="shared" si="11"/>
        <v>3063.78</v>
      </c>
      <c r="O141" s="18">
        <f t="shared" si="12"/>
        <v>3247.6068</v>
      </c>
      <c r="P141" s="18">
        <f t="shared" si="13"/>
        <v>183.8268</v>
      </c>
      <c r="Q141" s="18">
        <f t="shared" si="14"/>
        <v>3063.78</v>
      </c>
      <c r="R141" s="18" t="s">
        <v>28</v>
      </c>
      <c r="S141" s="19" t="s">
        <v>29</v>
      </c>
      <c r="T141" s="39">
        <v>3155150</v>
      </c>
      <c r="U141" s="39" t="s">
        <v>3220</v>
      </c>
      <c r="V141" s="39" t="s">
        <v>3219</v>
      </c>
      <c r="W141" s="39" t="s">
        <v>3302</v>
      </c>
      <c r="X141" s="39" t="s">
        <v>3302</v>
      </c>
    </row>
    <row r="142" ht="13.8" spans="1:24">
      <c r="A142" s="20">
        <v>141</v>
      </c>
      <c r="B142" s="21" t="s">
        <v>3542</v>
      </c>
      <c r="C142" s="37" t="s">
        <v>3543</v>
      </c>
      <c r="D142" s="20" t="s">
        <v>22</v>
      </c>
      <c r="E142" s="20" t="s">
        <v>24</v>
      </c>
      <c r="F142" s="20" t="s">
        <v>174</v>
      </c>
      <c r="G142" s="20" t="s">
        <v>25</v>
      </c>
      <c r="H142" s="20" t="s">
        <v>34</v>
      </c>
      <c r="I142" s="23">
        <v>0</v>
      </c>
      <c r="J142" s="23">
        <v>400</v>
      </c>
      <c r="K142" s="23">
        <v>2513</v>
      </c>
      <c r="L142" s="20" t="s">
        <v>2710</v>
      </c>
      <c r="M142" s="18">
        <f t="shared" si="10"/>
        <v>2663.78</v>
      </c>
      <c r="N142" s="18">
        <f t="shared" si="11"/>
        <v>3063.78</v>
      </c>
      <c r="O142" s="18">
        <f t="shared" si="12"/>
        <v>3247.6068</v>
      </c>
      <c r="P142" s="18">
        <f t="shared" si="13"/>
        <v>183.8268</v>
      </c>
      <c r="Q142" s="18">
        <f t="shared" si="14"/>
        <v>3063.78</v>
      </c>
      <c r="R142" s="18" t="s">
        <v>28</v>
      </c>
      <c r="S142" s="19" t="s">
        <v>29</v>
      </c>
      <c r="T142" s="40">
        <v>7559756</v>
      </c>
      <c r="U142" s="40" t="s">
        <v>3327</v>
      </c>
      <c r="V142" s="40" t="s">
        <v>3219</v>
      </c>
      <c r="W142" s="40" t="s">
        <v>3226</v>
      </c>
      <c r="X142" s="40" t="s">
        <v>3226</v>
      </c>
    </row>
    <row r="143" ht="13.8" spans="1:24">
      <c r="A143" s="20">
        <v>142</v>
      </c>
      <c r="B143" s="21" t="s">
        <v>3544</v>
      </c>
      <c r="C143" s="37" t="s">
        <v>3545</v>
      </c>
      <c r="D143" s="20" t="s">
        <v>22</v>
      </c>
      <c r="E143" s="20" t="s">
        <v>24</v>
      </c>
      <c r="F143" s="20" t="s">
        <v>2898</v>
      </c>
      <c r="G143" s="20" t="s">
        <v>25</v>
      </c>
      <c r="H143" s="20" t="s">
        <v>34</v>
      </c>
      <c r="I143" s="20">
        <v>243.44</v>
      </c>
      <c r="J143" s="23">
        <v>100</v>
      </c>
      <c r="K143" s="23">
        <v>0</v>
      </c>
      <c r="L143" s="20"/>
      <c r="M143" s="18">
        <f t="shared" si="10"/>
        <v>0</v>
      </c>
      <c r="N143" s="18">
        <f t="shared" si="11"/>
        <v>343.44</v>
      </c>
      <c r="O143" s="18">
        <f t="shared" si="12"/>
        <v>349.44</v>
      </c>
      <c r="P143" s="18">
        <f t="shared" si="13"/>
        <v>6</v>
      </c>
      <c r="Q143" s="18">
        <f t="shared" si="14"/>
        <v>343.44</v>
      </c>
      <c r="R143" s="18" t="s">
        <v>28</v>
      </c>
      <c r="S143" s="19" t="s">
        <v>29</v>
      </c>
      <c r="T143" s="39">
        <v>7283371</v>
      </c>
      <c r="U143" s="39" t="s">
        <v>3220</v>
      </c>
      <c r="V143" s="39" t="s">
        <v>3237</v>
      </c>
      <c r="W143" s="39" t="s">
        <v>3546</v>
      </c>
      <c r="X143" s="39" t="s">
        <v>3546</v>
      </c>
    </row>
    <row r="144" ht="13.8" spans="1:24">
      <c r="A144" s="20">
        <v>143</v>
      </c>
      <c r="B144" s="21" t="s">
        <v>3547</v>
      </c>
      <c r="C144" s="37" t="s">
        <v>3548</v>
      </c>
      <c r="D144" s="20" t="s">
        <v>22</v>
      </c>
      <c r="E144" s="20" t="s">
        <v>24</v>
      </c>
      <c r="F144" s="20" t="s">
        <v>2898</v>
      </c>
      <c r="G144" s="20" t="s">
        <v>25</v>
      </c>
      <c r="H144" s="20" t="s">
        <v>34</v>
      </c>
      <c r="I144" s="20">
        <v>243.44</v>
      </c>
      <c r="J144" s="23">
        <v>100</v>
      </c>
      <c r="K144" s="23">
        <v>0</v>
      </c>
      <c r="L144" s="20"/>
      <c r="M144" s="18">
        <f t="shared" si="10"/>
        <v>0</v>
      </c>
      <c r="N144" s="18">
        <f t="shared" si="11"/>
        <v>343.44</v>
      </c>
      <c r="O144" s="18">
        <f t="shared" si="12"/>
        <v>349.44</v>
      </c>
      <c r="P144" s="18">
        <f t="shared" si="13"/>
        <v>6</v>
      </c>
      <c r="Q144" s="18">
        <f t="shared" si="14"/>
        <v>343.44</v>
      </c>
      <c r="R144" s="18" t="s">
        <v>28</v>
      </c>
      <c r="S144" s="19" t="s">
        <v>29</v>
      </c>
      <c r="T144" s="39">
        <v>6213308</v>
      </c>
      <c r="U144" s="39" t="s">
        <v>3220</v>
      </c>
      <c r="V144" s="39" t="s">
        <v>3237</v>
      </c>
      <c r="W144" s="39" t="s">
        <v>3224</v>
      </c>
      <c r="X144" s="39" t="s">
        <v>3224</v>
      </c>
    </row>
    <row r="145" ht="13.8" spans="1:24">
      <c r="A145" s="20">
        <v>144</v>
      </c>
      <c r="B145" s="21" t="s">
        <v>559</v>
      </c>
      <c r="C145" s="37" t="s">
        <v>3549</v>
      </c>
      <c r="D145" s="20" t="s">
        <v>22</v>
      </c>
      <c r="E145" s="20" t="s">
        <v>24</v>
      </c>
      <c r="F145" s="20" t="s">
        <v>2898</v>
      </c>
      <c r="G145" s="20" t="s">
        <v>25</v>
      </c>
      <c r="H145" s="20" t="s">
        <v>34</v>
      </c>
      <c r="I145" s="20">
        <v>243.44</v>
      </c>
      <c r="J145" s="23">
        <v>100</v>
      </c>
      <c r="K145" s="23">
        <v>0</v>
      </c>
      <c r="L145" s="20"/>
      <c r="M145" s="18">
        <f t="shared" si="10"/>
        <v>0</v>
      </c>
      <c r="N145" s="18">
        <f t="shared" si="11"/>
        <v>343.44</v>
      </c>
      <c r="O145" s="18">
        <f t="shared" si="12"/>
        <v>349.44</v>
      </c>
      <c r="P145" s="18">
        <f t="shared" si="13"/>
        <v>6</v>
      </c>
      <c r="Q145" s="18">
        <f t="shared" si="14"/>
        <v>343.44</v>
      </c>
      <c r="R145" s="18" t="s">
        <v>28</v>
      </c>
      <c r="S145" s="19" t="s">
        <v>29</v>
      </c>
      <c r="T145" s="39">
        <v>1867272</v>
      </c>
      <c r="U145" s="39" t="s">
        <v>3220</v>
      </c>
      <c r="V145" s="39" t="s">
        <v>3237</v>
      </c>
      <c r="W145" s="39" t="s">
        <v>3550</v>
      </c>
      <c r="X145" s="39" t="s">
        <v>3550</v>
      </c>
    </row>
    <row r="146" ht="13.8" spans="1:24">
      <c r="A146" s="20">
        <v>145</v>
      </c>
      <c r="B146" s="21" t="s">
        <v>1841</v>
      </c>
      <c r="C146" s="37" t="s">
        <v>3551</v>
      </c>
      <c r="D146" s="20" t="s">
        <v>22</v>
      </c>
      <c r="E146" s="20" t="s">
        <v>24</v>
      </c>
      <c r="F146" s="20" t="s">
        <v>2898</v>
      </c>
      <c r="G146" s="20" t="s">
        <v>25</v>
      </c>
      <c r="H146" s="20" t="s">
        <v>34</v>
      </c>
      <c r="I146" s="20">
        <v>243.44</v>
      </c>
      <c r="J146" s="23">
        <v>100</v>
      </c>
      <c r="K146" s="23">
        <v>0</v>
      </c>
      <c r="L146" s="20"/>
      <c r="M146" s="18">
        <f t="shared" si="10"/>
        <v>0</v>
      </c>
      <c r="N146" s="18">
        <f t="shared" si="11"/>
        <v>343.44</v>
      </c>
      <c r="O146" s="18">
        <f t="shared" si="12"/>
        <v>349.44</v>
      </c>
      <c r="P146" s="18">
        <f t="shared" si="13"/>
        <v>6</v>
      </c>
      <c r="Q146" s="18">
        <f t="shared" si="14"/>
        <v>343.44</v>
      </c>
      <c r="R146" s="18" t="s">
        <v>28</v>
      </c>
      <c r="S146" s="19" t="s">
        <v>29</v>
      </c>
      <c r="T146" s="39">
        <v>7019883</v>
      </c>
      <c r="U146" s="39" t="s">
        <v>3220</v>
      </c>
      <c r="V146" s="39" t="s">
        <v>3237</v>
      </c>
      <c r="W146" s="39" t="s">
        <v>3224</v>
      </c>
      <c r="X146" s="39" t="s">
        <v>3224</v>
      </c>
    </row>
    <row r="147" ht="13.8" spans="1:24">
      <c r="A147" s="20">
        <v>146</v>
      </c>
      <c r="B147" s="21" t="s">
        <v>3552</v>
      </c>
      <c r="C147" s="37" t="s">
        <v>3553</v>
      </c>
      <c r="D147" s="20" t="s">
        <v>22</v>
      </c>
      <c r="E147" s="20" t="s">
        <v>24</v>
      </c>
      <c r="F147" s="20" t="s">
        <v>2898</v>
      </c>
      <c r="G147" s="20" t="s">
        <v>25</v>
      </c>
      <c r="H147" s="20" t="s">
        <v>34</v>
      </c>
      <c r="I147" s="20">
        <v>243.44</v>
      </c>
      <c r="J147" s="23">
        <v>100</v>
      </c>
      <c r="K147" s="23">
        <v>0</v>
      </c>
      <c r="L147" s="20"/>
      <c r="M147" s="18">
        <f t="shared" si="10"/>
        <v>0</v>
      </c>
      <c r="N147" s="18">
        <f t="shared" si="11"/>
        <v>343.44</v>
      </c>
      <c r="O147" s="18">
        <f t="shared" si="12"/>
        <v>349.44</v>
      </c>
      <c r="P147" s="18">
        <f t="shared" si="13"/>
        <v>6</v>
      </c>
      <c r="Q147" s="18">
        <f t="shared" si="14"/>
        <v>343.44</v>
      </c>
      <c r="R147" s="18" t="s">
        <v>28</v>
      </c>
      <c r="S147" s="19" t="s">
        <v>29</v>
      </c>
      <c r="T147" s="39">
        <v>9568665</v>
      </c>
      <c r="U147" s="39" t="s">
        <v>3220</v>
      </c>
      <c r="V147" s="39" t="s">
        <v>3237</v>
      </c>
      <c r="W147" s="39" t="s">
        <v>3249</v>
      </c>
      <c r="X147" s="39" t="s">
        <v>3249</v>
      </c>
    </row>
    <row r="148" ht="13.8" spans="1:24">
      <c r="A148" s="20">
        <v>147</v>
      </c>
      <c r="B148" s="21" t="s">
        <v>3554</v>
      </c>
      <c r="C148" s="37" t="s">
        <v>3555</v>
      </c>
      <c r="D148" s="20" t="s">
        <v>22</v>
      </c>
      <c r="E148" s="20" t="s">
        <v>24</v>
      </c>
      <c r="F148" s="20" t="s">
        <v>2898</v>
      </c>
      <c r="G148" s="20" t="s">
        <v>25</v>
      </c>
      <c r="H148" s="20" t="s">
        <v>34</v>
      </c>
      <c r="I148" s="20">
        <v>243.44</v>
      </c>
      <c r="J148" s="23">
        <v>100</v>
      </c>
      <c r="K148" s="23">
        <v>0</v>
      </c>
      <c r="L148" s="20"/>
      <c r="M148" s="18">
        <f t="shared" si="10"/>
        <v>0</v>
      </c>
      <c r="N148" s="18">
        <f t="shared" si="11"/>
        <v>343.44</v>
      </c>
      <c r="O148" s="18">
        <f t="shared" si="12"/>
        <v>349.44</v>
      </c>
      <c r="P148" s="18">
        <f t="shared" si="13"/>
        <v>6</v>
      </c>
      <c r="Q148" s="18">
        <f t="shared" si="14"/>
        <v>343.44</v>
      </c>
      <c r="R148" s="18" t="s">
        <v>28</v>
      </c>
      <c r="S148" s="19" t="s">
        <v>29</v>
      </c>
      <c r="T148" s="39">
        <v>8530662</v>
      </c>
      <c r="U148" s="39" t="s">
        <v>3220</v>
      </c>
      <c r="V148" s="39" t="s">
        <v>3246</v>
      </c>
      <c r="W148" s="39" t="s">
        <v>3251</v>
      </c>
      <c r="X148" s="39" t="s">
        <v>3251</v>
      </c>
    </row>
    <row r="149" ht="13.8" spans="1:24">
      <c r="A149" s="20">
        <v>148</v>
      </c>
      <c r="B149" s="21" t="s">
        <v>3556</v>
      </c>
      <c r="C149" s="37" t="s">
        <v>3557</v>
      </c>
      <c r="D149" s="20" t="s">
        <v>22</v>
      </c>
      <c r="E149" s="20" t="s">
        <v>24</v>
      </c>
      <c r="F149" s="20" t="s">
        <v>2898</v>
      </c>
      <c r="G149" s="20" t="s">
        <v>25</v>
      </c>
      <c r="H149" s="20" t="s">
        <v>34</v>
      </c>
      <c r="I149" s="20">
        <v>243.44</v>
      </c>
      <c r="J149" s="23">
        <v>100</v>
      </c>
      <c r="K149" s="23">
        <v>0</v>
      </c>
      <c r="L149" s="20"/>
      <c r="M149" s="18">
        <f t="shared" si="10"/>
        <v>0</v>
      </c>
      <c r="N149" s="18">
        <f t="shared" si="11"/>
        <v>343.44</v>
      </c>
      <c r="O149" s="18">
        <f t="shared" si="12"/>
        <v>349.44</v>
      </c>
      <c r="P149" s="18">
        <f t="shared" si="13"/>
        <v>6</v>
      </c>
      <c r="Q149" s="18">
        <f t="shared" si="14"/>
        <v>343.44</v>
      </c>
      <c r="R149" s="18" t="s">
        <v>28</v>
      </c>
      <c r="S149" s="19" t="s">
        <v>29</v>
      </c>
      <c r="T149" s="39">
        <v>2109009</v>
      </c>
      <c r="U149" s="39" t="s">
        <v>3220</v>
      </c>
      <c r="V149" s="39" t="s">
        <v>3246</v>
      </c>
      <c r="W149" s="39" t="s">
        <v>3244</v>
      </c>
      <c r="X149" s="39" t="s">
        <v>3244</v>
      </c>
    </row>
    <row r="150" ht="13.8" spans="1:24">
      <c r="A150" s="20">
        <v>149</v>
      </c>
      <c r="B150" s="21" t="s">
        <v>3558</v>
      </c>
      <c r="C150" s="37" t="s">
        <v>3559</v>
      </c>
      <c r="D150" s="20" t="s">
        <v>22</v>
      </c>
      <c r="E150" s="20" t="s">
        <v>24</v>
      </c>
      <c r="F150" s="20" t="s">
        <v>2898</v>
      </c>
      <c r="G150" s="20" t="s">
        <v>25</v>
      </c>
      <c r="H150" s="20" t="s">
        <v>34</v>
      </c>
      <c r="I150" s="20">
        <v>243.44</v>
      </c>
      <c r="J150" s="23">
        <v>100</v>
      </c>
      <c r="K150" s="23">
        <v>0</v>
      </c>
      <c r="L150" s="20"/>
      <c r="M150" s="18">
        <f t="shared" si="10"/>
        <v>0</v>
      </c>
      <c r="N150" s="18">
        <f t="shared" si="11"/>
        <v>343.44</v>
      </c>
      <c r="O150" s="18">
        <f t="shared" si="12"/>
        <v>349.44</v>
      </c>
      <c r="P150" s="18">
        <f t="shared" si="13"/>
        <v>6</v>
      </c>
      <c r="Q150" s="18">
        <f t="shared" si="14"/>
        <v>343.44</v>
      </c>
      <c r="R150" s="18" t="s">
        <v>28</v>
      </c>
      <c r="S150" s="19" t="s">
        <v>29</v>
      </c>
      <c r="T150" s="39">
        <v>2975611</v>
      </c>
      <c r="U150" s="39" t="s">
        <v>3220</v>
      </c>
      <c r="V150" s="39" t="s">
        <v>3246</v>
      </c>
      <c r="W150" s="39" t="s">
        <v>3229</v>
      </c>
      <c r="X150" s="39" t="s">
        <v>3229</v>
      </c>
    </row>
    <row r="151" ht="13.8" spans="1:24">
      <c r="A151" s="20">
        <v>150</v>
      </c>
      <c r="B151" s="21" t="s">
        <v>3560</v>
      </c>
      <c r="C151" s="37" t="s">
        <v>3561</v>
      </c>
      <c r="D151" s="20" t="s">
        <v>22</v>
      </c>
      <c r="E151" s="20" t="s">
        <v>24</v>
      </c>
      <c r="F151" s="20" t="s">
        <v>2898</v>
      </c>
      <c r="G151" s="20" t="s">
        <v>25</v>
      </c>
      <c r="H151" s="20" t="s">
        <v>34</v>
      </c>
      <c r="I151" s="20">
        <v>243.44</v>
      </c>
      <c r="J151" s="23">
        <v>100</v>
      </c>
      <c r="K151" s="23">
        <v>0</v>
      </c>
      <c r="L151" s="20"/>
      <c r="M151" s="18">
        <f t="shared" si="10"/>
        <v>0</v>
      </c>
      <c r="N151" s="18">
        <f t="shared" si="11"/>
        <v>343.44</v>
      </c>
      <c r="O151" s="18">
        <f t="shared" si="12"/>
        <v>349.44</v>
      </c>
      <c r="P151" s="18">
        <f t="shared" si="13"/>
        <v>6</v>
      </c>
      <c r="Q151" s="18">
        <f t="shared" si="14"/>
        <v>343.44</v>
      </c>
      <c r="R151" s="18" t="s">
        <v>28</v>
      </c>
      <c r="S151" s="19" t="s">
        <v>29</v>
      </c>
      <c r="T151" s="39">
        <v>1306077</v>
      </c>
      <c r="U151" s="39" t="s">
        <v>3220</v>
      </c>
      <c r="V151" s="39" t="s">
        <v>3237</v>
      </c>
      <c r="W151" s="39" t="s">
        <v>3226</v>
      </c>
      <c r="X151" s="39" t="s">
        <v>3226</v>
      </c>
    </row>
    <row r="152" ht="13.8" spans="1:24">
      <c r="A152" s="20">
        <v>151</v>
      </c>
      <c r="B152" s="21" t="s">
        <v>360</v>
      </c>
      <c r="C152" s="37" t="s">
        <v>3562</v>
      </c>
      <c r="D152" s="20" t="s">
        <v>22</v>
      </c>
      <c r="E152" s="20" t="s">
        <v>24</v>
      </c>
      <c r="F152" s="20" t="s">
        <v>2898</v>
      </c>
      <c r="G152" s="20" t="s">
        <v>25</v>
      </c>
      <c r="H152" s="20" t="s">
        <v>34</v>
      </c>
      <c r="I152" s="20">
        <v>243.44</v>
      </c>
      <c r="J152" s="23">
        <v>100</v>
      </c>
      <c r="K152" s="23">
        <v>0</v>
      </c>
      <c r="L152" s="20"/>
      <c r="M152" s="18">
        <f t="shared" si="10"/>
        <v>0</v>
      </c>
      <c r="N152" s="18">
        <f t="shared" si="11"/>
        <v>343.44</v>
      </c>
      <c r="O152" s="18">
        <f t="shared" si="12"/>
        <v>349.44</v>
      </c>
      <c r="P152" s="18">
        <f t="shared" si="13"/>
        <v>6</v>
      </c>
      <c r="Q152" s="18">
        <f t="shared" si="14"/>
        <v>343.44</v>
      </c>
      <c r="R152" s="18" t="s">
        <v>28</v>
      </c>
      <c r="S152" s="19" t="s">
        <v>29</v>
      </c>
      <c r="T152" s="39">
        <v>7363028</v>
      </c>
      <c r="U152" s="39" t="s">
        <v>3220</v>
      </c>
      <c r="V152" s="39" t="s">
        <v>3246</v>
      </c>
      <c r="W152" s="39" t="s">
        <v>3302</v>
      </c>
      <c r="X152" s="39" t="s">
        <v>3302</v>
      </c>
    </row>
    <row r="153" ht="13.8" spans="1:24">
      <c r="A153" s="20">
        <v>152</v>
      </c>
      <c r="B153" s="21" t="s">
        <v>3563</v>
      </c>
      <c r="C153" s="37" t="s">
        <v>3564</v>
      </c>
      <c r="D153" s="20" t="s">
        <v>22</v>
      </c>
      <c r="E153" s="20" t="s">
        <v>24</v>
      </c>
      <c r="F153" s="20" t="s">
        <v>2898</v>
      </c>
      <c r="G153" s="20" t="s">
        <v>25</v>
      </c>
      <c r="H153" s="20" t="s">
        <v>34</v>
      </c>
      <c r="I153" s="20">
        <v>243.44</v>
      </c>
      <c r="J153" s="23">
        <v>100</v>
      </c>
      <c r="K153" s="23">
        <v>0</v>
      </c>
      <c r="L153" s="20"/>
      <c r="M153" s="18">
        <f t="shared" si="10"/>
        <v>0</v>
      </c>
      <c r="N153" s="18">
        <f t="shared" si="11"/>
        <v>343.44</v>
      </c>
      <c r="O153" s="18">
        <f t="shared" si="12"/>
        <v>349.44</v>
      </c>
      <c r="P153" s="18">
        <f t="shared" si="13"/>
        <v>6</v>
      </c>
      <c r="Q153" s="18">
        <f t="shared" si="14"/>
        <v>343.44</v>
      </c>
      <c r="R153" s="18" t="s">
        <v>28</v>
      </c>
      <c r="S153" s="19" t="s">
        <v>29</v>
      </c>
      <c r="T153" s="39">
        <v>3280778</v>
      </c>
      <c r="U153" s="39" t="s">
        <v>3220</v>
      </c>
      <c r="V153" s="39" t="s">
        <v>3246</v>
      </c>
      <c r="W153" s="39" t="s">
        <v>3565</v>
      </c>
      <c r="X153" s="39" t="s">
        <v>3298</v>
      </c>
    </row>
    <row r="154" ht="13.8" spans="1:24">
      <c r="A154" s="20">
        <v>153</v>
      </c>
      <c r="B154" s="21" t="s">
        <v>3566</v>
      </c>
      <c r="C154" s="37" t="s">
        <v>3567</v>
      </c>
      <c r="D154" s="20" t="s">
        <v>22</v>
      </c>
      <c r="E154" s="20" t="s">
        <v>24</v>
      </c>
      <c r="F154" s="20" t="s">
        <v>2898</v>
      </c>
      <c r="G154" s="20" t="s">
        <v>25</v>
      </c>
      <c r="H154" s="20" t="s">
        <v>34</v>
      </c>
      <c r="I154" s="20">
        <v>242.89</v>
      </c>
      <c r="J154" s="23">
        <v>100</v>
      </c>
      <c r="K154" s="23">
        <v>0</v>
      </c>
      <c r="L154" s="20"/>
      <c r="M154" s="18">
        <f t="shared" si="10"/>
        <v>0</v>
      </c>
      <c r="N154" s="18">
        <f t="shared" si="11"/>
        <v>342.89</v>
      </c>
      <c r="O154" s="18">
        <f t="shared" si="12"/>
        <v>348.89</v>
      </c>
      <c r="P154" s="18">
        <f t="shared" si="13"/>
        <v>6</v>
      </c>
      <c r="Q154" s="18">
        <f t="shared" si="14"/>
        <v>342.89</v>
      </c>
      <c r="R154" s="18" t="s">
        <v>28</v>
      </c>
      <c r="S154" s="19" t="s">
        <v>29</v>
      </c>
      <c r="T154" s="39">
        <v>2908809</v>
      </c>
      <c r="U154" s="39" t="s">
        <v>3220</v>
      </c>
      <c r="V154" s="39" t="s">
        <v>3246</v>
      </c>
      <c r="W154" s="39" t="s">
        <v>3244</v>
      </c>
      <c r="X154" s="39" t="s">
        <v>3244</v>
      </c>
    </row>
    <row r="155" ht="13.8" spans="1:24">
      <c r="A155" s="20">
        <v>154</v>
      </c>
      <c r="B155" s="21" t="s">
        <v>3568</v>
      </c>
      <c r="C155" s="37" t="s">
        <v>3569</v>
      </c>
      <c r="D155" s="20" t="s">
        <v>22</v>
      </c>
      <c r="E155" s="20" t="s">
        <v>24</v>
      </c>
      <c r="F155" s="20" t="s">
        <v>2898</v>
      </c>
      <c r="G155" s="20" t="s">
        <v>25</v>
      </c>
      <c r="H155" s="20" t="s">
        <v>34</v>
      </c>
      <c r="I155" s="20">
        <v>242.89</v>
      </c>
      <c r="J155" s="23">
        <v>100</v>
      </c>
      <c r="K155" s="23">
        <v>0</v>
      </c>
      <c r="L155" s="20"/>
      <c r="M155" s="18">
        <f t="shared" si="10"/>
        <v>0</v>
      </c>
      <c r="N155" s="18">
        <f t="shared" si="11"/>
        <v>342.89</v>
      </c>
      <c r="O155" s="18">
        <f t="shared" si="12"/>
        <v>348.89</v>
      </c>
      <c r="P155" s="18">
        <f t="shared" si="13"/>
        <v>6</v>
      </c>
      <c r="Q155" s="18">
        <f t="shared" si="14"/>
        <v>342.89</v>
      </c>
      <c r="R155" s="18" t="s">
        <v>28</v>
      </c>
      <c r="S155" s="19" t="s">
        <v>29</v>
      </c>
      <c r="T155" s="39">
        <v>7611576</v>
      </c>
      <c r="U155" s="39" t="s">
        <v>3220</v>
      </c>
      <c r="V155" s="39" t="s">
        <v>3246</v>
      </c>
      <c r="W155" s="39" t="s">
        <v>3234</v>
      </c>
      <c r="X155" s="39" t="s">
        <v>3234</v>
      </c>
    </row>
    <row r="156" ht="13.8" spans="1:24">
      <c r="A156" s="20">
        <v>155</v>
      </c>
      <c r="B156" s="21" t="s">
        <v>3570</v>
      </c>
      <c r="C156" s="37" t="s">
        <v>3571</v>
      </c>
      <c r="D156" s="20" t="s">
        <v>22</v>
      </c>
      <c r="E156" s="20" t="s">
        <v>24</v>
      </c>
      <c r="F156" s="20" t="s">
        <v>2898</v>
      </c>
      <c r="G156" s="20" t="s">
        <v>25</v>
      </c>
      <c r="H156" s="20" t="s">
        <v>34</v>
      </c>
      <c r="I156" s="20">
        <v>242.89</v>
      </c>
      <c r="J156" s="23">
        <v>100</v>
      </c>
      <c r="K156" s="23">
        <v>0</v>
      </c>
      <c r="L156" s="20"/>
      <c r="M156" s="18">
        <f t="shared" si="10"/>
        <v>0</v>
      </c>
      <c r="N156" s="18">
        <f t="shared" si="11"/>
        <v>342.89</v>
      </c>
      <c r="O156" s="18">
        <f t="shared" si="12"/>
        <v>348.89</v>
      </c>
      <c r="P156" s="18">
        <f t="shared" si="13"/>
        <v>6</v>
      </c>
      <c r="Q156" s="18">
        <f t="shared" si="14"/>
        <v>342.89</v>
      </c>
      <c r="R156" s="18" t="s">
        <v>28</v>
      </c>
      <c r="S156" s="19" t="s">
        <v>29</v>
      </c>
      <c r="T156" s="39">
        <v>8211666</v>
      </c>
      <c r="U156" s="39" t="s">
        <v>3220</v>
      </c>
      <c r="V156" s="39" t="s">
        <v>3246</v>
      </c>
      <c r="W156" s="39" t="s">
        <v>3226</v>
      </c>
      <c r="X156" s="39" t="s">
        <v>3226</v>
      </c>
    </row>
    <row r="157" ht="13.8" spans="1:24">
      <c r="A157" s="20">
        <v>156</v>
      </c>
      <c r="B157" s="21" t="s">
        <v>3572</v>
      </c>
      <c r="C157" s="37" t="s">
        <v>3573</v>
      </c>
      <c r="D157" s="20" t="s">
        <v>22</v>
      </c>
      <c r="E157" s="20" t="s">
        <v>24</v>
      </c>
      <c r="F157" s="20" t="s">
        <v>2898</v>
      </c>
      <c r="G157" s="20" t="s">
        <v>25</v>
      </c>
      <c r="H157" s="20" t="s">
        <v>34</v>
      </c>
      <c r="I157" s="20">
        <v>242.89</v>
      </c>
      <c r="J157" s="23">
        <v>100</v>
      </c>
      <c r="K157" s="23">
        <v>0</v>
      </c>
      <c r="L157" s="20"/>
      <c r="M157" s="18">
        <f t="shared" si="10"/>
        <v>0</v>
      </c>
      <c r="N157" s="18">
        <f t="shared" si="11"/>
        <v>342.89</v>
      </c>
      <c r="O157" s="18">
        <f t="shared" si="12"/>
        <v>348.89</v>
      </c>
      <c r="P157" s="18">
        <f t="shared" si="13"/>
        <v>6</v>
      </c>
      <c r="Q157" s="18">
        <f t="shared" si="14"/>
        <v>342.89</v>
      </c>
      <c r="R157" s="18" t="s">
        <v>28</v>
      </c>
      <c r="S157" s="19" t="s">
        <v>29</v>
      </c>
      <c r="T157" s="39">
        <v>7237896</v>
      </c>
      <c r="U157" s="39" t="s">
        <v>3220</v>
      </c>
      <c r="V157" s="39" t="s">
        <v>3246</v>
      </c>
      <c r="W157" s="39" t="s">
        <v>3234</v>
      </c>
      <c r="X157" s="39" t="s">
        <v>3234</v>
      </c>
    </row>
    <row r="158" ht="13.8" spans="1:24">
      <c r="A158" s="20">
        <v>157</v>
      </c>
      <c r="B158" s="21" t="s">
        <v>3574</v>
      </c>
      <c r="C158" s="37" t="s">
        <v>3575</v>
      </c>
      <c r="D158" s="20" t="s">
        <v>22</v>
      </c>
      <c r="E158" s="20" t="s">
        <v>24</v>
      </c>
      <c r="F158" s="20" t="s">
        <v>2898</v>
      </c>
      <c r="G158" s="20" t="s">
        <v>25</v>
      </c>
      <c r="H158" s="20" t="s">
        <v>34</v>
      </c>
      <c r="I158" s="20">
        <v>242.89</v>
      </c>
      <c r="J158" s="23">
        <v>100</v>
      </c>
      <c r="K158" s="23">
        <v>0</v>
      </c>
      <c r="L158" s="20"/>
      <c r="M158" s="18">
        <f t="shared" si="10"/>
        <v>0</v>
      </c>
      <c r="N158" s="18">
        <f t="shared" si="11"/>
        <v>342.89</v>
      </c>
      <c r="O158" s="18">
        <f t="shared" si="12"/>
        <v>348.89</v>
      </c>
      <c r="P158" s="18">
        <f t="shared" si="13"/>
        <v>6</v>
      </c>
      <c r="Q158" s="18">
        <f t="shared" si="14"/>
        <v>342.89</v>
      </c>
      <c r="R158" s="18" t="s">
        <v>28</v>
      </c>
      <c r="S158" s="19" t="s">
        <v>29</v>
      </c>
      <c r="T158" s="39">
        <v>9707233</v>
      </c>
      <c r="U158" s="39" t="s">
        <v>3220</v>
      </c>
      <c r="V158" s="39" t="s">
        <v>3237</v>
      </c>
      <c r="W158" s="39" t="s">
        <v>3251</v>
      </c>
      <c r="X158" s="39" t="s">
        <v>3251</v>
      </c>
    </row>
    <row r="159" ht="13.8" spans="1:24">
      <c r="A159" s="20">
        <v>158</v>
      </c>
      <c r="B159" s="21" t="s">
        <v>3281</v>
      </c>
      <c r="C159" s="37" t="s">
        <v>3576</v>
      </c>
      <c r="D159" s="20" t="s">
        <v>22</v>
      </c>
      <c r="E159" s="20" t="s">
        <v>24</v>
      </c>
      <c r="F159" s="20" t="s">
        <v>2898</v>
      </c>
      <c r="G159" s="20" t="s">
        <v>25</v>
      </c>
      <c r="H159" s="20" t="s">
        <v>34</v>
      </c>
      <c r="I159" s="20">
        <v>242.89</v>
      </c>
      <c r="J159" s="23">
        <v>100</v>
      </c>
      <c r="K159" s="23">
        <v>0</v>
      </c>
      <c r="L159" s="20"/>
      <c r="M159" s="18">
        <f t="shared" si="10"/>
        <v>0</v>
      </c>
      <c r="N159" s="18">
        <f t="shared" si="11"/>
        <v>342.89</v>
      </c>
      <c r="O159" s="18">
        <f t="shared" si="12"/>
        <v>348.89</v>
      </c>
      <c r="P159" s="18">
        <f t="shared" si="13"/>
        <v>6</v>
      </c>
      <c r="Q159" s="18">
        <f t="shared" si="14"/>
        <v>342.89</v>
      </c>
      <c r="R159" s="18" t="s">
        <v>28</v>
      </c>
      <c r="S159" s="19" t="s">
        <v>29</v>
      </c>
      <c r="T159" s="39">
        <v>6225002</v>
      </c>
      <c r="U159" s="39" t="s">
        <v>3220</v>
      </c>
      <c r="V159" s="39" t="s">
        <v>3246</v>
      </c>
      <c r="W159" s="39" t="s">
        <v>3238</v>
      </c>
      <c r="X159" s="39" t="s">
        <v>3238</v>
      </c>
    </row>
    <row r="160" ht="13.8" spans="1:24">
      <c r="A160" s="20">
        <v>159</v>
      </c>
      <c r="B160" s="21" t="s">
        <v>3577</v>
      </c>
      <c r="C160" s="37" t="s">
        <v>3578</v>
      </c>
      <c r="D160" s="20" t="s">
        <v>22</v>
      </c>
      <c r="E160" s="20" t="s">
        <v>24</v>
      </c>
      <c r="F160" s="20" t="s">
        <v>2898</v>
      </c>
      <c r="G160" s="20" t="s">
        <v>25</v>
      </c>
      <c r="H160" s="20" t="s">
        <v>34</v>
      </c>
      <c r="I160" s="20">
        <v>242.89</v>
      </c>
      <c r="J160" s="23">
        <v>100</v>
      </c>
      <c r="K160" s="23">
        <v>0</v>
      </c>
      <c r="L160" s="20"/>
      <c r="M160" s="18">
        <f t="shared" si="10"/>
        <v>0</v>
      </c>
      <c r="N160" s="18">
        <f t="shared" si="11"/>
        <v>342.89</v>
      </c>
      <c r="O160" s="18">
        <f t="shared" si="12"/>
        <v>348.89</v>
      </c>
      <c r="P160" s="18">
        <f t="shared" si="13"/>
        <v>6</v>
      </c>
      <c r="Q160" s="18">
        <f t="shared" si="14"/>
        <v>342.89</v>
      </c>
      <c r="R160" s="18" t="s">
        <v>28</v>
      </c>
      <c r="S160" s="19" t="s">
        <v>29</v>
      </c>
      <c r="T160" s="39">
        <v>8301161</v>
      </c>
      <c r="U160" s="39" t="s">
        <v>3220</v>
      </c>
      <c r="V160" s="39" t="s">
        <v>3246</v>
      </c>
      <c r="W160" s="39" t="s">
        <v>3221</v>
      </c>
      <c r="X160" s="39" t="s">
        <v>3221</v>
      </c>
    </row>
    <row r="161" ht="13.8" spans="1:24">
      <c r="A161" s="20">
        <v>160</v>
      </c>
      <c r="B161" s="21" t="s">
        <v>3579</v>
      </c>
      <c r="C161" s="37" t="s">
        <v>3580</v>
      </c>
      <c r="D161" s="20" t="s">
        <v>22</v>
      </c>
      <c r="E161" s="20" t="s">
        <v>24</v>
      </c>
      <c r="F161" s="20" t="s">
        <v>2898</v>
      </c>
      <c r="G161" s="20" t="s">
        <v>25</v>
      </c>
      <c r="H161" s="20" t="s">
        <v>34</v>
      </c>
      <c r="I161" s="20">
        <v>242.89</v>
      </c>
      <c r="J161" s="23">
        <v>100</v>
      </c>
      <c r="K161" s="23">
        <v>0</v>
      </c>
      <c r="L161" s="20"/>
      <c r="M161" s="18">
        <f t="shared" si="10"/>
        <v>0</v>
      </c>
      <c r="N161" s="18">
        <f t="shared" si="11"/>
        <v>342.89</v>
      </c>
      <c r="O161" s="18">
        <f t="shared" si="12"/>
        <v>348.89</v>
      </c>
      <c r="P161" s="18">
        <f t="shared" si="13"/>
        <v>6</v>
      </c>
      <c r="Q161" s="18">
        <f t="shared" si="14"/>
        <v>342.89</v>
      </c>
      <c r="R161" s="18" t="s">
        <v>28</v>
      </c>
      <c r="S161" s="19" t="s">
        <v>29</v>
      </c>
      <c r="T161" s="39">
        <v>1380012</v>
      </c>
      <c r="U161" s="39" t="s">
        <v>3220</v>
      </c>
      <c r="V161" s="39" t="s">
        <v>3237</v>
      </c>
      <c r="W161" s="39" t="s">
        <v>3224</v>
      </c>
      <c r="X161" s="39" t="s">
        <v>3224</v>
      </c>
    </row>
    <row r="162" ht="13.8" spans="1:24">
      <c r="A162" s="20">
        <v>161</v>
      </c>
      <c r="B162" s="21" t="s">
        <v>2663</v>
      </c>
      <c r="C162" s="37" t="s">
        <v>3581</v>
      </c>
      <c r="D162" s="20" t="s">
        <v>22</v>
      </c>
      <c r="E162" s="20" t="s">
        <v>24</v>
      </c>
      <c r="F162" s="20" t="s">
        <v>2898</v>
      </c>
      <c r="G162" s="20" t="s">
        <v>25</v>
      </c>
      <c r="H162" s="20" t="s">
        <v>34</v>
      </c>
      <c r="I162" s="20">
        <v>242.89</v>
      </c>
      <c r="J162" s="23">
        <v>100</v>
      </c>
      <c r="K162" s="23">
        <v>0</v>
      </c>
      <c r="L162" s="20"/>
      <c r="M162" s="18">
        <f t="shared" si="10"/>
        <v>0</v>
      </c>
      <c r="N162" s="18">
        <f t="shared" si="11"/>
        <v>342.89</v>
      </c>
      <c r="O162" s="18">
        <f t="shared" si="12"/>
        <v>348.89</v>
      </c>
      <c r="P162" s="18">
        <f t="shared" si="13"/>
        <v>6</v>
      </c>
      <c r="Q162" s="18">
        <f t="shared" si="14"/>
        <v>342.89</v>
      </c>
      <c r="R162" s="18" t="s">
        <v>28</v>
      </c>
      <c r="S162" s="19" t="s">
        <v>29</v>
      </c>
      <c r="T162" s="40">
        <v>7075967</v>
      </c>
      <c r="U162" s="40" t="s">
        <v>3327</v>
      </c>
      <c r="V162" s="40" t="s">
        <v>3237</v>
      </c>
      <c r="W162" s="40" t="s">
        <v>3302</v>
      </c>
      <c r="X162" s="40" t="s">
        <v>3302</v>
      </c>
    </row>
    <row r="163" ht="13.8" spans="1:24">
      <c r="A163" s="20">
        <v>162</v>
      </c>
      <c r="B163" s="21" t="s">
        <v>355</v>
      </c>
      <c r="C163" s="37" t="s">
        <v>3582</v>
      </c>
      <c r="D163" s="20" t="s">
        <v>22</v>
      </c>
      <c r="E163" s="20" t="s">
        <v>24</v>
      </c>
      <c r="F163" s="20" t="s">
        <v>2898</v>
      </c>
      <c r="G163" s="20" t="s">
        <v>25</v>
      </c>
      <c r="H163" s="20" t="s">
        <v>34</v>
      </c>
      <c r="I163" s="20">
        <v>242.89</v>
      </c>
      <c r="J163" s="23">
        <v>100</v>
      </c>
      <c r="K163" s="23">
        <v>0</v>
      </c>
      <c r="L163" s="20"/>
      <c r="M163" s="18">
        <f t="shared" si="10"/>
        <v>0</v>
      </c>
      <c r="N163" s="18">
        <f t="shared" si="11"/>
        <v>342.89</v>
      </c>
      <c r="O163" s="18">
        <f t="shared" si="12"/>
        <v>348.89</v>
      </c>
      <c r="P163" s="18">
        <f t="shared" si="13"/>
        <v>6</v>
      </c>
      <c r="Q163" s="18">
        <f t="shared" si="14"/>
        <v>342.89</v>
      </c>
      <c r="R163" s="18" t="s">
        <v>28</v>
      </c>
      <c r="S163" s="19" t="s">
        <v>29</v>
      </c>
      <c r="T163" s="39">
        <v>9280035</v>
      </c>
      <c r="U163" s="39" t="s">
        <v>3220</v>
      </c>
      <c r="V163" s="39" t="s">
        <v>3246</v>
      </c>
      <c r="W163" s="39" t="s">
        <v>3234</v>
      </c>
      <c r="X163" s="39" t="s">
        <v>3234</v>
      </c>
    </row>
    <row r="164" ht="13.8" spans="1:24">
      <c r="A164" s="20">
        <v>163</v>
      </c>
      <c r="B164" s="21" t="s">
        <v>2804</v>
      </c>
      <c r="C164" s="37" t="s">
        <v>3583</v>
      </c>
      <c r="D164" s="20" t="s">
        <v>22</v>
      </c>
      <c r="E164" s="20" t="s">
        <v>24</v>
      </c>
      <c r="F164" s="20" t="s">
        <v>2898</v>
      </c>
      <c r="G164" s="20" t="s">
        <v>25</v>
      </c>
      <c r="H164" s="20" t="s">
        <v>34</v>
      </c>
      <c r="I164" s="20">
        <v>242.89</v>
      </c>
      <c r="J164" s="23">
        <v>100</v>
      </c>
      <c r="K164" s="23">
        <v>0</v>
      </c>
      <c r="L164" s="20"/>
      <c r="M164" s="18">
        <f t="shared" si="10"/>
        <v>0</v>
      </c>
      <c r="N164" s="18">
        <f t="shared" si="11"/>
        <v>342.89</v>
      </c>
      <c r="O164" s="18">
        <f t="shared" si="12"/>
        <v>348.89</v>
      </c>
      <c r="P164" s="18">
        <f t="shared" si="13"/>
        <v>6</v>
      </c>
      <c r="Q164" s="18">
        <f t="shared" si="14"/>
        <v>342.89</v>
      </c>
      <c r="R164" s="18" t="s">
        <v>28</v>
      </c>
      <c r="S164" s="19" t="s">
        <v>29</v>
      </c>
      <c r="T164" s="39">
        <v>1702699</v>
      </c>
      <c r="U164" s="39" t="s">
        <v>3220</v>
      </c>
      <c r="V164" s="39" t="s">
        <v>3246</v>
      </c>
      <c r="W164" s="39" t="s">
        <v>3238</v>
      </c>
      <c r="X164" s="39" t="s">
        <v>3238</v>
      </c>
    </row>
    <row r="165" ht="13.8" spans="1:24">
      <c r="A165" s="20">
        <v>164</v>
      </c>
      <c r="B165" s="21" t="s">
        <v>3584</v>
      </c>
      <c r="C165" s="37" t="s">
        <v>3585</v>
      </c>
      <c r="D165" s="20" t="s">
        <v>22</v>
      </c>
      <c r="E165" s="20" t="s">
        <v>24</v>
      </c>
      <c r="F165" s="20" t="s">
        <v>2898</v>
      </c>
      <c r="G165" s="20" t="s">
        <v>25</v>
      </c>
      <c r="H165" s="20" t="s">
        <v>34</v>
      </c>
      <c r="I165" s="20">
        <v>242.89</v>
      </c>
      <c r="J165" s="23">
        <v>100</v>
      </c>
      <c r="K165" s="23">
        <v>0</v>
      </c>
      <c r="L165" s="20"/>
      <c r="M165" s="18">
        <f t="shared" si="10"/>
        <v>0</v>
      </c>
      <c r="N165" s="18">
        <f t="shared" si="11"/>
        <v>342.89</v>
      </c>
      <c r="O165" s="18">
        <f t="shared" si="12"/>
        <v>348.89</v>
      </c>
      <c r="P165" s="18">
        <f t="shared" si="13"/>
        <v>6</v>
      </c>
      <c r="Q165" s="18">
        <f t="shared" si="14"/>
        <v>342.89</v>
      </c>
      <c r="R165" s="18" t="s">
        <v>28</v>
      </c>
      <c r="S165" s="19" t="s">
        <v>29</v>
      </c>
      <c r="T165" s="39">
        <v>8612575</v>
      </c>
      <c r="U165" s="39" t="s">
        <v>3220</v>
      </c>
      <c r="V165" s="39" t="s">
        <v>3246</v>
      </c>
      <c r="W165" s="39" t="s">
        <v>3226</v>
      </c>
      <c r="X165" s="39" t="s">
        <v>3226</v>
      </c>
    </row>
    <row r="166" ht="13.8" spans="1:24">
      <c r="A166" s="20">
        <v>165</v>
      </c>
      <c r="B166" s="21" t="s">
        <v>2739</v>
      </c>
      <c r="C166" s="37" t="s">
        <v>3586</v>
      </c>
      <c r="D166" s="20" t="s">
        <v>22</v>
      </c>
      <c r="E166" s="20" t="s">
        <v>24</v>
      </c>
      <c r="F166" s="20" t="s">
        <v>2898</v>
      </c>
      <c r="G166" s="20" t="s">
        <v>25</v>
      </c>
      <c r="H166" s="20" t="s">
        <v>34</v>
      </c>
      <c r="I166" s="20">
        <v>242.89</v>
      </c>
      <c r="J166" s="23">
        <v>100</v>
      </c>
      <c r="K166" s="23">
        <v>0</v>
      </c>
      <c r="L166" s="20"/>
      <c r="M166" s="18">
        <f t="shared" si="10"/>
        <v>0</v>
      </c>
      <c r="N166" s="18">
        <f t="shared" si="11"/>
        <v>342.89</v>
      </c>
      <c r="O166" s="18">
        <f t="shared" si="12"/>
        <v>348.89</v>
      </c>
      <c r="P166" s="18">
        <f t="shared" si="13"/>
        <v>6</v>
      </c>
      <c r="Q166" s="18">
        <f t="shared" si="14"/>
        <v>342.89</v>
      </c>
      <c r="R166" s="18" t="s">
        <v>28</v>
      </c>
      <c r="S166" s="19" t="s">
        <v>29</v>
      </c>
      <c r="T166" s="39">
        <v>9588735</v>
      </c>
      <c r="U166" s="39" t="s">
        <v>3220</v>
      </c>
      <c r="V166" s="39" t="s">
        <v>3246</v>
      </c>
      <c r="W166" s="39" t="s">
        <v>3229</v>
      </c>
      <c r="X166" s="39" t="s">
        <v>3229</v>
      </c>
    </row>
    <row r="167" ht="13.8" spans="1:24">
      <c r="A167" s="20">
        <v>166</v>
      </c>
      <c r="B167" s="21" t="s">
        <v>3278</v>
      </c>
      <c r="C167" s="37" t="s">
        <v>3587</v>
      </c>
      <c r="D167" s="20" t="s">
        <v>22</v>
      </c>
      <c r="E167" s="20" t="s">
        <v>24</v>
      </c>
      <c r="F167" s="20" t="s">
        <v>2898</v>
      </c>
      <c r="G167" s="20" t="s">
        <v>25</v>
      </c>
      <c r="H167" s="20" t="s">
        <v>34</v>
      </c>
      <c r="I167" s="20">
        <v>242.89</v>
      </c>
      <c r="J167" s="23">
        <v>100</v>
      </c>
      <c r="K167" s="23">
        <v>0</v>
      </c>
      <c r="L167" s="20"/>
      <c r="M167" s="18">
        <f t="shared" si="10"/>
        <v>0</v>
      </c>
      <c r="N167" s="18">
        <f t="shared" si="11"/>
        <v>342.89</v>
      </c>
      <c r="O167" s="18">
        <f t="shared" si="12"/>
        <v>348.89</v>
      </c>
      <c r="P167" s="18">
        <f t="shared" si="13"/>
        <v>6</v>
      </c>
      <c r="Q167" s="18">
        <f t="shared" si="14"/>
        <v>342.89</v>
      </c>
      <c r="R167" s="18" t="s">
        <v>28</v>
      </c>
      <c r="S167" s="19" t="s">
        <v>29</v>
      </c>
      <c r="T167" s="39">
        <v>3005739</v>
      </c>
      <c r="U167" s="39" t="s">
        <v>3220</v>
      </c>
      <c r="V167" s="39" t="s">
        <v>3237</v>
      </c>
      <c r="W167" s="39" t="s">
        <v>3280</v>
      </c>
      <c r="X167" s="39" t="s">
        <v>3280</v>
      </c>
    </row>
    <row r="168" ht="13.8" spans="1:24">
      <c r="A168" s="20">
        <v>167</v>
      </c>
      <c r="B168" s="21" t="s">
        <v>381</v>
      </c>
      <c r="C168" s="37" t="s">
        <v>3588</v>
      </c>
      <c r="D168" s="20" t="s">
        <v>22</v>
      </c>
      <c r="E168" s="20" t="s">
        <v>24</v>
      </c>
      <c r="F168" s="20" t="s">
        <v>2898</v>
      </c>
      <c r="G168" s="20" t="s">
        <v>25</v>
      </c>
      <c r="H168" s="20" t="s">
        <v>34</v>
      </c>
      <c r="I168" s="20">
        <v>242.89</v>
      </c>
      <c r="J168" s="23">
        <v>100</v>
      </c>
      <c r="K168" s="23">
        <v>0</v>
      </c>
      <c r="L168" s="20"/>
      <c r="M168" s="18">
        <f t="shared" si="10"/>
        <v>0</v>
      </c>
      <c r="N168" s="18">
        <f t="shared" si="11"/>
        <v>342.89</v>
      </c>
      <c r="O168" s="18">
        <f t="shared" si="12"/>
        <v>348.89</v>
      </c>
      <c r="P168" s="18">
        <f t="shared" si="13"/>
        <v>6</v>
      </c>
      <c r="Q168" s="18">
        <f t="shared" si="14"/>
        <v>342.89</v>
      </c>
      <c r="R168" s="18" t="s">
        <v>28</v>
      </c>
      <c r="S168" s="19" t="s">
        <v>29</v>
      </c>
      <c r="T168" s="39">
        <v>5858972</v>
      </c>
      <c r="U168" s="39" t="s">
        <v>3220</v>
      </c>
      <c r="V168" s="39" t="s">
        <v>3246</v>
      </c>
      <c r="W168" s="39" t="s">
        <v>3229</v>
      </c>
      <c r="X168" s="39" t="s">
        <v>3229</v>
      </c>
    </row>
    <row r="169" ht="13.8" spans="1:24">
      <c r="A169" s="20">
        <v>168</v>
      </c>
      <c r="B169" s="21" t="s">
        <v>3589</v>
      </c>
      <c r="C169" s="37" t="s">
        <v>3590</v>
      </c>
      <c r="D169" s="20" t="s">
        <v>22</v>
      </c>
      <c r="E169" s="20" t="s">
        <v>24</v>
      </c>
      <c r="F169" s="20" t="s">
        <v>2898</v>
      </c>
      <c r="G169" s="20" t="s">
        <v>25</v>
      </c>
      <c r="H169" s="20" t="s">
        <v>34</v>
      </c>
      <c r="I169" s="20">
        <v>242.89</v>
      </c>
      <c r="J169" s="23">
        <v>100</v>
      </c>
      <c r="K169" s="23">
        <v>0</v>
      </c>
      <c r="L169" s="20"/>
      <c r="M169" s="18">
        <f t="shared" si="10"/>
        <v>0</v>
      </c>
      <c r="N169" s="18">
        <f t="shared" si="11"/>
        <v>342.89</v>
      </c>
      <c r="O169" s="18">
        <f t="shared" si="12"/>
        <v>348.89</v>
      </c>
      <c r="P169" s="18">
        <f t="shared" si="13"/>
        <v>6</v>
      </c>
      <c r="Q169" s="18">
        <f t="shared" si="14"/>
        <v>342.89</v>
      </c>
      <c r="R169" s="18" t="s">
        <v>28</v>
      </c>
      <c r="S169" s="19" t="s">
        <v>29</v>
      </c>
      <c r="T169" s="39">
        <v>8776671</v>
      </c>
      <c r="U169" s="39" t="s">
        <v>3220</v>
      </c>
      <c r="V169" s="39" t="s">
        <v>3237</v>
      </c>
      <c r="W169" s="39" t="s">
        <v>3229</v>
      </c>
      <c r="X169" s="39" t="s">
        <v>3229</v>
      </c>
    </row>
    <row r="170" ht="13.8" spans="1:24">
      <c r="A170" s="20">
        <v>169</v>
      </c>
      <c r="B170" s="21" t="s">
        <v>3591</v>
      </c>
      <c r="C170" s="37" t="s">
        <v>3592</v>
      </c>
      <c r="D170" s="20" t="s">
        <v>22</v>
      </c>
      <c r="E170" s="20" t="s">
        <v>24</v>
      </c>
      <c r="F170" s="20" t="s">
        <v>2898</v>
      </c>
      <c r="G170" s="20" t="s">
        <v>25</v>
      </c>
      <c r="H170" s="20" t="s">
        <v>34</v>
      </c>
      <c r="I170" s="20">
        <v>243.67</v>
      </c>
      <c r="J170" s="23">
        <v>100</v>
      </c>
      <c r="K170" s="23">
        <v>0</v>
      </c>
      <c r="L170" s="20"/>
      <c r="M170" s="18">
        <f t="shared" si="10"/>
        <v>0</v>
      </c>
      <c r="N170" s="18">
        <f t="shared" si="11"/>
        <v>343.67</v>
      </c>
      <c r="O170" s="18">
        <f t="shared" si="12"/>
        <v>349.67</v>
      </c>
      <c r="P170" s="18">
        <f t="shared" si="13"/>
        <v>6</v>
      </c>
      <c r="Q170" s="18">
        <f t="shared" si="14"/>
        <v>343.67</v>
      </c>
      <c r="R170" s="18" t="s">
        <v>28</v>
      </c>
      <c r="S170" s="19" t="s">
        <v>29</v>
      </c>
      <c r="T170" s="40">
        <v>5800038</v>
      </c>
      <c r="U170" s="40" t="s">
        <v>3327</v>
      </c>
      <c r="V170" s="40" t="s">
        <v>3237</v>
      </c>
      <c r="W170" s="40" t="s">
        <v>3302</v>
      </c>
      <c r="X170" s="40" t="s">
        <v>3302</v>
      </c>
    </row>
    <row r="171" ht="13.8" spans="1:24">
      <c r="A171" s="20">
        <v>170</v>
      </c>
      <c r="B171" s="21" t="s">
        <v>3593</v>
      </c>
      <c r="C171" s="37" t="s">
        <v>3594</v>
      </c>
      <c r="D171" s="20" t="s">
        <v>22</v>
      </c>
      <c r="E171" s="20" t="s">
        <v>24</v>
      </c>
      <c r="F171" s="20" t="s">
        <v>2898</v>
      </c>
      <c r="G171" s="20" t="s">
        <v>25</v>
      </c>
      <c r="H171" s="20" t="s">
        <v>34</v>
      </c>
      <c r="I171" s="20">
        <v>243.67</v>
      </c>
      <c r="J171" s="23">
        <v>100</v>
      </c>
      <c r="K171" s="23">
        <v>0</v>
      </c>
      <c r="L171" s="20"/>
      <c r="M171" s="18">
        <f t="shared" si="10"/>
        <v>0</v>
      </c>
      <c r="N171" s="18">
        <f t="shared" si="11"/>
        <v>343.67</v>
      </c>
      <c r="O171" s="18">
        <f t="shared" si="12"/>
        <v>349.67</v>
      </c>
      <c r="P171" s="18">
        <f t="shared" si="13"/>
        <v>6</v>
      </c>
      <c r="Q171" s="18">
        <f t="shared" si="14"/>
        <v>343.67</v>
      </c>
      <c r="R171" s="18" t="s">
        <v>28</v>
      </c>
      <c r="S171" s="19" t="s">
        <v>29</v>
      </c>
      <c r="T171" s="39">
        <v>1229782</v>
      </c>
      <c r="U171" s="39" t="s">
        <v>3220</v>
      </c>
      <c r="V171" s="39" t="s">
        <v>3237</v>
      </c>
      <c r="W171" s="39" t="s">
        <v>3302</v>
      </c>
      <c r="X171" s="39" t="s">
        <v>3302</v>
      </c>
    </row>
    <row r="172" ht="13.8" spans="1:24">
      <c r="A172" s="20">
        <v>171</v>
      </c>
      <c r="B172" s="21" t="s">
        <v>3595</v>
      </c>
      <c r="C172" s="37" t="s">
        <v>3596</v>
      </c>
      <c r="D172" s="20" t="s">
        <v>22</v>
      </c>
      <c r="E172" s="20" t="s">
        <v>24</v>
      </c>
      <c r="F172" s="20" t="s">
        <v>2898</v>
      </c>
      <c r="G172" s="20" t="s">
        <v>25</v>
      </c>
      <c r="H172" s="20" t="s">
        <v>34</v>
      </c>
      <c r="I172" s="20">
        <v>243.67</v>
      </c>
      <c r="J172" s="23">
        <v>100</v>
      </c>
      <c r="K172" s="23">
        <v>0</v>
      </c>
      <c r="L172" s="20"/>
      <c r="M172" s="18">
        <f t="shared" si="10"/>
        <v>0</v>
      </c>
      <c r="N172" s="18">
        <f t="shared" si="11"/>
        <v>343.67</v>
      </c>
      <c r="O172" s="18">
        <f t="shared" si="12"/>
        <v>349.67</v>
      </c>
      <c r="P172" s="18">
        <f t="shared" si="13"/>
        <v>6</v>
      </c>
      <c r="Q172" s="18">
        <f t="shared" si="14"/>
        <v>343.67</v>
      </c>
      <c r="R172" s="18" t="s">
        <v>28</v>
      </c>
      <c r="S172" s="19" t="s">
        <v>29</v>
      </c>
      <c r="T172" s="39">
        <v>5378385</v>
      </c>
      <c r="U172" s="39" t="s">
        <v>3220</v>
      </c>
      <c r="V172" s="39" t="s">
        <v>3237</v>
      </c>
      <c r="W172" s="39" t="s">
        <v>3244</v>
      </c>
      <c r="X172" s="39" t="s">
        <v>3244</v>
      </c>
    </row>
    <row r="173" ht="13.8" spans="1:24">
      <c r="A173" s="20">
        <v>172</v>
      </c>
      <c r="B173" s="21" t="s">
        <v>3597</v>
      </c>
      <c r="C173" s="37" t="s">
        <v>3598</v>
      </c>
      <c r="D173" s="20" t="s">
        <v>22</v>
      </c>
      <c r="E173" s="20" t="s">
        <v>24</v>
      </c>
      <c r="F173" s="20" t="s">
        <v>2898</v>
      </c>
      <c r="G173" s="20" t="s">
        <v>25</v>
      </c>
      <c r="H173" s="20" t="s">
        <v>34</v>
      </c>
      <c r="I173" s="20">
        <v>243.67</v>
      </c>
      <c r="J173" s="23">
        <v>100</v>
      </c>
      <c r="K173" s="23">
        <v>0</v>
      </c>
      <c r="L173" s="20"/>
      <c r="M173" s="18">
        <f t="shared" si="10"/>
        <v>0</v>
      </c>
      <c r="N173" s="18">
        <f t="shared" si="11"/>
        <v>343.67</v>
      </c>
      <c r="O173" s="18">
        <f t="shared" si="12"/>
        <v>349.67</v>
      </c>
      <c r="P173" s="18">
        <f t="shared" si="13"/>
        <v>6</v>
      </c>
      <c r="Q173" s="18">
        <f t="shared" si="14"/>
        <v>343.67</v>
      </c>
      <c r="R173" s="18" t="s">
        <v>28</v>
      </c>
      <c r="S173" s="19" t="s">
        <v>29</v>
      </c>
      <c r="T173" s="39">
        <v>2297765</v>
      </c>
      <c r="U173" s="39" t="s">
        <v>3220</v>
      </c>
      <c r="V173" s="39" t="s">
        <v>3246</v>
      </c>
      <c r="W173" s="39" t="s">
        <v>3302</v>
      </c>
      <c r="X173" s="39" t="s">
        <v>3302</v>
      </c>
    </row>
    <row r="174" ht="37.8" spans="1:24">
      <c r="A174" s="20">
        <v>173</v>
      </c>
      <c r="B174" s="21" t="s">
        <v>1753</v>
      </c>
      <c r="C174" s="41" t="s">
        <v>3599</v>
      </c>
      <c r="D174" s="20" t="s">
        <v>22</v>
      </c>
      <c r="E174" s="20" t="s">
        <v>143</v>
      </c>
      <c r="F174" s="20" t="s">
        <v>3600</v>
      </c>
      <c r="G174" s="20" t="s">
        <v>25</v>
      </c>
      <c r="H174" s="20" t="s">
        <v>34</v>
      </c>
      <c r="I174" s="23">
        <v>625</v>
      </c>
      <c r="J174" s="23">
        <v>400</v>
      </c>
      <c r="K174" s="23">
        <v>234</v>
      </c>
      <c r="L174" s="19" t="s">
        <v>3601</v>
      </c>
      <c r="M174" s="18">
        <f t="shared" si="10"/>
        <v>248.04</v>
      </c>
      <c r="N174" s="18">
        <f t="shared" si="11"/>
        <v>1273.04</v>
      </c>
      <c r="O174" s="18">
        <f t="shared" si="12"/>
        <v>1311.9224</v>
      </c>
      <c r="P174" s="18">
        <f t="shared" si="13"/>
        <v>38.8824</v>
      </c>
      <c r="Q174" s="18">
        <f t="shared" si="14"/>
        <v>1273.04</v>
      </c>
      <c r="R174" s="18" t="s">
        <v>28</v>
      </c>
      <c r="S174" s="19" t="s">
        <v>29</v>
      </c>
      <c r="T174" s="40">
        <v>6057370</v>
      </c>
      <c r="U174" s="40" t="s">
        <v>3602</v>
      </c>
      <c r="V174" s="40" t="s">
        <v>3256</v>
      </c>
      <c r="W174" s="40" t="s">
        <v>3234</v>
      </c>
      <c r="X174" s="40" t="s">
        <v>3234</v>
      </c>
    </row>
    <row r="175" ht="13.8" spans="1:24">
      <c r="A175" s="20">
        <v>174</v>
      </c>
      <c r="B175" s="21" t="s">
        <v>2558</v>
      </c>
      <c r="C175" s="37" t="s">
        <v>2559</v>
      </c>
      <c r="D175" s="20" t="s">
        <v>22</v>
      </c>
      <c r="E175" s="20" t="s">
        <v>24</v>
      </c>
      <c r="F175" s="20" t="s">
        <v>2926</v>
      </c>
      <c r="G175" s="20" t="s">
        <v>25</v>
      </c>
      <c r="H175" s="20" t="s">
        <v>34</v>
      </c>
      <c r="I175" s="23">
        <v>0</v>
      </c>
      <c r="J175" s="23">
        <v>0</v>
      </c>
      <c r="K175" s="23">
        <v>13</v>
      </c>
      <c r="L175" s="20" t="s">
        <v>2657</v>
      </c>
      <c r="M175" s="18">
        <f t="shared" si="10"/>
        <v>13.78</v>
      </c>
      <c r="N175" s="18">
        <f t="shared" si="11"/>
        <v>13.78</v>
      </c>
      <c r="O175" s="18">
        <f t="shared" si="12"/>
        <v>14.6068</v>
      </c>
      <c r="P175" s="18">
        <f t="shared" si="13"/>
        <v>0.8268</v>
      </c>
      <c r="Q175" s="18">
        <f t="shared" si="14"/>
        <v>13.78</v>
      </c>
      <c r="R175" s="18" t="s">
        <v>28</v>
      </c>
      <c r="S175" s="19" t="s">
        <v>29</v>
      </c>
      <c r="T175" s="39">
        <v>8028950</v>
      </c>
      <c r="U175" s="39" t="s">
        <v>3220</v>
      </c>
      <c r="V175" s="39" t="s">
        <v>3225</v>
      </c>
      <c r="W175" s="39" t="s">
        <v>3251</v>
      </c>
      <c r="X175" s="39" t="s">
        <v>3251</v>
      </c>
    </row>
    <row r="176" ht="13.8" spans="1:24">
      <c r="A176" s="20">
        <v>175</v>
      </c>
      <c r="B176" s="21" t="s">
        <v>3603</v>
      </c>
      <c r="C176" s="37" t="s">
        <v>3604</v>
      </c>
      <c r="D176" s="20" t="s">
        <v>22</v>
      </c>
      <c r="E176" s="20" t="s">
        <v>24</v>
      </c>
      <c r="F176" s="20" t="s">
        <v>174</v>
      </c>
      <c r="G176" s="20" t="s">
        <v>25</v>
      </c>
      <c r="H176" s="20" t="s">
        <v>34</v>
      </c>
      <c r="I176" s="23">
        <v>0</v>
      </c>
      <c r="J176" s="23">
        <v>400</v>
      </c>
      <c r="K176" s="23">
        <v>2513</v>
      </c>
      <c r="L176" s="20" t="s">
        <v>2710</v>
      </c>
      <c r="M176" s="18">
        <f t="shared" si="10"/>
        <v>2663.78</v>
      </c>
      <c r="N176" s="18">
        <f t="shared" si="11"/>
        <v>3063.78</v>
      </c>
      <c r="O176" s="18">
        <f t="shared" si="12"/>
        <v>3247.6068</v>
      </c>
      <c r="P176" s="18">
        <f t="shared" si="13"/>
        <v>183.8268</v>
      </c>
      <c r="Q176" s="18">
        <f t="shared" si="14"/>
        <v>3063.78</v>
      </c>
      <c r="R176" s="18" t="s">
        <v>28</v>
      </c>
      <c r="S176" s="19" t="s">
        <v>29</v>
      </c>
      <c r="T176" s="40">
        <v>1117518</v>
      </c>
      <c r="U176" s="40" t="s">
        <v>3605</v>
      </c>
      <c r="V176" s="40" t="s">
        <v>3219</v>
      </c>
      <c r="W176" s="40" t="s">
        <v>3229</v>
      </c>
      <c r="X176" s="40" t="s">
        <v>3229</v>
      </c>
    </row>
    <row r="177" ht="13.8" spans="1:24">
      <c r="A177" s="20">
        <v>176</v>
      </c>
      <c r="B177" s="21" t="s">
        <v>3606</v>
      </c>
      <c r="C177" s="37" t="s">
        <v>3607</v>
      </c>
      <c r="D177" s="20" t="s">
        <v>22</v>
      </c>
      <c r="E177" s="20" t="s">
        <v>24</v>
      </c>
      <c r="F177" s="20" t="s">
        <v>174</v>
      </c>
      <c r="G177" s="20" t="s">
        <v>25</v>
      </c>
      <c r="H177" s="20" t="s">
        <v>34</v>
      </c>
      <c r="I177" s="23">
        <v>0</v>
      </c>
      <c r="J177" s="23">
        <v>400</v>
      </c>
      <c r="K177" s="23">
        <v>2513</v>
      </c>
      <c r="L177" s="20" t="s">
        <v>2710</v>
      </c>
      <c r="M177" s="18">
        <f t="shared" si="10"/>
        <v>2663.78</v>
      </c>
      <c r="N177" s="18">
        <f t="shared" si="11"/>
        <v>3063.78</v>
      </c>
      <c r="O177" s="18">
        <f t="shared" si="12"/>
        <v>3247.6068</v>
      </c>
      <c r="P177" s="18">
        <f t="shared" si="13"/>
        <v>183.8268</v>
      </c>
      <c r="Q177" s="18">
        <f t="shared" si="14"/>
        <v>3063.78</v>
      </c>
      <c r="R177" s="18" t="s">
        <v>28</v>
      </c>
      <c r="S177" s="19" t="s">
        <v>29</v>
      </c>
      <c r="T177" s="40">
        <v>1016001</v>
      </c>
      <c r="U177" s="40" t="s">
        <v>3605</v>
      </c>
      <c r="V177" s="40" t="s">
        <v>3219</v>
      </c>
      <c r="W177" s="40" t="s">
        <v>3249</v>
      </c>
      <c r="X177" s="40" t="s">
        <v>3249</v>
      </c>
    </row>
    <row r="178" ht="13.8" spans="1:24">
      <c r="A178" s="20">
        <v>177</v>
      </c>
      <c r="B178" s="21" t="s">
        <v>3608</v>
      </c>
      <c r="C178" s="37" t="s">
        <v>3609</v>
      </c>
      <c r="D178" s="20" t="s">
        <v>22</v>
      </c>
      <c r="E178" s="20" t="s">
        <v>24</v>
      </c>
      <c r="F178" s="20" t="s">
        <v>2898</v>
      </c>
      <c r="G178" s="20" t="s">
        <v>25</v>
      </c>
      <c r="H178" s="20" t="s">
        <v>34</v>
      </c>
      <c r="I178" s="20">
        <v>243.67</v>
      </c>
      <c r="J178" s="23">
        <v>100</v>
      </c>
      <c r="K178" s="23">
        <v>0</v>
      </c>
      <c r="L178" s="20"/>
      <c r="M178" s="18">
        <f t="shared" si="10"/>
        <v>0</v>
      </c>
      <c r="N178" s="18">
        <f t="shared" si="11"/>
        <v>343.67</v>
      </c>
      <c r="O178" s="18">
        <f t="shared" si="12"/>
        <v>349.67</v>
      </c>
      <c r="P178" s="18">
        <f t="shared" si="13"/>
        <v>6</v>
      </c>
      <c r="Q178" s="18">
        <f t="shared" si="14"/>
        <v>343.67</v>
      </c>
      <c r="R178" s="18" t="s">
        <v>28</v>
      </c>
      <c r="S178" s="19" t="s">
        <v>29</v>
      </c>
      <c r="T178" s="39">
        <v>7572738</v>
      </c>
      <c r="U178" s="39" t="s">
        <v>3220</v>
      </c>
      <c r="V178" s="39" t="s">
        <v>3246</v>
      </c>
      <c r="W178" s="39" t="s">
        <v>3224</v>
      </c>
      <c r="X178" s="39" t="s">
        <v>3224</v>
      </c>
    </row>
    <row r="179" ht="13.8" spans="1:24">
      <c r="A179" s="20">
        <v>178</v>
      </c>
      <c r="B179" s="21" t="s">
        <v>3610</v>
      </c>
      <c r="C179" s="37" t="s">
        <v>3611</v>
      </c>
      <c r="D179" s="20" t="s">
        <v>22</v>
      </c>
      <c r="E179" s="20" t="s">
        <v>24</v>
      </c>
      <c r="F179" s="20" t="s">
        <v>2898</v>
      </c>
      <c r="G179" s="20" t="s">
        <v>25</v>
      </c>
      <c r="H179" s="20" t="s">
        <v>34</v>
      </c>
      <c r="I179" s="20">
        <v>243.67</v>
      </c>
      <c r="J179" s="23">
        <v>100</v>
      </c>
      <c r="K179" s="23">
        <v>0</v>
      </c>
      <c r="L179" s="20"/>
      <c r="M179" s="18">
        <f t="shared" si="10"/>
        <v>0</v>
      </c>
      <c r="N179" s="18">
        <f t="shared" si="11"/>
        <v>343.67</v>
      </c>
      <c r="O179" s="18">
        <f t="shared" si="12"/>
        <v>349.67</v>
      </c>
      <c r="P179" s="18">
        <f t="shared" si="13"/>
        <v>6</v>
      </c>
      <c r="Q179" s="18">
        <f t="shared" si="14"/>
        <v>343.67</v>
      </c>
      <c r="R179" s="18" t="s">
        <v>28</v>
      </c>
      <c r="S179" s="19" t="s">
        <v>29</v>
      </c>
      <c r="T179" s="39">
        <v>6808108</v>
      </c>
      <c r="U179" s="39" t="s">
        <v>3220</v>
      </c>
      <c r="V179" s="39" t="s">
        <v>3246</v>
      </c>
      <c r="W179" s="39" t="s">
        <v>3298</v>
      </c>
      <c r="X179" s="39" t="s">
        <v>3298</v>
      </c>
    </row>
    <row r="180" ht="13.8" spans="1:24">
      <c r="A180" s="20">
        <v>179</v>
      </c>
      <c r="B180" s="21" t="s">
        <v>3612</v>
      </c>
      <c r="C180" s="37" t="s">
        <v>3613</v>
      </c>
      <c r="D180" s="20" t="s">
        <v>22</v>
      </c>
      <c r="E180" s="20" t="s">
        <v>24</v>
      </c>
      <c r="F180" s="20" t="s">
        <v>2898</v>
      </c>
      <c r="G180" s="20" t="s">
        <v>25</v>
      </c>
      <c r="H180" s="20" t="s">
        <v>34</v>
      </c>
      <c r="I180" s="20">
        <v>243.67</v>
      </c>
      <c r="J180" s="23">
        <v>100</v>
      </c>
      <c r="K180" s="23">
        <v>0</v>
      </c>
      <c r="L180" s="20"/>
      <c r="M180" s="18">
        <f t="shared" si="10"/>
        <v>0</v>
      </c>
      <c r="N180" s="18">
        <f t="shared" si="11"/>
        <v>343.67</v>
      </c>
      <c r="O180" s="18">
        <f t="shared" si="12"/>
        <v>349.67</v>
      </c>
      <c r="P180" s="18">
        <f t="shared" si="13"/>
        <v>6</v>
      </c>
      <c r="Q180" s="18">
        <f t="shared" si="14"/>
        <v>343.67</v>
      </c>
      <c r="R180" s="18" t="s">
        <v>28</v>
      </c>
      <c r="S180" s="19" t="s">
        <v>29</v>
      </c>
      <c r="T180" s="39">
        <v>2590199</v>
      </c>
      <c r="U180" s="39" t="s">
        <v>3220</v>
      </c>
      <c r="V180" s="39" t="s">
        <v>3246</v>
      </c>
      <c r="W180" s="39" t="s">
        <v>3221</v>
      </c>
      <c r="X180" s="39" t="s">
        <v>3221</v>
      </c>
    </row>
    <row r="181" ht="13.8" spans="1:24">
      <c r="A181" s="20">
        <v>180</v>
      </c>
      <c r="B181" s="37" t="s">
        <v>2602</v>
      </c>
      <c r="C181" s="37" t="s">
        <v>3614</v>
      </c>
      <c r="D181" s="20" t="s">
        <v>22</v>
      </c>
      <c r="E181" s="20" t="s">
        <v>24</v>
      </c>
      <c r="F181" s="20" t="s">
        <v>2898</v>
      </c>
      <c r="G181" s="20" t="s">
        <v>25</v>
      </c>
      <c r="H181" s="20" t="s">
        <v>34</v>
      </c>
      <c r="I181" s="20">
        <v>244.77</v>
      </c>
      <c r="J181" s="23">
        <v>100</v>
      </c>
      <c r="K181" s="23">
        <v>0</v>
      </c>
      <c r="L181" s="20"/>
      <c r="M181" s="18">
        <f t="shared" si="10"/>
        <v>0</v>
      </c>
      <c r="N181" s="18">
        <f t="shared" si="11"/>
        <v>344.77</v>
      </c>
      <c r="O181" s="18">
        <f t="shared" si="12"/>
        <v>350.77</v>
      </c>
      <c r="P181" s="18">
        <f t="shared" si="13"/>
        <v>6</v>
      </c>
      <c r="Q181" s="18">
        <f t="shared" si="14"/>
        <v>344.77</v>
      </c>
      <c r="R181" s="18" t="s">
        <v>28</v>
      </c>
      <c r="S181" s="19" t="s">
        <v>29</v>
      </c>
      <c r="T181" s="39">
        <v>9722038</v>
      </c>
      <c r="U181" s="39" t="s">
        <v>3220</v>
      </c>
      <c r="V181" s="39" t="s">
        <v>3246</v>
      </c>
      <c r="W181" s="39" t="s">
        <v>3229</v>
      </c>
      <c r="X181" s="39" t="s">
        <v>3229</v>
      </c>
    </row>
    <row r="182" ht="13.8" spans="1:24">
      <c r="A182" s="20">
        <v>181</v>
      </c>
      <c r="B182" s="21" t="s">
        <v>3615</v>
      </c>
      <c r="C182" s="37" t="s">
        <v>3616</v>
      </c>
      <c r="D182" s="20" t="s">
        <v>22</v>
      </c>
      <c r="E182" s="20" t="s">
        <v>24</v>
      </c>
      <c r="F182" s="20" t="s">
        <v>2898</v>
      </c>
      <c r="G182" s="20" t="s">
        <v>25</v>
      </c>
      <c r="H182" s="20" t="s">
        <v>34</v>
      </c>
      <c r="I182" s="20">
        <v>243.67</v>
      </c>
      <c r="J182" s="23">
        <v>100</v>
      </c>
      <c r="K182" s="23">
        <v>0</v>
      </c>
      <c r="L182" s="20"/>
      <c r="M182" s="18">
        <f t="shared" si="10"/>
        <v>0</v>
      </c>
      <c r="N182" s="18">
        <f t="shared" si="11"/>
        <v>343.67</v>
      </c>
      <c r="O182" s="18">
        <f t="shared" si="12"/>
        <v>349.67</v>
      </c>
      <c r="P182" s="18">
        <f t="shared" si="13"/>
        <v>6</v>
      </c>
      <c r="Q182" s="18">
        <f t="shared" si="14"/>
        <v>343.67</v>
      </c>
      <c r="R182" s="18" t="s">
        <v>28</v>
      </c>
      <c r="S182" s="19" t="s">
        <v>29</v>
      </c>
      <c r="T182" s="39">
        <v>2258892</v>
      </c>
      <c r="U182" s="39" t="s">
        <v>3220</v>
      </c>
      <c r="V182" s="39" t="s">
        <v>3237</v>
      </c>
      <c r="W182" s="39" t="s">
        <v>3298</v>
      </c>
      <c r="X182" s="39" t="s">
        <v>3298</v>
      </c>
    </row>
    <row r="183" ht="13.8" spans="1:24">
      <c r="A183" s="20">
        <v>182</v>
      </c>
      <c r="B183" s="21" t="s">
        <v>3617</v>
      </c>
      <c r="C183" s="37" t="s">
        <v>3618</v>
      </c>
      <c r="D183" s="20" t="s">
        <v>22</v>
      </c>
      <c r="E183" s="20" t="s">
        <v>24</v>
      </c>
      <c r="F183" s="20" t="s">
        <v>2898</v>
      </c>
      <c r="G183" s="20" t="s">
        <v>25</v>
      </c>
      <c r="H183" s="20" t="s">
        <v>34</v>
      </c>
      <c r="I183" s="20">
        <v>243.67</v>
      </c>
      <c r="J183" s="23">
        <v>100</v>
      </c>
      <c r="K183" s="23">
        <v>0</v>
      </c>
      <c r="L183" s="20"/>
      <c r="M183" s="18">
        <f t="shared" si="10"/>
        <v>0</v>
      </c>
      <c r="N183" s="18">
        <f t="shared" si="11"/>
        <v>343.67</v>
      </c>
      <c r="O183" s="18">
        <f t="shared" si="12"/>
        <v>349.67</v>
      </c>
      <c r="P183" s="18">
        <f t="shared" si="13"/>
        <v>6</v>
      </c>
      <c r="Q183" s="18">
        <f t="shared" si="14"/>
        <v>343.67</v>
      </c>
      <c r="R183" s="18" t="s">
        <v>28</v>
      </c>
      <c r="S183" s="19" t="s">
        <v>29</v>
      </c>
      <c r="T183" s="39">
        <v>5179935</v>
      </c>
      <c r="U183" s="39" t="s">
        <v>3220</v>
      </c>
      <c r="V183" s="39" t="s">
        <v>3237</v>
      </c>
      <c r="W183" s="39" t="s">
        <v>3238</v>
      </c>
      <c r="X183" s="39" t="s">
        <v>3238</v>
      </c>
    </row>
    <row r="184" ht="13.8" spans="1:24">
      <c r="A184" s="20">
        <v>183</v>
      </c>
      <c r="B184" s="21" t="s">
        <v>3619</v>
      </c>
      <c r="C184" s="37" t="s">
        <v>3620</v>
      </c>
      <c r="D184" s="20" t="s">
        <v>22</v>
      </c>
      <c r="E184" s="20" t="s">
        <v>24</v>
      </c>
      <c r="F184" s="20" t="s">
        <v>2898</v>
      </c>
      <c r="G184" s="20" t="s">
        <v>25</v>
      </c>
      <c r="H184" s="20" t="s">
        <v>34</v>
      </c>
      <c r="I184" s="20">
        <v>243.67</v>
      </c>
      <c r="J184" s="23">
        <v>100</v>
      </c>
      <c r="K184" s="23">
        <v>0</v>
      </c>
      <c r="L184" s="20"/>
      <c r="M184" s="18">
        <f t="shared" si="10"/>
        <v>0</v>
      </c>
      <c r="N184" s="18">
        <f t="shared" si="11"/>
        <v>343.67</v>
      </c>
      <c r="O184" s="18">
        <f t="shared" si="12"/>
        <v>349.67</v>
      </c>
      <c r="P184" s="18">
        <f t="shared" si="13"/>
        <v>6</v>
      </c>
      <c r="Q184" s="18">
        <f t="shared" si="14"/>
        <v>343.67</v>
      </c>
      <c r="R184" s="18" t="s">
        <v>28</v>
      </c>
      <c r="S184" s="19" t="s">
        <v>29</v>
      </c>
      <c r="T184" s="39">
        <v>8938291</v>
      </c>
      <c r="U184" s="39" t="s">
        <v>3220</v>
      </c>
      <c r="V184" s="39" t="s">
        <v>3237</v>
      </c>
      <c r="W184" s="39" t="s">
        <v>3224</v>
      </c>
      <c r="X184" s="39" t="s">
        <v>3224</v>
      </c>
    </row>
    <row r="185" ht="13.8" spans="1:24">
      <c r="A185" s="20">
        <v>184</v>
      </c>
      <c r="B185" s="21" t="s">
        <v>880</v>
      </c>
      <c r="C185" s="37" t="s">
        <v>3621</v>
      </c>
      <c r="D185" s="20" t="s">
        <v>22</v>
      </c>
      <c r="E185" s="20" t="s">
        <v>24</v>
      </c>
      <c r="F185" s="20" t="s">
        <v>2898</v>
      </c>
      <c r="G185" s="20" t="s">
        <v>25</v>
      </c>
      <c r="H185" s="20" t="s">
        <v>34</v>
      </c>
      <c r="I185" s="20">
        <v>243.67</v>
      </c>
      <c r="J185" s="23">
        <v>100</v>
      </c>
      <c r="K185" s="23">
        <v>0</v>
      </c>
      <c r="L185" s="20"/>
      <c r="M185" s="18">
        <f t="shared" si="10"/>
        <v>0</v>
      </c>
      <c r="N185" s="18">
        <f t="shared" si="11"/>
        <v>343.67</v>
      </c>
      <c r="O185" s="18">
        <f t="shared" si="12"/>
        <v>349.67</v>
      </c>
      <c r="P185" s="18">
        <f t="shared" si="13"/>
        <v>6</v>
      </c>
      <c r="Q185" s="18">
        <f t="shared" si="14"/>
        <v>343.67</v>
      </c>
      <c r="R185" s="18" t="s">
        <v>28</v>
      </c>
      <c r="S185" s="19" t="s">
        <v>29</v>
      </c>
      <c r="T185" s="39">
        <v>1572088</v>
      </c>
      <c r="U185" s="39" t="s">
        <v>3220</v>
      </c>
      <c r="V185" s="39" t="s">
        <v>3246</v>
      </c>
      <c r="W185" s="39" t="s">
        <v>3226</v>
      </c>
      <c r="X185" s="39" t="s">
        <v>3226</v>
      </c>
    </row>
    <row r="186" ht="13.8" spans="1:24">
      <c r="A186" s="20">
        <v>185</v>
      </c>
      <c r="B186" s="21" t="s">
        <v>1103</v>
      </c>
      <c r="C186" s="37" t="s">
        <v>3622</v>
      </c>
      <c r="D186" s="20" t="s">
        <v>22</v>
      </c>
      <c r="E186" s="20" t="s">
        <v>24</v>
      </c>
      <c r="F186" s="20" t="s">
        <v>2898</v>
      </c>
      <c r="G186" s="20" t="s">
        <v>25</v>
      </c>
      <c r="H186" s="20" t="s">
        <v>34</v>
      </c>
      <c r="I186" s="20">
        <v>243.67</v>
      </c>
      <c r="J186" s="23">
        <v>100</v>
      </c>
      <c r="K186" s="23">
        <v>0</v>
      </c>
      <c r="L186" s="20"/>
      <c r="M186" s="18">
        <f t="shared" si="10"/>
        <v>0</v>
      </c>
      <c r="N186" s="18">
        <f t="shared" si="11"/>
        <v>343.67</v>
      </c>
      <c r="O186" s="18">
        <f t="shared" si="12"/>
        <v>349.67</v>
      </c>
      <c r="P186" s="18">
        <f t="shared" si="13"/>
        <v>6</v>
      </c>
      <c r="Q186" s="18">
        <f t="shared" si="14"/>
        <v>343.67</v>
      </c>
      <c r="R186" s="18" t="s">
        <v>28</v>
      </c>
      <c r="S186" s="19" t="s">
        <v>29</v>
      </c>
      <c r="T186" s="39">
        <v>7122331</v>
      </c>
      <c r="U186" s="39" t="s">
        <v>3220</v>
      </c>
      <c r="V186" s="39" t="s">
        <v>3237</v>
      </c>
      <c r="W186" s="39" t="s">
        <v>3229</v>
      </c>
      <c r="X186" s="39" t="s">
        <v>3229</v>
      </c>
    </row>
    <row r="187" ht="13.8" spans="1:24">
      <c r="A187" s="20">
        <v>186</v>
      </c>
      <c r="B187" s="21" t="s">
        <v>3235</v>
      </c>
      <c r="C187" s="37" t="s">
        <v>3623</v>
      </c>
      <c r="D187" s="20" t="s">
        <v>22</v>
      </c>
      <c r="E187" s="20" t="s">
        <v>24</v>
      </c>
      <c r="F187" s="20" t="s">
        <v>2898</v>
      </c>
      <c r="G187" s="20" t="s">
        <v>25</v>
      </c>
      <c r="H187" s="20" t="s">
        <v>34</v>
      </c>
      <c r="I187" s="20">
        <v>243.67</v>
      </c>
      <c r="J187" s="23">
        <v>100</v>
      </c>
      <c r="K187" s="23">
        <v>0</v>
      </c>
      <c r="L187" s="20"/>
      <c r="M187" s="18">
        <f t="shared" si="10"/>
        <v>0</v>
      </c>
      <c r="N187" s="18">
        <f t="shared" si="11"/>
        <v>343.67</v>
      </c>
      <c r="O187" s="18">
        <f t="shared" si="12"/>
        <v>349.67</v>
      </c>
      <c r="P187" s="18">
        <f t="shared" si="13"/>
        <v>6</v>
      </c>
      <c r="Q187" s="18">
        <f t="shared" si="14"/>
        <v>343.67</v>
      </c>
      <c r="R187" s="18" t="s">
        <v>28</v>
      </c>
      <c r="S187" s="19" t="s">
        <v>29</v>
      </c>
      <c r="T187" s="39">
        <v>9166253</v>
      </c>
      <c r="U187" s="39" t="s">
        <v>3220</v>
      </c>
      <c r="V187" s="39" t="s">
        <v>3246</v>
      </c>
      <c r="W187" s="39" t="s">
        <v>3238</v>
      </c>
      <c r="X187" s="39" t="s">
        <v>3238</v>
      </c>
    </row>
    <row r="188" ht="13.8" spans="1:24">
      <c r="A188" s="20">
        <v>187</v>
      </c>
      <c r="B188" s="37" t="s">
        <v>1302</v>
      </c>
      <c r="C188" s="37" t="s">
        <v>3624</v>
      </c>
      <c r="D188" s="20" t="s">
        <v>22</v>
      </c>
      <c r="E188" s="20" t="s">
        <v>24</v>
      </c>
      <c r="F188" s="20" t="s">
        <v>174</v>
      </c>
      <c r="G188" s="20" t="s">
        <v>25</v>
      </c>
      <c r="H188" s="20" t="s">
        <v>34</v>
      </c>
      <c r="I188" s="23">
        <v>0</v>
      </c>
      <c r="J188" s="23">
        <v>400</v>
      </c>
      <c r="K188" s="23">
        <v>2513</v>
      </c>
      <c r="L188" s="20" t="s">
        <v>2710</v>
      </c>
      <c r="M188" s="18">
        <f t="shared" si="10"/>
        <v>2663.78</v>
      </c>
      <c r="N188" s="18">
        <f t="shared" si="11"/>
        <v>3063.78</v>
      </c>
      <c r="O188" s="18">
        <f t="shared" si="12"/>
        <v>3247.6068</v>
      </c>
      <c r="P188" s="18">
        <f t="shared" si="13"/>
        <v>183.8268</v>
      </c>
      <c r="Q188" s="18">
        <f t="shared" si="14"/>
        <v>3063.78</v>
      </c>
      <c r="R188" s="18" t="s">
        <v>28</v>
      </c>
      <c r="S188" s="19" t="s">
        <v>29</v>
      </c>
      <c r="T188" s="42">
        <v>2305097</v>
      </c>
      <c r="U188" s="42" t="s">
        <v>3605</v>
      </c>
      <c r="V188" s="42" t="s">
        <v>3219</v>
      </c>
      <c r="W188" s="42" t="s">
        <v>3229</v>
      </c>
      <c r="X188" s="42" t="s">
        <v>3229</v>
      </c>
    </row>
    <row r="189" ht="13.8" spans="1:24">
      <c r="A189" s="20">
        <v>188</v>
      </c>
      <c r="B189" s="21" t="s">
        <v>3625</v>
      </c>
      <c r="C189" s="37" t="s">
        <v>3626</v>
      </c>
      <c r="D189" s="20" t="s">
        <v>22</v>
      </c>
      <c r="E189" s="20" t="s">
        <v>24</v>
      </c>
      <c r="F189" s="20" t="s">
        <v>2898</v>
      </c>
      <c r="G189" s="20" t="s">
        <v>25</v>
      </c>
      <c r="H189" s="20" t="s">
        <v>34</v>
      </c>
      <c r="I189" s="20">
        <v>243.67</v>
      </c>
      <c r="J189" s="23">
        <v>100</v>
      </c>
      <c r="K189" s="23">
        <v>0</v>
      </c>
      <c r="L189" s="20"/>
      <c r="M189" s="18">
        <f t="shared" si="10"/>
        <v>0</v>
      </c>
      <c r="N189" s="18">
        <f t="shared" si="11"/>
        <v>343.67</v>
      </c>
      <c r="O189" s="18">
        <f t="shared" si="12"/>
        <v>349.67</v>
      </c>
      <c r="P189" s="18">
        <f t="shared" si="13"/>
        <v>6</v>
      </c>
      <c r="Q189" s="18">
        <f t="shared" si="14"/>
        <v>343.67</v>
      </c>
      <c r="R189" s="18" t="s">
        <v>28</v>
      </c>
      <c r="S189" s="19" t="s">
        <v>29</v>
      </c>
      <c r="T189" s="39">
        <v>1285137</v>
      </c>
      <c r="U189" s="39" t="s">
        <v>3220</v>
      </c>
      <c r="V189" s="39" t="s">
        <v>3246</v>
      </c>
      <c r="W189" s="39" t="s">
        <v>3387</v>
      </c>
      <c r="X189" s="39" t="s">
        <v>3387</v>
      </c>
    </row>
    <row r="190" ht="13.8" spans="1:24">
      <c r="A190" s="20">
        <v>189</v>
      </c>
      <c r="B190" s="21" t="s">
        <v>2630</v>
      </c>
      <c r="C190" s="37" t="s">
        <v>3627</v>
      </c>
      <c r="D190" s="20" t="s">
        <v>22</v>
      </c>
      <c r="E190" s="20" t="s">
        <v>24</v>
      </c>
      <c r="F190" s="20" t="s">
        <v>2898</v>
      </c>
      <c r="G190" s="20" t="s">
        <v>25</v>
      </c>
      <c r="H190" s="20" t="s">
        <v>34</v>
      </c>
      <c r="I190" s="20">
        <v>243.67</v>
      </c>
      <c r="J190" s="23">
        <v>100</v>
      </c>
      <c r="K190" s="23">
        <v>0</v>
      </c>
      <c r="L190" s="20"/>
      <c r="M190" s="18">
        <f t="shared" si="10"/>
        <v>0</v>
      </c>
      <c r="N190" s="18">
        <f t="shared" si="11"/>
        <v>343.67</v>
      </c>
      <c r="O190" s="18">
        <f t="shared" si="12"/>
        <v>349.67</v>
      </c>
      <c r="P190" s="18">
        <f t="shared" si="13"/>
        <v>6</v>
      </c>
      <c r="Q190" s="18">
        <f t="shared" si="14"/>
        <v>343.67</v>
      </c>
      <c r="R190" s="18" t="s">
        <v>28</v>
      </c>
      <c r="S190" s="19" t="s">
        <v>29</v>
      </c>
      <c r="T190" s="39">
        <v>8163211</v>
      </c>
      <c r="U190" s="39" t="s">
        <v>3220</v>
      </c>
      <c r="V190" s="39" t="s">
        <v>3246</v>
      </c>
      <c r="W190" s="39" t="s">
        <v>3244</v>
      </c>
      <c r="X190" s="39" t="s">
        <v>3244</v>
      </c>
    </row>
    <row r="191" ht="13.8" spans="1:24">
      <c r="A191" s="20">
        <v>190</v>
      </c>
      <c r="B191" s="21" t="s">
        <v>3628</v>
      </c>
      <c r="C191" s="37" t="s">
        <v>3629</v>
      </c>
      <c r="D191" s="20" t="s">
        <v>22</v>
      </c>
      <c r="E191" s="20" t="s">
        <v>24</v>
      </c>
      <c r="F191" s="20" t="s">
        <v>2898</v>
      </c>
      <c r="G191" s="20" t="s">
        <v>25</v>
      </c>
      <c r="H191" s="20" t="s">
        <v>34</v>
      </c>
      <c r="I191" s="20">
        <v>243.67</v>
      </c>
      <c r="J191" s="23">
        <v>100</v>
      </c>
      <c r="K191" s="23">
        <v>0</v>
      </c>
      <c r="L191" s="20"/>
      <c r="M191" s="18">
        <f t="shared" si="10"/>
        <v>0</v>
      </c>
      <c r="N191" s="18">
        <f t="shared" si="11"/>
        <v>343.67</v>
      </c>
      <c r="O191" s="18">
        <f t="shared" si="12"/>
        <v>349.67</v>
      </c>
      <c r="P191" s="18">
        <f t="shared" si="13"/>
        <v>6</v>
      </c>
      <c r="Q191" s="18">
        <f t="shared" si="14"/>
        <v>343.67</v>
      </c>
      <c r="R191" s="18" t="s">
        <v>28</v>
      </c>
      <c r="S191" s="19" t="s">
        <v>29</v>
      </c>
      <c r="T191" s="39">
        <v>6399976</v>
      </c>
      <c r="U191" s="39" t="s">
        <v>3220</v>
      </c>
      <c r="V191" s="39" t="s">
        <v>3246</v>
      </c>
      <c r="W191" s="39" t="s">
        <v>3229</v>
      </c>
      <c r="X191" s="39" t="s">
        <v>3229</v>
      </c>
    </row>
    <row r="192" ht="13.8" spans="1:24">
      <c r="A192" s="20">
        <v>191</v>
      </c>
      <c r="B192" s="21" t="s">
        <v>3630</v>
      </c>
      <c r="C192" s="37" t="s">
        <v>3631</v>
      </c>
      <c r="D192" s="20" t="s">
        <v>22</v>
      </c>
      <c r="E192" s="20" t="s">
        <v>24</v>
      </c>
      <c r="F192" s="20" t="s">
        <v>2898</v>
      </c>
      <c r="G192" s="20" t="s">
        <v>25</v>
      </c>
      <c r="H192" s="20" t="s">
        <v>34</v>
      </c>
      <c r="I192" s="20">
        <v>243.67</v>
      </c>
      <c r="J192" s="23">
        <v>100</v>
      </c>
      <c r="K192" s="23">
        <v>0</v>
      </c>
      <c r="L192" s="20"/>
      <c r="M192" s="18">
        <f t="shared" si="10"/>
        <v>0</v>
      </c>
      <c r="N192" s="18">
        <f t="shared" si="11"/>
        <v>343.67</v>
      </c>
      <c r="O192" s="18">
        <f t="shared" si="12"/>
        <v>349.67</v>
      </c>
      <c r="P192" s="18">
        <f t="shared" si="13"/>
        <v>6</v>
      </c>
      <c r="Q192" s="18">
        <f t="shared" si="14"/>
        <v>343.67</v>
      </c>
      <c r="R192" s="18" t="s">
        <v>28</v>
      </c>
      <c r="S192" s="19" t="s">
        <v>29</v>
      </c>
      <c r="T192" s="39">
        <v>1129200</v>
      </c>
      <c r="U192" s="39" t="s">
        <v>3220</v>
      </c>
      <c r="V192" s="39" t="s">
        <v>3246</v>
      </c>
      <c r="W192" s="39" t="s">
        <v>3302</v>
      </c>
      <c r="X192" s="39" t="s">
        <v>3302</v>
      </c>
    </row>
    <row r="193" ht="13.8" spans="1:24">
      <c r="A193" s="20">
        <v>192</v>
      </c>
      <c r="B193" s="21" t="s">
        <v>2622</v>
      </c>
      <c r="C193" s="37" t="s">
        <v>3632</v>
      </c>
      <c r="D193" s="20" t="s">
        <v>22</v>
      </c>
      <c r="E193" s="20" t="s">
        <v>24</v>
      </c>
      <c r="F193" s="20" t="s">
        <v>2898</v>
      </c>
      <c r="G193" s="20" t="s">
        <v>25</v>
      </c>
      <c r="H193" s="20" t="s">
        <v>34</v>
      </c>
      <c r="I193" s="20">
        <v>243.67</v>
      </c>
      <c r="J193" s="23">
        <v>100</v>
      </c>
      <c r="K193" s="23">
        <v>0</v>
      </c>
      <c r="L193" s="20"/>
      <c r="M193" s="18">
        <f t="shared" si="10"/>
        <v>0</v>
      </c>
      <c r="N193" s="18">
        <f t="shared" si="11"/>
        <v>343.67</v>
      </c>
      <c r="O193" s="18">
        <f t="shared" si="12"/>
        <v>349.67</v>
      </c>
      <c r="P193" s="18">
        <f t="shared" si="13"/>
        <v>6</v>
      </c>
      <c r="Q193" s="18">
        <f t="shared" si="14"/>
        <v>343.67</v>
      </c>
      <c r="R193" s="18" t="s">
        <v>28</v>
      </c>
      <c r="S193" s="19" t="s">
        <v>29</v>
      </c>
      <c r="T193" s="39">
        <v>1306627</v>
      </c>
      <c r="U193" s="39" t="s">
        <v>3220</v>
      </c>
      <c r="V193" s="39" t="s">
        <v>3237</v>
      </c>
      <c r="W193" s="39" t="s">
        <v>3238</v>
      </c>
      <c r="X193" s="39" t="s">
        <v>3238</v>
      </c>
    </row>
    <row r="194" ht="13.8" spans="1:24">
      <c r="A194" s="20">
        <v>193</v>
      </c>
      <c r="B194" s="21" t="s">
        <v>3313</v>
      </c>
      <c r="C194" s="37" t="s">
        <v>3633</v>
      </c>
      <c r="D194" s="20" t="s">
        <v>22</v>
      </c>
      <c r="E194" s="20" t="s">
        <v>24</v>
      </c>
      <c r="F194" s="20" t="s">
        <v>2898</v>
      </c>
      <c r="G194" s="20" t="s">
        <v>25</v>
      </c>
      <c r="H194" s="20" t="s">
        <v>34</v>
      </c>
      <c r="I194" s="20">
        <v>243.67</v>
      </c>
      <c r="J194" s="23">
        <v>100</v>
      </c>
      <c r="K194" s="23">
        <v>0</v>
      </c>
      <c r="L194" s="20"/>
      <c r="M194" s="18">
        <f t="shared" ref="M194:M242" si="15">K194*1.06</f>
        <v>0</v>
      </c>
      <c r="N194" s="18">
        <f t="shared" ref="N194:N242" si="16">I194+J194+M194</f>
        <v>343.67</v>
      </c>
      <c r="O194" s="18">
        <f t="shared" ref="O194:O242" si="17">I194+(J194+M194)*1.06</f>
        <v>349.67</v>
      </c>
      <c r="P194" s="18">
        <f t="shared" ref="P194:P242" si="18">(M194+J194)*0.06</f>
        <v>6</v>
      </c>
      <c r="Q194" s="18">
        <f t="shared" ref="Q194:Q242" si="19">O194-P194</f>
        <v>343.67</v>
      </c>
      <c r="R194" s="18" t="s">
        <v>28</v>
      </c>
      <c r="S194" s="19" t="s">
        <v>29</v>
      </c>
      <c r="T194" s="39">
        <v>1262158</v>
      </c>
      <c r="U194" s="39" t="s">
        <v>3220</v>
      </c>
      <c r="V194" s="39" t="s">
        <v>3246</v>
      </c>
      <c r="W194" s="39" t="s">
        <v>3238</v>
      </c>
      <c r="X194" s="39" t="s">
        <v>3238</v>
      </c>
    </row>
    <row r="195" ht="13.8" spans="1:24">
      <c r="A195" s="20">
        <v>194</v>
      </c>
      <c r="B195" s="21" t="s">
        <v>3634</v>
      </c>
      <c r="C195" s="37" t="s">
        <v>3635</v>
      </c>
      <c r="D195" s="20" t="s">
        <v>22</v>
      </c>
      <c r="E195" s="20" t="s">
        <v>24</v>
      </c>
      <c r="F195" s="20" t="s">
        <v>2898</v>
      </c>
      <c r="G195" s="20" t="s">
        <v>25</v>
      </c>
      <c r="H195" s="20" t="s">
        <v>34</v>
      </c>
      <c r="I195" s="20">
        <v>243.67</v>
      </c>
      <c r="J195" s="23">
        <v>100</v>
      </c>
      <c r="K195" s="23">
        <v>0</v>
      </c>
      <c r="L195" s="20"/>
      <c r="M195" s="18">
        <f t="shared" si="15"/>
        <v>0</v>
      </c>
      <c r="N195" s="18">
        <f t="shared" si="16"/>
        <v>343.67</v>
      </c>
      <c r="O195" s="18">
        <f t="shared" si="17"/>
        <v>349.67</v>
      </c>
      <c r="P195" s="18">
        <f t="shared" si="18"/>
        <v>6</v>
      </c>
      <c r="Q195" s="18">
        <f t="shared" si="19"/>
        <v>343.67</v>
      </c>
      <c r="R195" s="18" t="s">
        <v>28</v>
      </c>
      <c r="S195" s="19" t="s">
        <v>29</v>
      </c>
      <c r="T195" s="39">
        <v>8529363</v>
      </c>
      <c r="U195" s="39" t="s">
        <v>3220</v>
      </c>
      <c r="V195" s="39" t="s">
        <v>3237</v>
      </c>
      <c r="W195" s="39" t="s">
        <v>3234</v>
      </c>
      <c r="X195" s="39" t="s">
        <v>3234</v>
      </c>
    </row>
    <row r="196" ht="13.8" spans="1:24">
      <c r="A196" s="20">
        <v>195</v>
      </c>
      <c r="B196" s="21" t="s">
        <v>317</v>
      </c>
      <c r="C196" s="37" t="s">
        <v>3636</v>
      </c>
      <c r="D196" s="20" t="s">
        <v>22</v>
      </c>
      <c r="E196" s="20" t="s">
        <v>24</v>
      </c>
      <c r="F196" s="20" t="s">
        <v>2898</v>
      </c>
      <c r="G196" s="20" t="s">
        <v>25</v>
      </c>
      <c r="H196" s="20" t="s">
        <v>34</v>
      </c>
      <c r="I196" s="20">
        <v>243.67</v>
      </c>
      <c r="J196" s="23">
        <v>100</v>
      </c>
      <c r="K196" s="23">
        <v>0</v>
      </c>
      <c r="L196" s="20"/>
      <c r="M196" s="18">
        <f t="shared" si="15"/>
        <v>0</v>
      </c>
      <c r="N196" s="18">
        <f t="shared" si="16"/>
        <v>343.67</v>
      </c>
      <c r="O196" s="18">
        <f t="shared" si="17"/>
        <v>349.67</v>
      </c>
      <c r="P196" s="18">
        <f t="shared" si="18"/>
        <v>6</v>
      </c>
      <c r="Q196" s="18">
        <f t="shared" si="19"/>
        <v>343.67</v>
      </c>
      <c r="R196" s="18" t="s">
        <v>28</v>
      </c>
      <c r="S196" s="19" t="s">
        <v>29</v>
      </c>
      <c r="T196" s="39">
        <v>7636718</v>
      </c>
      <c r="U196" s="39" t="s">
        <v>3220</v>
      </c>
      <c r="V196" s="39" t="s">
        <v>3246</v>
      </c>
      <c r="W196" s="39" t="s">
        <v>3226</v>
      </c>
      <c r="X196" s="39" t="s">
        <v>3226</v>
      </c>
    </row>
    <row r="197" ht="13.8" spans="1:24">
      <c r="A197" s="20">
        <v>196</v>
      </c>
      <c r="B197" s="21" t="s">
        <v>3637</v>
      </c>
      <c r="C197" s="37" t="s">
        <v>3638</v>
      </c>
      <c r="D197" s="20" t="s">
        <v>22</v>
      </c>
      <c r="E197" s="20" t="s">
        <v>24</v>
      </c>
      <c r="F197" s="20" t="s">
        <v>2898</v>
      </c>
      <c r="G197" s="20" t="s">
        <v>25</v>
      </c>
      <c r="H197" s="20" t="s">
        <v>34</v>
      </c>
      <c r="I197" s="20">
        <v>243.67</v>
      </c>
      <c r="J197" s="23">
        <v>100</v>
      </c>
      <c r="K197" s="23">
        <v>0</v>
      </c>
      <c r="L197" s="20"/>
      <c r="M197" s="18">
        <f t="shared" si="15"/>
        <v>0</v>
      </c>
      <c r="N197" s="18">
        <f t="shared" si="16"/>
        <v>343.67</v>
      </c>
      <c r="O197" s="18">
        <f t="shared" si="17"/>
        <v>349.67</v>
      </c>
      <c r="P197" s="18">
        <f t="shared" si="18"/>
        <v>6</v>
      </c>
      <c r="Q197" s="18">
        <f t="shared" si="19"/>
        <v>343.67</v>
      </c>
      <c r="R197" s="18" t="s">
        <v>28</v>
      </c>
      <c r="S197" s="19" t="s">
        <v>29</v>
      </c>
      <c r="T197" s="39">
        <v>5019867</v>
      </c>
      <c r="U197" s="39" t="s">
        <v>3220</v>
      </c>
      <c r="V197" s="39" t="s">
        <v>3237</v>
      </c>
      <c r="W197" s="39" t="s">
        <v>3302</v>
      </c>
      <c r="X197" s="39" t="s">
        <v>3302</v>
      </c>
    </row>
    <row r="198" ht="13.8" spans="1:24">
      <c r="A198" s="20">
        <v>197</v>
      </c>
      <c r="B198" s="21" t="s">
        <v>3639</v>
      </c>
      <c r="C198" s="37" t="s">
        <v>3640</v>
      </c>
      <c r="D198" s="20" t="s">
        <v>22</v>
      </c>
      <c r="E198" s="20" t="s">
        <v>24</v>
      </c>
      <c r="F198" s="20" t="s">
        <v>2898</v>
      </c>
      <c r="G198" s="20" t="s">
        <v>25</v>
      </c>
      <c r="H198" s="20" t="s">
        <v>34</v>
      </c>
      <c r="I198" s="20">
        <v>243.67</v>
      </c>
      <c r="J198" s="23">
        <v>100</v>
      </c>
      <c r="K198" s="23">
        <v>0</v>
      </c>
      <c r="L198" s="20"/>
      <c r="M198" s="18">
        <f t="shared" si="15"/>
        <v>0</v>
      </c>
      <c r="N198" s="18">
        <f t="shared" si="16"/>
        <v>343.67</v>
      </c>
      <c r="O198" s="18">
        <f t="shared" si="17"/>
        <v>349.67</v>
      </c>
      <c r="P198" s="18">
        <f t="shared" si="18"/>
        <v>6</v>
      </c>
      <c r="Q198" s="18">
        <f t="shared" si="19"/>
        <v>343.67</v>
      </c>
      <c r="R198" s="18" t="s">
        <v>28</v>
      </c>
      <c r="S198" s="19" t="s">
        <v>29</v>
      </c>
      <c r="T198" s="39">
        <v>5928913</v>
      </c>
      <c r="U198" s="39" t="s">
        <v>3220</v>
      </c>
      <c r="V198" s="39" t="s">
        <v>3246</v>
      </c>
      <c r="W198" s="39" t="s">
        <v>3238</v>
      </c>
      <c r="X198" s="39" t="s">
        <v>3238</v>
      </c>
    </row>
    <row r="199" ht="13.8" spans="1:24">
      <c r="A199" s="20">
        <v>198</v>
      </c>
      <c r="B199" s="21" t="s">
        <v>3641</v>
      </c>
      <c r="C199" s="37" t="s">
        <v>3642</v>
      </c>
      <c r="D199" s="20" t="s">
        <v>22</v>
      </c>
      <c r="E199" s="20" t="s">
        <v>24</v>
      </c>
      <c r="F199" s="20" t="s">
        <v>2898</v>
      </c>
      <c r="G199" s="20" t="s">
        <v>25</v>
      </c>
      <c r="H199" s="20" t="s">
        <v>34</v>
      </c>
      <c r="I199" s="20">
        <v>243.67</v>
      </c>
      <c r="J199" s="23">
        <v>100</v>
      </c>
      <c r="K199" s="23">
        <v>0</v>
      </c>
      <c r="L199" s="20"/>
      <c r="M199" s="18">
        <f t="shared" si="15"/>
        <v>0</v>
      </c>
      <c r="N199" s="18">
        <f t="shared" si="16"/>
        <v>343.67</v>
      </c>
      <c r="O199" s="18">
        <f t="shared" si="17"/>
        <v>349.67</v>
      </c>
      <c r="P199" s="18">
        <f t="shared" si="18"/>
        <v>6</v>
      </c>
      <c r="Q199" s="18">
        <f t="shared" si="19"/>
        <v>343.67</v>
      </c>
      <c r="R199" s="18" t="s">
        <v>28</v>
      </c>
      <c r="S199" s="19" t="s">
        <v>29</v>
      </c>
      <c r="T199" s="40">
        <v>1872222</v>
      </c>
      <c r="U199" s="40" t="s">
        <v>3327</v>
      </c>
      <c r="V199" s="40" t="s">
        <v>3237</v>
      </c>
      <c r="W199" s="40" t="s">
        <v>3298</v>
      </c>
      <c r="X199" s="40" t="s">
        <v>3298</v>
      </c>
    </row>
    <row r="200" ht="13.8" spans="1:24">
      <c r="A200" s="20">
        <v>199</v>
      </c>
      <c r="B200" s="21" t="s">
        <v>3643</v>
      </c>
      <c r="C200" s="37" t="s">
        <v>3644</v>
      </c>
      <c r="D200" s="20" t="s">
        <v>22</v>
      </c>
      <c r="E200" s="20" t="s">
        <v>24</v>
      </c>
      <c r="F200" s="20" t="s">
        <v>2898</v>
      </c>
      <c r="G200" s="20" t="s">
        <v>25</v>
      </c>
      <c r="H200" s="20" t="s">
        <v>34</v>
      </c>
      <c r="I200" s="20">
        <v>243.67</v>
      </c>
      <c r="J200" s="23">
        <v>100</v>
      </c>
      <c r="K200" s="23">
        <v>0</v>
      </c>
      <c r="L200" s="20"/>
      <c r="M200" s="18">
        <f t="shared" si="15"/>
        <v>0</v>
      </c>
      <c r="N200" s="18">
        <f t="shared" si="16"/>
        <v>343.67</v>
      </c>
      <c r="O200" s="18">
        <f t="shared" si="17"/>
        <v>349.67</v>
      </c>
      <c r="P200" s="18">
        <f t="shared" si="18"/>
        <v>6</v>
      </c>
      <c r="Q200" s="18">
        <f t="shared" si="19"/>
        <v>343.67</v>
      </c>
      <c r="R200" s="18" t="s">
        <v>28</v>
      </c>
      <c r="S200" s="19" t="s">
        <v>29</v>
      </c>
      <c r="T200" s="39">
        <v>3366565</v>
      </c>
      <c r="U200" s="39" t="s">
        <v>3220</v>
      </c>
      <c r="V200" s="39" t="s">
        <v>3246</v>
      </c>
      <c r="W200" s="39" t="s">
        <v>3250</v>
      </c>
      <c r="X200" s="39" t="s">
        <v>3250</v>
      </c>
    </row>
    <row r="201" ht="13.8" spans="1:24">
      <c r="A201" s="20">
        <v>200</v>
      </c>
      <c r="B201" s="21" t="s">
        <v>3645</v>
      </c>
      <c r="C201" s="37" t="s">
        <v>3646</v>
      </c>
      <c r="D201" s="20" t="s">
        <v>22</v>
      </c>
      <c r="E201" s="20" t="s">
        <v>24</v>
      </c>
      <c r="F201" s="20" t="s">
        <v>2898</v>
      </c>
      <c r="G201" s="20" t="s">
        <v>25</v>
      </c>
      <c r="H201" s="20" t="s">
        <v>34</v>
      </c>
      <c r="I201" s="20">
        <v>243.67</v>
      </c>
      <c r="J201" s="23">
        <v>100</v>
      </c>
      <c r="K201" s="23">
        <v>0</v>
      </c>
      <c r="L201" s="20"/>
      <c r="M201" s="18">
        <f t="shared" si="15"/>
        <v>0</v>
      </c>
      <c r="N201" s="18">
        <f t="shared" si="16"/>
        <v>343.67</v>
      </c>
      <c r="O201" s="18">
        <f t="shared" si="17"/>
        <v>349.67</v>
      </c>
      <c r="P201" s="18">
        <f t="shared" si="18"/>
        <v>6</v>
      </c>
      <c r="Q201" s="18">
        <f t="shared" si="19"/>
        <v>343.67</v>
      </c>
      <c r="R201" s="18" t="s">
        <v>28</v>
      </c>
      <c r="S201" s="19" t="s">
        <v>29</v>
      </c>
      <c r="T201" s="39">
        <v>5866917</v>
      </c>
      <c r="U201" s="39" t="s">
        <v>3220</v>
      </c>
      <c r="V201" s="39" t="s">
        <v>3237</v>
      </c>
      <c r="W201" s="39" t="s">
        <v>3298</v>
      </c>
      <c r="X201" s="39" t="s">
        <v>3298</v>
      </c>
    </row>
    <row r="202" ht="13.8" spans="1:24">
      <c r="A202" s="20">
        <v>201</v>
      </c>
      <c r="B202" s="21" t="s">
        <v>3647</v>
      </c>
      <c r="C202" s="37" t="s">
        <v>3648</v>
      </c>
      <c r="D202" s="20" t="s">
        <v>22</v>
      </c>
      <c r="E202" s="20" t="s">
        <v>24</v>
      </c>
      <c r="F202" s="20" t="s">
        <v>2898</v>
      </c>
      <c r="G202" s="20" t="s">
        <v>25</v>
      </c>
      <c r="H202" s="20" t="s">
        <v>34</v>
      </c>
      <c r="I202" s="20">
        <v>243.67</v>
      </c>
      <c r="J202" s="23">
        <v>100</v>
      </c>
      <c r="K202" s="23">
        <v>0</v>
      </c>
      <c r="L202" s="20"/>
      <c r="M202" s="18">
        <f t="shared" si="15"/>
        <v>0</v>
      </c>
      <c r="N202" s="18">
        <f t="shared" si="16"/>
        <v>343.67</v>
      </c>
      <c r="O202" s="18">
        <f t="shared" si="17"/>
        <v>349.67</v>
      </c>
      <c r="P202" s="18">
        <f t="shared" si="18"/>
        <v>6</v>
      </c>
      <c r="Q202" s="18">
        <f t="shared" si="19"/>
        <v>343.67</v>
      </c>
      <c r="R202" s="18" t="s">
        <v>28</v>
      </c>
      <c r="S202" s="19" t="s">
        <v>29</v>
      </c>
      <c r="T202" s="39">
        <v>2222013</v>
      </c>
      <c r="U202" s="39" t="s">
        <v>3220</v>
      </c>
      <c r="V202" s="39" t="s">
        <v>3237</v>
      </c>
      <c r="W202" s="39" t="s">
        <v>3226</v>
      </c>
      <c r="X202" s="39" t="s">
        <v>3226</v>
      </c>
    </row>
    <row r="203" ht="13.8" spans="1:24">
      <c r="A203" s="20">
        <v>202</v>
      </c>
      <c r="B203" s="21" t="s">
        <v>3649</v>
      </c>
      <c r="C203" s="37" t="s">
        <v>3650</v>
      </c>
      <c r="D203" s="20" t="s">
        <v>22</v>
      </c>
      <c r="E203" s="20" t="s">
        <v>24</v>
      </c>
      <c r="F203" s="20" t="s">
        <v>2898</v>
      </c>
      <c r="G203" s="20" t="s">
        <v>25</v>
      </c>
      <c r="H203" s="20" t="s">
        <v>34</v>
      </c>
      <c r="I203" s="20">
        <v>243.67</v>
      </c>
      <c r="J203" s="23">
        <v>100</v>
      </c>
      <c r="K203" s="23">
        <v>0</v>
      </c>
      <c r="L203" s="20"/>
      <c r="M203" s="18">
        <f t="shared" si="15"/>
        <v>0</v>
      </c>
      <c r="N203" s="18">
        <f t="shared" si="16"/>
        <v>343.67</v>
      </c>
      <c r="O203" s="18">
        <f t="shared" si="17"/>
        <v>349.67</v>
      </c>
      <c r="P203" s="18">
        <f t="shared" si="18"/>
        <v>6</v>
      </c>
      <c r="Q203" s="18">
        <f t="shared" si="19"/>
        <v>343.67</v>
      </c>
      <c r="R203" s="18" t="s">
        <v>28</v>
      </c>
      <c r="S203" s="19" t="s">
        <v>29</v>
      </c>
      <c r="T203" s="39">
        <v>6869153</v>
      </c>
      <c r="U203" s="39" t="s">
        <v>3220</v>
      </c>
      <c r="V203" s="39" t="s">
        <v>3237</v>
      </c>
      <c r="W203" s="39" t="s">
        <v>3270</v>
      </c>
      <c r="X203" s="39" t="s">
        <v>3270</v>
      </c>
    </row>
    <row r="204" ht="13.8" spans="1:24">
      <c r="A204" s="20">
        <v>203</v>
      </c>
      <c r="B204" s="21" t="s">
        <v>3651</v>
      </c>
      <c r="C204" s="37" t="s">
        <v>3652</v>
      </c>
      <c r="D204" s="20" t="s">
        <v>22</v>
      </c>
      <c r="E204" s="20" t="s">
        <v>24</v>
      </c>
      <c r="F204" s="20" t="s">
        <v>2898</v>
      </c>
      <c r="G204" s="20" t="s">
        <v>25</v>
      </c>
      <c r="H204" s="20" t="s">
        <v>34</v>
      </c>
      <c r="I204" s="20">
        <v>243.67</v>
      </c>
      <c r="J204" s="23">
        <v>100</v>
      </c>
      <c r="K204" s="23">
        <v>0</v>
      </c>
      <c r="L204" s="20"/>
      <c r="M204" s="18">
        <f t="shared" si="15"/>
        <v>0</v>
      </c>
      <c r="N204" s="18">
        <f t="shared" si="16"/>
        <v>343.67</v>
      </c>
      <c r="O204" s="18">
        <f t="shared" si="17"/>
        <v>349.67</v>
      </c>
      <c r="P204" s="18">
        <f t="shared" si="18"/>
        <v>6</v>
      </c>
      <c r="Q204" s="18">
        <f t="shared" si="19"/>
        <v>343.67</v>
      </c>
      <c r="R204" s="18" t="s">
        <v>28</v>
      </c>
      <c r="S204" s="19" t="s">
        <v>29</v>
      </c>
      <c r="T204" s="39">
        <v>6666839</v>
      </c>
      <c r="U204" s="39" t="s">
        <v>3220</v>
      </c>
      <c r="V204" s="39" t="s">
        <v>3237</v>
      </c>
      <c r="W204" s="39" t="s">
        <v>3229</v>
      </c>
      <c r="X204" s="39" t="s">
        <v>3229</v>
      </c>
    </row>
    <row r="205" ht="13.8" spans="1:24">
      <c r="A205" s="20">
        <v>204</v>
      </c>
      <c r="B205" s="21" t="s">
        <v>3653</v>
      </c>
      <c r="C205" s="37" t="s">
        <v>3654</v>
      </c>
      <c r="D205" s="20" t="s">
        <v>22</v>
      </c>
      <c r="E205" s="20" t="s">
        <v>24</v>
      </c>
      <c r="F205" s="20" t="s">
        <v>2898</v>
      </c>
      <c r="G205" s="20" t="s">
        <v>25</v>
      </c>
      <c r="H205" s="20" t="s">
        <v>34</v>
      </c>
      <c r="I205" s="20">
        <v>243.67</v>
      </c>
      <c r="J205" s="23">
        <v>100</v>
      </c>
      <c r="K205" s="23">
        <v>0</v>
      </c>
      <c r="L205" s="20"/>
      <c r="M205" s="18">
        <f t="shared" si="15"/>
        <v>0</v>
      </c>
      <c r="N205" s="18">
        <f t="shared" si="16"/>
        <v>343.67</v>
      </c>
      <c r="O205" s="18">
        <f t="shared" si="17"/>
        <v>349.67</v>
      </c>
      <c r="P205" s="18">
        <f t="shared" si="18"/>
        <v>6</v>
      </c>
      <c r="Q205" s="18">
        <f t="shared" si="19"/>
        <v>343.67</v>
      </c>
      <c r="R205" s="18" t="s">
        <v>28</v>
      </c>
      <c r="S205" s="19" t="s">
        <v>29</v>
      </c>
      <c r="T205" s="39">
        <v>5519361</v>
      </c>
      <c r="U205" s="39" t="s">
        <v>3220</v>
      </c>
      <c r="V205" s="39" t="s">
        <v>3246</v>
      </c>
      <c r="W205" s="39" t="s">
        <v>3302</v>
      </c>
      <c r="X205" s="39" t="s">
        <v>3302</v>
      </c>
    </row>
    <row r="206" ht="13.8" spans="1:24">
      <c r="A206" s="20">
        <v>205</v>
      </c>
      <c r="B206" s="21" t="s">
        <v>3655</v>
      </c>
      <c r="C206" s="37" t="s">
        <v>3656</v>
      </c>
      <c r="D206" s="20" t="s">
        <v>22</v>
      </c>
      <c r="E206" s="20" t="s">
        <v>24</v>
      </c>
      <c r="F206" s="20" t="s">
        <v>2898</v>
      </c>
      <c r="G206" s="20" t="s">
        <v>25</v>
      </c>
      <c r="H206" s="20" t="s">
        <v>34</v>
      </c>
      <c r="I206" s="20">
        <v>243.67</v>
      </c>
      <c r="J206" s="23">
        <v>100</v>
      </c>
      <c r="K206" s="23">
        <v>0</v>
      </c>
      <c r="L206" s="20"/>
      <c r="M206" s="18">
        <f t="shared" si="15"/>
        <v>0</v>
      </c>
      <c r="N206" s="18">
        <f t="shared" si="16"/>
        <v>343.67</v>
      </c>
      <c r="O206" s="18">
        <f t="shared" si="17"/>
        <v>349.67</v>
      </c>
      <c r="P206" s="18">
        <f t="shared" si="18"/>
        <v>6</v>
      </c>
      <c r="Q206" s="18">
        <f t="shared" si="19"/>
        <v>343.67</v>
      </c>
      <c r="R206" s="18" t="s">
        <v>28</v>
      </c>
      <c r="S206" s="19" t="s">
        <v>29</v>
      </c>
      <c r="T206" s="39">
        <v>9136592</v>
      </c>
      <c r="U206" s="39" t="s">
        <v>3220</v>
      </c>
      <c r="V206" s="39" t="s">
        <v>3246</v>
      </c>
      <c r="W206" s="39" t="s">
        <v>3229</v>
      </c>
      <c r="X206" s="39" t="s">
        <v>3229</v>
      </c>
    </row>
    <row r="207" ht="13.8" spans="1:24">
      <c r="A207" s="20">
        <v>206</v>
      </c>
      <c r="B207" s="21" t="s">
        <v>3657</v>
      </c>
      <c r="C207" s="37" t="s">
        <v>3658</v>
      </c>
      <c r="D207" s="20" t="s">
        <v>22</v>
      </c>
      <c r="E207" s="20" t="s">
        <v>24</v>
      </c>
      <c r="F207" s="20" t="s">
        <v>2898</v>
      </c>
      <c r="G207" s="20" t="s">
        <v>25</v>
      </c>
      <c r="H207" s="20" t="s">
        <v>34</v>
      </c>
      <c r="I207" s="20">
        <v>242.99</v>
      </c>
      <c r="J207" s="23">
        <v>100</v>
      </c>
      <c r="K207" s="23">
        <v>0</v>
      </c>
      <c r="L207" s="20"/>
      <c r="M207" s="18">
        <f t="shared" si="15"/>
        <v>0</v>
      </c>
      <c r="N207" s="18">
        <f t="shared" si="16"/>
        <v>342.99</v>
      </c>
      <c r="O207" s="18">
        <f t="shared" si="17"/>
        <v>348.99</v>
      </c>
      <c r="P207" s="18">
        <f t="shared" si="18"/>
        <v>6</v>
      </c>
      <c r="Q207" s="18">
        <f t="shared" si="19"/>
        <v>342.99</v>
      </c>
      <c r="R207" s="18" t="s">
        <v>28</v>
      </c>
      <c r="S207" s="19" t="s">
        <v>29</v>
      </c>
      <c r="T207" s="39">
        <v>3292529</v>
      </c>
      <c r="U207" s="39" t="s">
        <v>3220</v>
      </c>
      <c r="V207" s="39" t="s">
        <v>3237</v>
      </c>
      <c r="W207" s="39" t="s">
        <v>3249</v>
      </c>
      <c r="X207" s="39" t="s">
        <v>3249</v>
      </c>
    </row>
    <row r="208" ht="13.8" spans="1:24">
      <c r="A208" s="20">
        <v>207</v>
      </c>
      <c r="B208" s="21" t="s">
        <v>3659</v>
      </c>
      <c r="C208" s="37" t="s">
        <v>3660</v>
      </c>
      <c r="D208" s="20" t="s">
        <v>22</v>
      </c>
      <c r="E208" s="20" t="s">
        <v>24</v>
      </c>
      <c r="F208" s="20" t="s">
        <v>2898</v>
      </c>
      <c r="G208" s="20" t="s">
        <v>25</v>
      </c>
      <c r="H208" s="20" t="s">
        <v>34</v>
      </c>
      <c r="I208" s="20">
        <v>242.99</v>
      </c>
      <c r="J208" s="23">
        <v>100</v>
      </c>
      <c r="K208" s="23">
        <v>0</v>
      </c>
      <c r="L208" s="20"/>
      <c r="M208" s="18">
        <f t="shared" si="15"/>
        <v>0</v>
      </c>
      <c r="N208" s="18">
        <f t="shared" si="16"/>
        <v>342.99</v>
      </c>
      <c r="O208" s="18">
        <f t="shared" si="17"/>
        <v>348.99</v>
      </c>
      <c r="P208" s="18">
        <f t="shared" si="18"/>
        <v>6</v>
      </c>
      <c r="Q208" s="18">
        <f t="shared" si="19"/>
        <v>342.99</v>
      </c>
      <c r="R208" s="18" t="s">
        <v>28</v>
      </c>
      <c r="S208" s="19" t="s">
        <v>29</v>
      </c>
      <c r="T208" s="39">
        <v>5008071</v>
      </c>
      <c r="U208" s="39" t="s">
        <v>3220</v>
      </c>
      <c r="V208" s="39" t="s">
        <v>3237</v>
      </c>
      <c r="W208" s="39" t="s">
        <v>3229</v>
      </c>
      <c r="X208" s="39" t="s">
        <v>3229</v>
      </c>
    </row>
    <row r="209" ht="13.8" spans="1:24">
      <c r="A209" s="20">
        <v>208</v>
      </c>
      <c r="B209" s="21" t="s">
        <v>3661</v>
      </c>
      <c r="C209" s="37" t="s">
        <v>3662</v>
      </c>
      <c r="D209" s="20" t="s">
        <v>22</v>
      </c>
      <c r="E209" s="20" t="s">
        <v>24</v>
      </c>
      <c r="F209" s="20" t="s">
        <v>2898</v>
      </c>
      <c r="G209" s="20" t="s">
        <v>25</v>
      </c>
      <c r="H209" s="20" t="s">
        <v>34</v>
      </c>
      <c r="I209" s="20">
        <v>242.99</v>
      </c>
      <c r="J209" s="23">
        <v>100</v>
      </c>
      <c r="K209" s="23">
        <v>0</v>
      </c>
      <c r="L209" s="20"/>
      <c r="M209" s="18">
        <f t="shared" si="15"/>
        <v>0</v>
      </c>
      <c r="N209" s="18">
        <f t="shared" si="16"/>
        <v>342.99</v>
      </c>
      <c r="O209" s="18">
        <f t="shared" si="17"/>
        <v>348.99</v>
      </c>
      <c r="P209" s="18">
        <f t="shared" si="18"/>
        <v>6</v>
      </c>
      <c r="Q209" s="18">
        <f t="shared" si="19"/>
        <v>342.99</v>
      </c>
      <c r="R209" s="18" t="s">
        <v>28</v>
      </c>
      <c r="S209" s="19" t="s">
        <v>29</v>
      </c>
      <c r="T209" s="39">
        <v>1310759</v>
      </c>
      <c r="U209" s="39" t="s">
        <v>3220</v>
      </c>
      <c r="V209" s="39" t="s">
        <v>3246</v>
      </c>
      <c r="W209" s="39" t="s">
        <v>3270</v>
      </c>
      <c r="X209" s="39" t="s">
        <v>3270</v>
      </c>
    </row>
    <row r="210" ht="13.8" spans="1:24">
      <c r="A210" s="20">
        <v>209</v>
      </c>
      <c r="B210" s="21" t="s">
        <v>3663</v>
      </c>
      <c r="C210" s="37" t="s">
        <v>3664</v>
      </c>
      <c r="D210" s="20" t="s">
        <v>22</v>
      </c>
      <c r="E210" s="20" t="s">
        <v>24</v>
      </c>
      <c r="F210" s="20" t="s">
        <v>2898</v>
      </c>
      <c r="G210" s="20" t="s">
        <v>25</v>
      </c>
      <c r="H210" s="20" t="s">
        <v>34</v>
      </c>
      <c r="I210" s="20">
        <v>242.99</v>
      </c>
      <c r="J210" s="23">
        <v>100</v>
      </c>
      <c r="K210" s="23">
        <v>0</v>
      </c>
      <c r="L210" s="20"/>
      <c r="M210" s="18">
        <f t="shared" si="15"/>
        <v>0</v>
      </c>
      <c r="N210" s="18">
        <f t="shared" si="16"/>
        <v>342.99</v>
      </c>
      <c r="O210" s="18">
        <f t="shared" si="17"/>
        <v>348.99</v>
      </c>
      <c r="P210" s="18">
        <f t="shared" si="18"/>
        <v>6</v>
      </c>
      <c r="Q210" s="18">
        <f t="shared" si="19"/>
        <v>342.99</v>
      </c>
      <c r="R210" s="18" t="s">
        <v>28</v>
      </c>
      <c r="S210" s="19" t="s">
        <v>29</v>
      </c>
      <c r="T210" s="39">
        <v>7958199</v>
      </c>
      <c r="U210" s="39" t="s">
        <v>3220</v>
      </c>
      <c r="V210" s="39" t="s">
        <v>3237</v>
      </c>
      <c r="W210" s="39" t="s">
        <v>3270</v>
      </c>
      <c r="X210" s="39" t="s">
        <v>3270</v>
      </c>
    </row>
    <row r="211" ht="13.8" spans="1:24">
      <c r="A211" s="20">
        <v>210</v>
      </c>
      <c r="B211" s="21" t="s">
        <v>3665</v>
      </c>
      <c r="C211" s="37" t="s">
        <v>3666</v>
      </c>
      <c r="D211" s="20" t="s">
        <v>22</v>
      </c>
      <c r="E211" s="20" t="s">
        <v>24</v>
      </c>
      <c r="F211" s="20" t="s">
        <v>2898</v>
      </c>
      <c r="G211" s="20" t="s">
        <v>25</v>
      </c>
      <c r="H211" s="20" t="s">
        <v>34</v>
      </c>
      <c r="I211" s="20">
        <v>242.99</v>
      </c>
      <c r="J211" s="23">
        <v>100</v>
      </c>
      <c r="K211" s="23">
        <v>0</v>
      </c>
      <c r="L211" s="20"/>
      <c r="M211" s="18">
        <f t="shared" si="15"/>
        <v>0</v>
      </c>
      <c r="N211" s="18">
        <f t="shared" si="16"/>
        <v>342.99</v>
      </c>
      <c r="O211" s="18">
        <f t="shared" si="17"/>
        <v>348.99</v>
      </c>
      <c r="P211" s="18">
        <f t="shared" si="18"/>
        <v>6</v>
      </c>
      <c r="Q211" s="18">
        <f t="shared" si="19"/>
        <v>342.99</v>
      </c>
      <c r="R211" s="18" t="s">
        <v>28</v>
      </c>
      <c r="S211" s="19" t="s">
        <v>29</v>
      </c>
      <c r="T211" s="39">
        <v>9885861</v>
      </c>
      <c r="U211" s="39" t="s">
        <v>3220</v>
      </c>
      <c r="V211" s="39" t="s">
        <v>3237</v>
      </c>
      <c r="W211" s="39" t="s">
        <v>3238</v>
      </c>
      <c r="X211" s="39" t="s">
        <v>3238</v>
      </c>
    </row>
    <row r="212" ht="13.8" spans="1:24">
      <c r="A212" s="20">
        <v>211</v>
      </c>
      <c r="B212" s="21" t="s">
        <v>3667</v>
      </c>
      <c r="C212" s="37" t="s">
        <v>3668</v>
      </c>
      <c r="D212" s="20" t="s">
        <v>22</v>
      </c>
      <c r="E212" s="20" t="s">
        <v>24</v>
      </c>
      <c r="F212" s="20" t="s">
        <v>2898</v>
      </c>
      <c r="G212" s="20" t="s">
        <v>25</v>
      </c>
      <c r="H212" s="20" t="s">
        <v>34</v>
      </c>
      <c r="I212" s="20">
        <v>242.99</v>
      </c>
      <c r="J212" s="23">
        <v>100</v>
      </c>
      <c r="K212" s="23">
        <v>0</v>
      </c>
      <c r="L212" s="20"/>
      <c r="M212" s="18">
        <f t="shared" si="15"/>
        <v>0</v>
      </c>
      <c r="N212" s="18">
        <f t="shared" si="16"/>
        <v>342.99</v>
      </c>
      <c r="O212" s="18">
        <f t="shared" si="17"/>
        <v>348.99</v>
      </c>
      <c r="P212" s="18">
        <f t="shared" si="18"/>
        <v>6</v>
      </c>
      <c r="Q212" s="18">
        <f t="shared" si="19"/>
        <v>342.99</v>
      </c>
      <c r="R212" s="18" t="s">
        <v>28</v>
      </c>
      <c r="S212" s="19" t="s">
        <v>29</v>
      </c>
      <c r="T212" s="39">
        <v>3072987</v>
      </c>
      <c r="U212" s="39" t="s">
        <v>3220</v>
      </c>
      <c r="V212" s="39" t="s">
        <v>3237</v>
      </c>
      <c r="W212" s="39" t="s">
        <v>3238</v>
      </c>
      <c r="X212" s="39" t="s">
        <v>3238</v>
      </c>
    </row>
    <row r="213" ht="13.8" spans="1:24">
      <c r="A213" s="20">
        <v>212</v>
      </c>
      <c r="B213" s="21" t="s">
        <v>3669</v>
      </c>
      <c r="C213" s="37" t="s">
        <v>3670</v>
      </c>
      <c r="D213" s="20" t="s">
        <v>22</v>
      </c>
      <c r="E213" s="20" t="s">
        <v>24</v>
      </c>
      <c r="F213" s="20" t="s">
        <v>2898</v>
      </c>
      <c r="G213" s="20" t="s">
        <v>25</v>
      </c>
      <c r="H213" s="20" t="s">
        <v>34</v>
      </c>
      <c r="I213" s="20">
        <v>242.99</v>
      </c>
      <c r="J213" s="23">
        <v>100</v>
      </c>
      <c r="K213" s="23">
        <v>0</v>
      </c>
      <c r="L213" s="20"/>
      <c r="M213" s="18">
        <f t="shared" si="15"/>
        <v>0</v>
      </c>
      <c r="N213" s="18">
        <f t="shared" si="16"/>
        <v>342.99</v>
      </c>
      <c r="O213" s="18">
        <f t="shared" si="17"/>
        <v>348.99</v>
      </c>
      <c r="P213" s="18">
        <f t="shared" si="18"/>
        <v>6</v>
      </c>
      <c r="Q213" s="18">
        <f t="shared" si="19"/>
        <v>342.99</v>
      </c>
      <c r="R213" s="18" t="s">
        <v>28</v>
      </c>
      <c r="S213" s="19" t="s">
        <v>29</v>
      </c>
      <c r="T213" s="40">
        <v>3256895</v>
      </c>
      <c r="U213" s="40" t="s">
        <v>3274</v>
      </c>
      <c r="V213" s="40" t="s">
        <v>3237</v>
      </c>
      <c r="W213" s="40" t="s">
        <v>3250</v>
      </c>
      <c r="X213" s="40" t="s">
        <v>3250</v>
      </c>
    </row>
    <row r="214" ht="13.8" spans="1:24">
      <c r="A214" s="20">
        <v>213</v>
      </c>
      <c r="B214" s="21" t="s">
        <v>3671</v>
      </c>
      <c r="C214" s="37" t="s">
        <v>3672</v>
      </c>
      <c r="D214" s="20" t="s">
        <v>22</v>
      </c>
      <c r="E214" s="20" t="s">
        <v>24</v>
      </c>
      <c r="F214" s="20" t="s">
        <v>174</v>
      </c>
      <c r="G214" s="20" t="s">
        <v>25</v>
      </c>
      <c r="H214" s="20" t="s">
        <v>34</v>
      </c>
      <c r="I214" s="23">
        <v>0</v>
      </c>
      <c r="J214" s="23">
        <v>400</v>
      </c>
      <c r="K214" s="23">
        <v>2513</v>
      </c>
      <c r="L214" s="20" t="s">
        <v>2710</v>
      </c>
      <c r="M214" s="18">
        <f t="shared" si="15"/>
        <v>2663.78</v>
      </c>
      <c r="N214" s="18">
        <f t="shared" si="16"/>
        <v>3063.78</v>
      </c>
      <c r="O214" s="18">
        <f t="shared" si="17"/>
        <v>3247.6068</v>
      </c>
      <c r="P214" s="18">
        <f t="shared" si="18"/>
        <v>183.8268</v>
      </c>
      <c r="Q214" s="18">
        <f t="shared" si="19"/>
        <v>3063.78</v>
      </c>
      <c r="R214" s="18" t="s">
        <v>28</v>
      </c>
      <c r="S214" s="19" t="s">
        <v>29</v>
      </c>
      <c r="T214" s="40">
        <v>6331086</v>
      </c>
      <c r="U214" s="40" t="s">
        <v>3327</v>
      </c>
      <c r="V214" s="40" t="s">
        <v>3219</v>
      </c>
      <c r="W214" s="40" t="s">
        <v>3249</v>
      </c>
      <c r="X214" s="40" t="s">
        <v>3249</v>
      </c>
    </row>
    <row r="215" ht="13.8" spans="1:24">
      <c r="A215" s="20">
        <v>214</v>
      </c>
      <c r="B215" s="21" t="s">
        <v>1126</v>
      </c>
      <c r="C215" s="37" t="s">
        <v>3673</v>
      </c>
      <c r="D215" s="20" t="s">
        <v>22</v>
      </c>
      <c r="E215" s="20" t="s">
        <v>24</v>
      </c>
      <c r="F215" s="20" t="s">
        <v>174</v>
      </c>
      <c r="G215" s="20" t="s">
        <v>25</v>
      </c>
      <c r="H215" s="20" t="s">
        <v>34</v>
      </c>
      <c r="I215" s="23">
        <v>0</v>
      </c>
      <c r="J215" s="23">
        <v>400</v>
      </c>
      <c r="K215" s="23">
        <v>13</v>
      </c>
      <c r="L215" s="20" t="s">
        <v>2657</v>
      </c>
      <c r="M215" s="18">
        <f t="shared" si="15"/>
        <v>13.78</v>
      </c>
      <c r="N215" s="18">
        <f t="shared" si="16"/>
        <v>413.78</v>
      </c>
      <c r="O215" s="18">
        <f t="shared" si="17"/>
        <v>438.6068</v>
      </c>
      <c r="P215" s="18">
        <f t="shared" si="18"/>
        <v>24.8268</v>
      </c>
      <c r="Q215" s="18">
        <f t="shared" si="19"/>
        <v>413.78</v>
      </c>
      <c r="R215" s="18" t="s">
        <v>28</v>
      </c>
      <c r="S215" s="19" t="s">
        <v>29</v>
      </c>
      <c r="T215" s="40">
        <v>2376875</v>
      </c>
      <c r="U215" s="40" t="s">
        <v>3674</v>
      </c>
      <c r="V215" s="40" t="s">
        <v>3675</v>
      </c>
      <c r="W215" s="40" t="s">
        <v>3250</v>
      </c>
      <c r="X215" s="40" t="s">
        <v>3250</v>
      </c>
    </row>
    <row r="216" ht="13.8" spans="1:24">
      <c r="A216" s="20">
        <v>215</v>
      </c>
      <c r="B216" s="21" t="s">
        <v>3676</v>
      </c>
      <c r="C216" s="37" t="s">
        <v>3677</v>
      </c>
      <c r="D216" s="20" t="s">
        <v>22</v>
      </c>
      <c r="E216" s="20" t="s">
        <v>24</v>
      </c>
      <c r="F216" s="20" t="s">
        <v>2898</v>
      </c>
      <c r="G216" s="20" t="s">
        <v>25</v>
      </c>
      <c r="H216" s="20" t="s">
        <v>34</v>
      </c>
      <c r="I216" s="20">
        <v>242.99</v>
      </c>
      <c r="J216" s="23">
        <v>100</v>
      </c>
      <c r="K216" s="23">
        <v>0</v>
      </c>
      <c r="L216" s="20"/>
      <c r="M216" s="18">
        <f t="shared" si="15"/>
        <v>0</v>
      </c>
      <c r="N216" s="18">
        <f t="shared" si="16"/>
        <v>342.99</v>
      </c>
      <c r="O216" s="18">
        <f t="shared" si="17"/>
        <v>348.99</v>
      </c>
      <c r="P216" s="18">
        <f t="shared" si="18"/>
        <v>6</v>
      </c>
      <c r="Q216" s="18">
        <f t="shared" si="19"/>
        <v>342.99</v>
      </c>
      <c r="R216" s="18" t="s">
        <v>28</v>
      </c>
      <c r="S216" s="19" t="s">
        <v>29</v>
      </c>
      <c r="T216" s="39">
        <v>3722577</v>
      </c>
      <c r="U216" s="39" t="s">
        <v>3220</v>
      </c>
      <c r="V216" s="39" t="s">
        <v>3237</v>
      </c>
      <c r="W216" s="39" t="s">
        <v>3229</v>
      </c>
      <c r="X216" s="39" t="s">
        <v>3229</v>
      </c>
    </row>
    <row r="217" ht="13.8" spans="1:24">
      <c r="A217" s="20">
        <v>216</v>
      </c>
      <c r="B217" s="21" t="s">
        <v>3678</v>
      </c>
      <c r="C217" s="37" t="s">
        <v>3679</v>
      </c>
      <c r="D217" s="20" t="s">
        <v>22</v>
      </c>
      <c r="E217" s="20" t="s">
        <v>24</v>
      </c>
      <c r="F217" s="20" t="s">
        <v>2898</v>
      </c>
      <c r="G217" s="20" t="s">
        <v>25</v>
      </c>
      <c r="H217" s="20" t="s">
        <v>34</v>
      </c>
      <c r="I217" s="20">
        <v>242.99</v>
      </c>
      <c r="J217" s="23">
        <v>100</v>
      </c>
      <c r="K217" s="23">
        <v>0</v>
      </c>
      <c r="L217" s="20"/>
      <c r="M217" s="18">
        <f t="shared" si="15"/>
        <v>0</v>
      </c>
      <c r="N217" s="18">
        <f t="shared" si="16"/>
        <v>342.99</v>
      </c>
      <c r="O217" s="18">
        <f t="shared" si="17"/>
        <v>348.99</v>
      </c>
      <c r="P217" s="18">
        <f t="shared" si="18"/>
        <v>6</v>
      </c>
      <c r="Q217" s="18">
        <f t="shared" si="19"/>
        <v>342.99</v>
      </c>
      <c r="R217" s="18" t="s">
        <v>28</v>
      </c>
      <c r="S217" s="19" t="s">
        <v>29</v>
      </c>
      <c r="T217" s="39">
        <v>1868268</v>
      </c>
      <c r="U217" s="39" t="s">
        <v>3220</v>
      </c>
      <c r="V217" s="39" t="s">
        <v>3237</v>
      </c>
      <c r="W217" s="39" t="s">
        <v>3249</v>
      </c>
      <c r="X217" s="39" t="s">
        <v>3249</v>
      </c>
    </row>
    <row r="218" ht="13.8" spans="1:24">
      <c r="A218" s="20">
        <v>217</v>
      </c>
      <c r="B218" s="21" t="s">
        <v>3680</v>
      </c>
      <c r="C218" s="37" t="s">
        <v>3681</v>
      </c>
      <c r="D218" s="20" t="s">
        <v>22</v>
      </c>
      <c r="E218" s="20" t="s">
        <v>24</v>
      </c>
      <c r="F218" s="20" t="s">
        <v>174</v>
      </c>
      <c r="G218" s="20" t="s">
        <v>25</v>
      </c>
      <c r="H218" s="20" t="s">
        <v>34</v>
      </c>
      <c r="I218" s="23">
        <v>0</v>
      </c>
      <c r="J218" s="23">
        <v>400</v>
      </c>
      <c r="K218" s="23">
        <v>2513</v>
      </c>
      <c r="L218" s="20" t="s">
        <v>2710</v>
      </c>
      <c r="M218" s="18">
        <f t="shared" si="15"/>
        <v>2663.78</v>
      </c>
      <c r="N218" s="18">
        <f t="shared" si="16"/>
        <v>3063.78</v>
      </c>
      <c r="O218" s="18">
        <f t="shared" si="17"/>
        <v>3247.6068</v>
      </c>
      <c r="P218" s="18">
        <f t="shared" si="18"/>
        <v>183.8268</v>
      </c>
      <c r="Q218" s="18">
        <f t="shared" si="19"/>
        <v>3063.78</v>
      </c>
      <c r="R218" s="18" t="s">
        <v>28</v>
      </c>
      <c r="S218" s="19" t="s">
        <v>29</v>
      </c>
      <c r="T218" s="40">
        <v>9551369</v>
      </c>
      <c r="U218" s="40" t="s">
        <v>3682</v>
      </c>
      <c r="V218" s="40" t="s">
        <v>3219</v>
      </c>
      <c r="W218" s="40" t="s">
        <v>3302</v>
      </c>
      <c r="X218" s="40" t="s">
        <v>3302</v>
      </c>
    </row>
    <row r="219" ht="13.8" spans="1:24">
      <c r="A219" s="20">
        <v>218</v>
      </c>
      <c r="B219" s="21" t="s">
        <v>3683</v>
      </c>
      <c r="C219" s="37" t="s">
        <v>3684</v>
      </c>
      <c r="D219" s="20" t="s">
        <v>22</v>
      </c>
      <c r="E219" s="20" t="s">
        <v>24</v>
      </c>
      <c r="F219" s="20" t="s">
        <v>2898</v>
      </c>
      <c r="G219" s="20" t="s">
        <v>25</v>
      </c>
      <c r="H219" s="20" t="s">
        <v>34</v>
      </c>
      <c r="I219" s="20">
        <v>243.55</v>
      </c>
      <c r="J219" s="23">
        <v>100</v>
      </c>
      <c r="K219" s="23">
        <v>0</v>
      </c>
      <c r="L219" s="20"/>
      <c r="M219" s="18">
        <f t="shared" si="15"/>
        <v>0</v>
      </c>
      <c r="N219" s="18">
        <f t="shared" si="16"/>
        <v>343.55</v>
      </c>
      <c r="O219" s="18">
        <f t="shared" si="17"/>
        <v>349.55</v>
      </c>
      <c r="P219" s="18">
        <f t="shared" si="18"/>
        <v>6</v>
      </c>
      <c r="Q219" s="18">
        <f t="shared" si="19"/>
        <v>343.55</v>
      </c>
      <c r="R219" s="18" t="s">
        <v>28</v>
      </c>
      <c r="S219" s="19" t="s">
        <v>29</v>
      </c>
      <c r="T219" s="39">
        <v>3606075</v>
      </c>
      <c r="U219" s="39" t="s">
        <v>3220</v>
      </c>
      <c r="V219" s="39" t="s">
        <v>3246</v>
      </c>
      <c r="W219" s="39" t="s">
        <v>3244</v>
      </c>
      <c r="X219" s="39" t="s">
        <v>3244</v>
      </c>
    </row>
    <row r="220" ht="13.8" spans="1:24">
      <c r="A220" s="20">
        <v>219</v>
      </c>
      <c r="B220" s="21" t="s">
        <v>3685</v>
      </c>
      <c r="C220" s="37" t="s">
        <v>3686</v>
      </c>
      <c r="D220" s="20" t="s">
        <v>22</v>
      </c>
      <c r="E220" s="20" t="s">
        <v>24</v>
      </c>
      <c r="F220" s="20" t="s">
        <v>2898</v>
      </c>
      <c r="G220" s="20" t="s">
        <v>25</v>
      </c>
      <c r="H220" s="20" t="s">
        <v>34</v>
      </c>
      <c r="I220" s="20">
        <v>243.55</v>
      </c>
      <c r="J220" s="23">
        <v>100</v>
      </c>
      <c r="K220" s="23">
        <v>0</v>
      </c>
      <c r="L220" s="20"/>
      <c r="M220" s="18">
        <f t="shared" si="15"/>
        <v>0</v>
      </c>
      <c r="N220" s="18">
        <f t="shared" si="16"/>
        <v>343.55</v>
      </c>
      <c r="O220" s="18">
        <f t="shared" si="17"/>
        <v>349.55</v>
      </c>
      <c r="P220" s="18">
        <f t="shared" si="18"/>
        <v>6</v>
      </c>
      <c r="Q220" s="18">
        <f t="shared" si="19"/>
        <v>343.55</v>
      </c>
      <c r="R220" s="18" t="s">
        <v>28</v>
      </c>
      <c r="S220" s="19" t="s">
        <v>29</v>
      </c>
      <c r="T220" s="39">
        <v>9777551</v>
      </c>
      <c r="U220" s="39" t="s">
        <v>3220</v>
      </c>
      <c r="V220" s="39" t="s">
        <v>3246</v>
      </c>
      <c r="W220" s="39" t="s">
        <v>3249</v>
      </c>
      <c r="X220" s="39" t="s">
        <v>3249</v>
      </c>
    </row>
    <row r="221" ht="13.8" spans="1:24">
      <c r="A221" s="20">
        <v>220</v>
      </c>
      <c r="B221" s="21" t="s">
        <v>3687</v>
      </c>
      <c r="C221" s="37" t="s">
        <v>3688</v>
      </c>
      <c r="D221" s="20" t="s">
        <v>22</v>
      </c>
      <c r="E221" s="20" t="s">
        <v>24</v>
      </c>
      <c r="F221" s="20" t="s">
        <v>2898</v>
      </c>
      <c r="G221" s="20" t="s">
        <v>25</v>
      </c>
      <c r="H221" s="20" t="s">
        <v>34</v>
      </c>
      <c r="I221" s="20">
        <v>243.55</v>
      </c>
      <c r="J221" s="23">
        <v>100</v>
      </c>
      <c r="K221" s="23">
        <v>0</v>
      </c>
      <c r="L221" s="20"/>
      <c r="M221" s="18">
        <f t="shared" si="15"/>
        <v>0</v>
      </c>
      <c r="N221" s="18">
        <f t="shared" si="16"/>
        <v>343.55</v>
      </c>
      <c r="O221" s="18">
        <f t="shared" si="17"/>
        <v>349.55</v>
      </c>
      <c r="P221" s="18">
        <f t="shared" si="18"/>
        <v>6</v>
      </c>
      <c r="Q221" s="18">
        <f t="shared" si="19"/>
        <v>343.55</v>
      </c>
      <c r="R221" s="18" t="s">
        <v>28</v>
      </c>
      <c r="S221" s="19" t="s">
        <v>29</v>
      </c>
      <c r="T221" s="39">
        <v>9357753</v>
      </c>
      <c r="U221" s="39" t="s">
        <v>3220</v>
      </c>
      <c r="V221" s="39" t="s">
        <v>3237</v>
      </c>
      <c r="W221" s="39" t="s">
        <v>3229</v>
      </c>
      <c r="X221" s="39" t="s">
        <v>3229</v>
      </c>
    </row>
    <row r="222" ht="13.8" spans="1:24">
      <c r="A222" s="20">
        <v>221</v>
      </c>
      <c r="B222" s="21" t="s">
        <v>3689</v>
      </c>
      <c r="C222" s="37" t="s">
        <v>3690</v>
      </c>
      <c r="D222" s="20" t="s">
        <v>22</v>
      </c>
      <c r="E222" s="20" t="s">
        <v>24</v>
      </c>
      <c r="F222" s="20" t="s">
        <v>2898</v>
      </c>
      <c r="G222" s="20" t="s">
        <v>25</v>
      </c>
      <c r="H222" s="20" t="s">
        <v>34</v>
      </c>
      <c r="I222" s="20">
        <v>243.55</v>
      </c>
      <c r="J222" s="23">
        <v>100</v>
      </c>
      <c r="K222" s="23">
        <v>0</v>
      </c>
      <c r="L222" s="20"/>
      <c r="M222" s="18">
        <f t="shared" si="15"/>
        <v>0</v>
      </c>
      <c r="N222" s="18">
        <f t="shared" si="16"/>
        <v>343.55</v>
      </c>
      <c r="O222" s="18">
        <f t="shared" si="17"/>
        <v>349.55</v>
      </c>
      <c r="P222" s="18">
        <f t="shared" si="18"/>
        <v>6</v>
      </c>
      <c r="Q222" s="18">
        <f t="shared" si="19"/>
        <v>343.55</v>
      </c>
      <c r="R222" s="18" t="s">
        <v>28</v>
      </c>
      <c r="S222" s="19" t="s">
        <v>29</v>
      </c>
      <c r="T222" s="39">
        <v>5536136</v>
      </c>
      <c r="U222" s="39" t="s">
        <v>3220</v>
      </c>
      <c r="V222" s="39" t="s">
        <v>3246</v>
      </c>
      <c r="W222" s="39" t="s">
        <v>3224</v>
      </c>
      <c r="X222" s="39" t="s">
        <v>3224</v>
      </c>
    </row>
    <row r="223" ht="13.8" spans="1:24">
      <c r="A223" s="20">
        <v>222</v>
      </c>
      <c r="B223" s="21" t="s">
        <v>3691</v>
      </c>
      <c r="C223" s="37" t="s">
        <v>3692</v>
      </c>
      <c r="D223" s="20" t="s">
        <v>22</v>
      </c>
      <c r="E223" s="20" t="s">
        <v>24</v>
      </c>
      <c r="F223" s="20" t="s">
        <v>2898</v>
      </c>
      <c r="G223" s="20" t="s">
        <v>25</v>
      </c>
      <c r="H223" s="20" t="s">
        <v>34</v>
      </c>
      <c r="I223" s="20">
        <v>243.55</v>
      </c>
      <c r="J223" s="23">
        <v>100</v>
      </c>
      <c r="K223" s="23">
        <v>0</v>
      </c>
      <c r="L223" s="20"/>
      <c r="M223" s="18">
        <f t="shared" si="15"/>
        <v>0</v>
      </c>
      <c r="N223" s="18">
        <f t="shared" si="16"/>
        <v>343.55</v>
      </c>
      <c r="O223" s="18">
        <f t="shared" si="17"/>
        <v>349.55</v>
      </c>
      <c r="P223" s="18">
        <f t="shared" si="18"/>
        <v>6</v>
      </c>
      <c r="Q223" s="18">
        <f t="shared" si="19"/>
        <v>343.55</v>
      </c>
      <c r="R223" s="18" t="s">
        <v>28</v>
      </c>
      <c r="S223" s="19" t="s">
        <v>29</v>
      </c>
      <c r="T223" s="39">
        <v>2591106</v>
      </c>
      <c r="U223" s="39" t="s">
        <v>3220</v>
      </c>
      <c r="V223" s="39" t="s">
        <v>3237</v>
      </c>
      <c r="W223" s="39" t="s">
        <v>3481</v>
      </c>
      <c r="X223" s="39" t="s">
        <v>3481</v>
      </c>
    </row>
    <row r="224" ht="13.8" spans="1:24">
      <c r="A224" s="20">
        <v>223</v>
      </c>
      <c r="B224" s="21" t="s">
        <v>2804</v>
      </c>
      <c r="C224" s="37" t="s">
        <v>3693</v>
      </c>
      <c r="D224" s="20" t="s">
        <v>22</v>
      </c>
      <c r="E224" s="20" t="s">
        <v>24</v>
      </c>
      <c r="F224" s="20" t="s">
        <v>2898</v>
      </c>
      <c r="G224" s="20" t="s">
        <v>25</v>
      </c>
      <c r="H224" s="20" t="s">
        <v>34</v>
      </c>
      <c r="I224" s="20">
        <v>243.55</v>
      </c>
      <c r="J224" s="23">
        <v>100</v>
      </c>
      <c r="K224" s="23">
        <v>0</v>
      </c>
      <c r="L224" s="20"/>
      <c r="M224" s="18">
        <f t="shared" si="15"/>
        <v>0</v>
      </c>
      <c r="N224" s="18">
        <f t="shared" si="16"/>
        <v>343.55</v>
      </c>
      <c r="O224" s="18">
        <f t="shared" si="17"/>
        <v>349.55</v>
      </c>
      <c r="P224" s="18">
        <f t="shared" si="18"/>
        <v>6</v>
      </c>
      <c r="Q224" s="18">
        <f t="shared" si="19"/>
        <v>343.55</v>
      </c>
      <c r="R224" s="18" t="s">
        <v>28</v>
      </c>
      <c r="S224" s="19" t="s">
        <v>29</v>
      </c>
      <c r="T224" s="39">
        <v>1702699</v>
      </c>
      <c r="U224" s="39" t="s">
        <v>3220</v>
      </c>
      <c r="V224" s="39" t="s">
        <v>3246</v>
      </c>
      <c r="W224" s="39" t="s">
        <v>3238</v>
      </c>
      <c r="X224" s="39" t="s">
        <v>3238</v>
      </c>
    </row>
    <row r="225" ht="13.8" spans="1:24">
      <c r="A225" s="20">
        <v>224</v>
      </c>
      <c r="B225" s="21" t="s">
        <v>3694</v>
      </c>
      <c r="C225" s="37" t="s">
        <v>3695</v>
      </c>
      <c r="D225" s="20" t="s">
        <v>22</v>
      </c>
      <c r="E225" s="20" t="s">
        <v>24</v>
      </c>
      <c r="F225" s="20" t="s">
        <v>2898</v>
      </c>
      <c r="G225" s="20" t="s">
        <v>25</v>
      </c>
      <c r="H225" s="20" t="s">
        <v>34</v>
      </c>
      <c r="I225" s="20">
        <v>243.55</v>
      </c>
      <c r="J225" s="23">
        <v>100</v>
      </c>
      <c r="K225" s="23">
        <v>0</v>
      </c>
      <c r="L225" s="20"/>
      <c r="M225" s="18">
        <f t="shared" si="15"/>
        <v>0</v>
      </c>
      <c r="N225" s="18">
        <f t="shared" si="16"/>
        <v>343.55</v>
      </c>
      <c r="O225" s="18">
        <f t="shared" si="17"/>
        <v>349.55</v>
      </c>
      <c r="P225" s="18">
        <f t="shared" si="18"/>
        <v>6</v>
      </c>
      <c r="Q225" s="18">
        <f t="shared" si="19"/>
        <v>343.55</v>
      </c>
      <c r="R225" s="18" t="s">
        <v>28</v>
      </c>
      <c r="S225" s="19" t="s">
        <v>29</v>
      </c>
      <c r="T225" s="39">
        <v>2688378</v>
      </c>
      <c r="U225" s="39" t="s">
        <v>3220</v>
      </c>
      <c r="V225" s="39" t="s">
        <v>3246</v>
      </c>
      <c r="W225" s="39" t="s">
        <v>3238</v>
      </c>
      <c r="X225" s="39" t="s">
        <v>3238</v>
      </c>
    </row>
    <row r="226" ht="13.8" spans="1:24">
      <c r="A226" s="20">
        <v>225</v>
      </c>
      <c r="B226" s="21" t="s">
        <v>3696</v>
      </c>
      <c r="C226" s="37" t="s">
        <v>3697</v>
      </c>
      <c r="D226" s="20" t="s">
        <v>22</v>
      </c>
      <c r="E226" s="20" t="s">
        <v>24</v>
      </c>
      <c r="F226" s="20" t="s">
        <v>2898</v>
      </c>
      <c r="G226" s="20" t="s">
        <v>25</v>
      </c>
      <c r="H226" s="20" t="s">
        <v>34</v>
      </c>
      <c r="I226" s="20">
        <v>243.55</v>
      </c>
      <c r="J226" s="23">
        <v>100</v>
      </c>
      <c r="K226" s="23">
        <v>0</v>
      </c>
      <c r="L226" s="20"/>
      <c r="M226" s="18">
        <f t="shared" si="15"/>
        <v>0</v>
      </c>
      <c r="N226" s="18">
        <f t="shared" si="16"/>
        <v>343.55</v>
      </c>
      <c r="O226" s="18">
        <f t="shared" si="17"/>
        <v>349.55</v>
      </c>
      <c r="P226" s="18">
        <f t="shared" si="18"/>
        <v>6</v>
      </c>
      <c r="Q226" s="18">
        <f t="shared" si="19"/>
        <v>343.55</v>
      </c>
      <c r="R226" s="18" t="s">
        <v>28</v>
      </c>
      <c r="S226" s="19" t="s">
        <v>29</v>
      </c>
      <c r="T226" s="39">
        <v>5929052</v>
      </c>
      <c r="U226" s="39" t="s">
        <v>3220</v>
      </c>
      <c r="V226" s="39" t="s">
        <v>3246</v>
      </c>
      <c r="W226" s="39" t="s">
        <v>3302</v>
      </c>
      <c r="X226" s="39" t="s">
        <v>3302</v>
      </c>
    </row>
    <row r="227" ht="13.8" spans="1:24">
      <c r="A227" s="20">
        <v>226</v>
      </c>
      <c r="B227" s="21" t="s">
        <v>3698</v>
      </c>
      <c r="C227" s="37" t="s">
        <v>3699</v>
      </c>
      <c r="D227" s="20" t="s">
        <v>22</v>
      </c>
      <c r="E227" s="20" t="s">
        <v>24</v>
      </c>
      <c r="F227" s="20" t="s">
        <v>2898</v>
      </c>
      <c r="G227" s="20" t="s">
        <v>25</v>
      </c>
      <c r="H227" s="20" t="s">
        <v>34</v>
      </c>
      <c r="I227" s="20">
        <v>243.55</v>
      </c>
      <c r="J227" s="23">
        <v>100</v>
      </c>
      <c r="K227" s="23">
        <v>0</v>
      </c>
      <c r="L227" s="20"/>
      <c r="M227" s="18">
        <f t="shared" si="15"/>
        <v>0</v>
      </c>
      <c r="N227" s="18">
        <f t="shared" si="16"/>
        <v>343.55</v>
      </c>
      <c r="O227" s="18">
        <f t="shared" si="17"/>
        <v>349.55</v>
      </c>
      <c r="P227" s="18">
        <f t="shared" si="18"/>
        <v>6</v>
      </c>
      <c r="Q227" s="18">
        <f t="shared" si="19"/>
        <v>343.55</v>
      </c>
      <c r="R227" s="18" t="s">
        <v>28</v>
      </c>
      <c r="S227" s="19" t="s">
        <v>29</v>
      </c>
      <c r="T227" s="39">
        <v>1922616</v>
      </c>
      <c r="U227" s="39" t="s">
        <v>3220</v>
      </c>
      <c r="V227" s="39" t="s">
        <v>3246</v>
      </c>
      <c r="W227" s="39" t="s">
        <v>3224</v>
      </c>
      <c r="X227" s="39" t="s">
        <v>3224</v>
      </c>
    </row>
    <row r="228" ht="13.8" spans="1:24">
      <c r="A228" s="20">
        <v>227</v>
      </c>
      <c r="B228" s="37" t="s">
        <v>3700</v>
      </c>
      <c r="C228" s="37" t="s">
        <v>3701</v>
      </c>
      <c r="D228" s="20" t="s">
        <v>22</v>
      </c>
      <c r="E228" s="20" t="s">
        <v>24</v>
      </c>
      <c r="F228" s="20" t="s">
        <v>174</v>
      </c>
      <c r="G228" s="20" t="s">
        <v>25</v>
      </c>
      <c r="H228" s="20" t="s">
        <v>34</v>
      </c>
      <c r="I228" s="23">
        <v>0</v>
      </c>
      <c r="J228" s="23">
        <v>400</v>
      </c>
      <c r="K228" s="23">
        <v>2500</v>
      </c>
      <c r="L228" s="20" t="s">
        <v>2713</v>
      </c>
      <c r="M228" s="18">
        <f t="shared" si="15"/>
        <v>2650</v>
      </c>
      <c r="N228" s="18">
        <f t="shared" si="16"/>
        <v>3050</v>
      </c>
      <c r="O228" s="18">
        <f t="shared" si="17"/>
        <v>3233</v>
      </c>
      <c r="P228" s="18">
        <f t="shared" si="18"/>
        <v>183</v>
      </c>
      <c r="Q228" s="18">
        <f t="shared" si="19"/>
        <v>3050</v>
      </c>
      <c r="R228" s="18" t="s">
        <v>28</v>
      </c>
      <c r="S228" s="19" t="s">
        <v>29</v>
      </c>
      <c r="T228" s="40">
        <v>7780920</v>
      </c>
      <c r="U228" s="40" t="s">
        <v>3605</v>
      </c>
      <c r="V228" s="40" t="s">
        <v>3219</v>
      </c>
      <c r="W228" s="40" t="s">
        <v>3250</v>
      </c>
      <c r="X228" s="40" t="s">
        <v>3250</v>
      </c>
    </row>
    <row r="229" ht="13.8" spans="1:24">
      <c r="A229" s="20">
        <v>228</v>
      </c>
      <c r="B229" s="37" t="s">
        <v>3702</v>
      </c>
      <c r="C229" s="37" t="s">
        <v>3703</v>
      </c>
      <c r="D229" s="20" t="s">
        <v>22</v>
      </c>
      <c r="E229" s="20" t="s">
        <v>24</v>
      </c>
      <c r="F229" s="20" t="s">
        <v>174</v>
      </c>
      <c r="G229" s="20" t="s">
        <v>25</v>
      </c>
      <c r="H229" s="20" t="s">
        <v>34</v>
      </c>
      <c r="I229" s="23">
        <v>0</v>
      </c>
      <c r="J229" s="23">
        <v>400</v>
      </c>
      <c r="K229" s="23">
        <v>2500</v>
      </c>
      <c r="L229" s="20" t="s">
        <v>2713</v>
      </c>
      <c r="M229" s="18">
        <f t="shared" si="15"/>
        <v>2650</v>
      </c>
      <c r="N229" s="18">
        <f t="shared" si="16"/>
        <v>3050</v>
      </c>
      <c r="O229" s="18">
        <f t="shared" si="17"/>
        <v>3233</v>
      </c>
      <c r="P229" s="18">
        <f t="shared" si="18"/>
        <v>183</v>
      </c>
      <c r="Q229" s="18">
        <f t="shared" si="19"/>
        <v>3050</v>
      </c>
      <c r="R229" s="18" t="s">
        <v>28</v>
      </c>
      <c r="S229" s="19" t="s">
        <v>29</v>
      </c>
      <c r="T229" s="40">
        <v>2765507</v>
      </c>
      <c r="U229" s="40" t="s">
        <v>3605</v>
      </c>
      <c r="V229" s="40" t="s">
        <v>3219</v>
      </c>
      <c r="W229" s="40" t="s">
        <v>3244</v>
      </c>
      <c r="X229" s="40" t="s">
        <v>3244</v>
      </c>
    </row>
    <row r="230" ht="13.8" spans="1:24">
      <c r="A230" s="20">
        <v>229</v>
      </c>
      <c r="B230" s="37" t="s">
        <v>3704</v>
      </c>
      <c r="C230" s="37" t="s">
        <v>3705</v>
      </c>
      <c r="D230" s="20" t="s">
        <v>22</v>
      </c>
      <c r="E230" s="20" t="s">
        <v>24</v>
      </c>
      <c r="F230" s="20" t="s">
        <v>2898</v>
      </c>
      <c r="G230" s="20" t="s">
        <v>25</v>
      </c>
      <c r="H230" s="20" t="s">
        <v>34</v>
      </c>
      <c r="I230" s="20">
        <v>243.55</v>
      </c>
      <c r="J230" s="23">
        <v>100</v>
      </c>
      <c r="K230" s="23">
        <v>0</v>
      </c>
      <c r="L230" s="44"/>
      <c r="M230" s="18">
        <f t="shared" si="15"/>
        <v>0</v>
      </c>
      <c r="N230" s="18">
        <f t="shared" si="16"/>
        <v>343.55</v>
      </c>
      <c r="O230" s="18">
        <f t="shared" si="17"/>
        <v>349.55</v>
      </c>
      <c r="P230" s="18">
        <f t="shared" si="18"/>
        <v>6</v>
      </c>
      <c r="Q230" s="18">
        <f t="shared" si="19"/>
        <v>343.55</v>
      </c>
      <c r="R230" s="18" t="s">
        <v>28</v>
      </c>
      <c r="S230" s="19" t="s">
        <v>29</v>
      </c>
      <c r="T230" s="39">
        <v>6659051</v>
      </c>
      <c r="U230" s="39" t="s">
        <v>3220</v>
      </c>
      <c r="V230" s="39" t="s">
        <v>3246</v>
      </c>
      <c r="W230" s="39" t="s">
        <v>3706</v>
      </c>
      <c r="X230" s="29" t="s">
        <v>3298</v>
      </c>
    </row>
    <row r="231" ht="13.8" spans="1:24">
      <c r="A231" s="20">
        <v>230</v>
      </c>
      <c r="B231" s="37" t="s">
        <v>3707</v>
      </c>
      <c r="C231" s="37" t="s">
        <v>3708</v>
      </c>
      <c r="D231" s="20" t="s">
        <v>22</v>
      </c>
      <c r="E231" s="20" t="s">
        <v>24</v>
      </c>
      <c r="F231" s="20" t="s">
        <v>2898</v>
      </c>
      <c r="G231" s="20" t="s">
        <v>25</v>
      </c>
      <c r="H231" s="20" t="s">
        <v>34</v>
      </c>
      <c r="I231" s="20">
        <v>243.55</v>
      </c>
      <c r="J231" s="23">
        <v>100</v>
      </c>
      <c r="K231" s="23">
        <v>0</v>
      </c>
      <c r="L231" s="44"/>
      <c r="M231" s="18">
        <f t="shared" si="15"/>
        <v>0</v>
      </c>
      <c r="N231" s="18">
        <f t="shared" si="16"/>
        <v>343.55</v>
      </c>
      <c r="O231" s="18">
        <f t="shared" si="17"/>
        <v>349.55</v>
      </c>
      <c r="P231" s="18">
        <f t="shared" si="18"/>
        <v>6</v>
      </c>
      <c r="Q231" s="18">
        <f t="shared" si="19"/>
        <v>343.55</v>
      </c>
      <c r="R231" s="18" t="s">
        <v>28</v>
      </c>
      <c r="S231" s="19" t="s">
        <v>29</v>
      </c>
      <c r="T231" s="39">
        <v>7736151</v>
      </c>
      <c r="U231" s="39" t="s">
        <v>3220</v>
      </c>
      <c r="V231" s="39" t="s">
        <v>3246</v>
      </c>
      <c r="W231" s="39" t="s">
        <v>3224</v>
      </c>
      <c r="X231" s="39" t="s">
        <v>3224</v>
      </c>
    </row>
    <row r="232" ht="13.8" spans="1:24">
      <c r="A232" s="20">
        <v>231</v>
      </c>
      <c r="B232" s="37" t="s">
        <v>3709</v>
      </c>
      <c r="C232" s="37" t="s">
        <v>3710</v>
      </c>
      <c r="D232" s="20" t="s">
        <v>22</v>
      </c>
      <c r="E232" s="20" t="s">
        <v>24</v>
      </c>
      <c r="F232" s="20" t="s">
        <v>2898</v>
      </c>
      <c r="G232" s="20" t="s">
        <v>25</v>
      </c>
      <c r="H232" s="20" t="s">
        <v>34</v>
      </c>
      <c r="I232" s="20">
        <v>243.55</v>
      </c>
      <c r="J232" s="23">
        <v>100</v>
      </c>
      <c r="K232" s="23">
        <v>0</v>
      </c>
      <c r="L232" s="44"/>
      <c r="M232" s="18">
        <f t="shared" si="15"/>
        <v>0</v>
      </c>
      <c r="N232" s="18">
        <f t="shared" si="16"/>
        <v>343.55</v>
      </c>
      <c r="O232" s="18">
        <f t="shared" si="17"/>
        <v>349.55</v>
      </c>
      <c r="P232" s="18">
        <f t="shared" si="18"/>
        <v>6</v>
      </c>
      <c r="Q232" s="18">
        <f t="shared" si="19"/>
        <v>343.55</v>
      </c>
      <c r="R232" s="18" t="s">
        <v>28</v>
      </c>
      <c r="S232" s="19" t="s">
        <v>29</v>
      </c>
      <c r="T232" s="39">
        <v>9715095</v>
      </c>
      <c r="U232" s="39" t="s">
        <v>3220</v>
      </c>
      <c r="V232" s="39" t="s">
        <v>3246</v>
      </c>
      <c r="W232" s="39" t="s">
        <v>3270</v>
      </c>
      <c r="X232" s="39" t="s">
        <v>3270</v>
      </c>
    </row>
    <row r="233" ht="13.8" spans="1:24">
      <c r="A233" s="20">
        <v>232</v>
      </c>
      <c r="B233" s="37" t="s">
        <v>3711</v>
      </c>
      <c r="C233" s="37" t="s">
        <v>3712</v>
      </c>
      <c r="D233" s="20" t="s">
        <v>22</v>
      </c>
      <c r="E233" s="20" t="s">
        <v>24</v>
      </c>
      <c r="F233" s="20" t="s">
        <v>2898</v>
      </c>
      <c r="G233" s="20" t="s">
        <v>25</v>
      </c>
      <c r="H233" s="20" t="s">
        <v>34</v>
      </c>
      <c r="I233" s="20">
        <v>243.55</v>
      </c>
      <c r="J233" s="23">
        <v>100</v>
      </c>
      <c r="K233" s="23">
        <v>0</v>
      </c>
      <c r="L233" s="44"/>
      <c r="M233" s="18">
        <f t="shared" si="15"/>
        <v>0</v>
      </c>
      <c r="N233" s="18">
        <f t="shared" si="16"/>
        <v>343.55</v>
      </c>
      <c r="O233" s="18">
        <f t="shared" si="17"/>
        <v>349.55</v>
      </c>
      <c r="P233" s="18">
        <f t="shared" si="18"/>
        <v>6</v>
      </c>
      <c r="Q233" s="18">
        <f t="shared" si="19"/>
        <v>343.55</v>
      </c>
      <c r="R233" s="18" t="s">
        <v>28</v>
      </c>
      <c r="S233" s="19" t="s">
        <v>29</v>
      </c>
      <c r="T233" s="39">
        <v>8616690</v>
      </c>
      <c r="U233" s="39" t="s">
        <v>3220</v>
      </c>
      <c r="V233" s="39" t="s">
        <v>3246</v>
      </c>
      <c r="W233" s="39" t="s">
        <v>3251</v>
      </c>
      <c r="X233" s="39" t="s">
        <v>3251</v>
      </c>
    </row>
    <row r="234" ht="13.8" spans="1:24">
      <c r="A234" s="20">
        <v>233</v>
      </c>
      <c r="B234" s="37" t="s">
        <v>3514</v>
      </c>
      <c r="C234" s="37" t="s">
        <v>3713</v>
      </c>
      <c r="D234" s="20" t="s">
        <v>22</v>
      </c>
      <c r="E234" s="20" t="s">
        <v>24</v>
      </c>
      <c r="F234" s="20" t="s">
        <v>2898</v>
      </c>
      <c r="G234" s="20" t="s">
        <v>25</v>
      </c>
      <c r="H234" s="20" t="s">
        <v>34</v>
      </c>
      <c r="I234" s="20">
        <v>244.16</v>
      </c>
      <c r="J234" s="23">
        <v>100</v>
      </c>
      <c r="K234" s="23">
        <v>0</v>
      </c>
      <c r="L234" s="44"/>
      <c r="M234" s="18">
        <f t="shared" si="15"/>
        <v>0</v>
      </c>
      <c r="N234" s="18">
        <f t="shared" si="16"/>
        <v>344.16</v>
      </c>
      <c r="O234" s="18">
        <f t="shared" si="17"/>
        <v>350.16</v>
      </c>
      <c r="P234" s="18">
        <f t="shared" si="18"/>
        <v>6</v>
      </c>
      <c r="Q234" s="18">
        <f t="shared" si="19"/>
        <v>344.16</v>
      </c>
      <c r="R234" s="18" t="s">
        <v>28</v>
      </c>
      <c r="S234" s="19" t="s">
        <v>29</v>
      </c>
      <c r="T234" s="39">
        <v>8686195</v>
      </c>
      <c r="U234" s="39" t="s">
        <v>3220</v>
      </c>
      <c r="V234" s="39" t="s">
        <v>3246</v>
      </c>
      <c r="W234" s="39" t="s">
        <v>3250</v>
      </c>
      <c r="X234" s="39" t="s">
        <v>3250</v>
      </c>
    </row>
    <row r="235" ht="13.8" spans="1:24">
      <c r="A235" s="43">
        <v>234</v>
      </c>
      <c r="B235" s="32" t="s">
        <v>3714</v>
      </c>
      <c r="C235" s="32" t="s">
        <v>3715</v>
      </c>
      <c r="D235" s="43" t="s">
        <v>22</v>
      </c>
      <c r="E235" s="43" t="s">
        <v>24</v>
      </c>
      <c r="F235" s="43" t="s">
        <v>2898</v>
      </c>
      <c r="G235" s="43" t="s">
        <v>25</v>
      </c>
      <c r="H235" s="43" t="s">
        <v>34</v>
      </c>
      <c r="I235" s="43">
        <v>0</v>
      </c>
      <c r="J235" s="45">
        <v>0</v>
      </c>
      <c r="K235" s="45">
        <v>0</v>
      </c>
      <c r="L235" s="43"/>
      <c r="M235" s="46">
        <f t="shared" si="15"/>
        <v>0</v>
      </c>
      <c r="N235" s="46">
        <f t="shared" si="16"/>
        <v>0</v>
      </c>
      <c r="O235" s="46">
        <f t="shared" si="17"/>
        <v>0</v>
      </c>
      <c r="P235" s="46">
        <f t="shared" si="18"/>
        <v>0</v>
      </c>
      <c r="Q235" s="46">
        <f t="shared" si="19"/>
        <v>0</v>
      </c>
      <c r="R235" s="46" t="s">
        <v>28</v>
      </c>
      <c r="S235" s="47" t="s">
        <v>29</v>
      </c>
      <c r="T235" s="42">
        <v>8039190</v>
      </c>
      <c r="U235" s="42" t="s">
        <v>3327</v>
      </c>
      <c r="V235" s="42" t="s">
        <v>3246</v>
      </c>
      <c r="W235" s="40" t="s">
        <v>3716</v>
      </c>
      <c r="X235" s="40" t="s">
        <v>3716</v>
      </c>
    </row>
    <row r="236" ht="13.8" spans="1:24">
      <c r="A236" s="20">
        <v>235</v>
      </c>
      <c r="B236" s="37" t="s">
        <v>3717</v>
      </c>
      <c r="C236" s="37" t="s">
        <v>3718</v>
      </c>
      <c r="D236" s="20" t="s">
        <v>22</v>
      </c>
      <c r="E236" s="20" t="s">
        <v>24</v>
      </c>
      <c r="F236" s="20" t="s">
        <v>2898</v>
      </c>
      <c r="G236" s="20" t="s">
        <v>25</v>
      </c>
      <c r="H236" s="20" t="s">
        <v>34</v>
      </c>
      <c r="I236" s="20">
        <v>244.16</v>
      </c>
      <c r="J236" s="23">
        <v>100</v>
      </c>
      <c r="K236" s="23">
        <v>0</v>
      </c>
      <c r="L236" s="44"/>
      <c r="M236" s="18">
        <f t="shared" si="15"/>
        <v>0</v>
      </c>
      <c r="N236" s="18">
        <f t="shared" si="16"/>
        <v>344.16</v>
      </c>
      <c r="O236" s="18">
        <f t="shared" si="17"/>
        <v>350.16</v>
      </c>
      <c r="P236" s="18">
        <f t="shared" si="18"/>
        <v>6</v>
      </c>
      <c r="Q236" s="18">
        <f t="shared" si="19"/>
        <v>344.16</v>
      </c>
      <c r="R236" s="18" t="s">
        <v>28</v>
      </c>
      <c r="S236" s="19" t="s">
        <v>29</v>
      </c>
      <c r="T236" s="39">
        <v>1152579</v>
      </c>
      <c r="U236" s="39" t="s">
        <v>3220</v>
      </c>
      <c r="V236" s="39" t="s">
        <v>3246</v>
      </c>
      <c r="W236" s="39" t="s">
        <v>3719</v>
      </c>
      <c r="X236" s="39" t="s">
        <v>3719</v>
      </c>
    </row>
    <row r="237" ht="13.8" spans="1:24">
      <c r="A237" s="20">
        <v>236</v>
      </c>
      <c r="B237" s="37" t="s">
        <v>3720</v>
      </c>
      <c r="C237" s="37" t="s">
        <v>3721</v>
      </c>
      <c r="D237" s="20" t="s">
        <v>22</v>
      </c>
      <c r="E237" s="20" t="s">
        <v>24</v>
      </c>
      <c r="F237" s="20" t="s">
        <v>2898</v>
      </c>
      <c r="G237" s="20" t="s">
        <v>25</v>
      </c>
      <c r="H237" s="20" t="s">
        <v>34</v>
      </c>
      <c r="I237" s="20">
        <v>244.16</v>
      </c>
      <c r="J237" s="23">
        <v>100</v>
      </c>
      <c r="K237" s="23">
        <v>0</v>
      </c>
      <c r="L237" s="44"/>
      <c r="M237" s="18">
        <f t="shared" si="15"/>
        <v>0</v>
      </c>
      <c r="N237" s="18">
        <f t="shared" si="16"/>
        <v>344.16</v>
      </c>
      <c r="O237" s="18">
        <f t="shared" si="17"/>
        <v>350.16</v>
      </c>
      <c r="P237" s="18">
        <f t="shared" si="18"/>
        <v>6</v>
      </c>
      <c r="Q237" s="18">
        <f t="shared" si="19"/>
        <v>344.16</v>
      </c>
      <c r="R237" s="18" t="s">
        <v>28</v>
      </c>
      <c r="S237" s="19" t="s">
        <v>29</v>
      </c>
      <c r="T237" s="39">
        <v>8519230</v>
      </c>
      <c r="U237" s="39" t="s">
        <v>3220</v>
      </c>
      <c r="V237" s="39" t="s">
        <v>3246</v>
      </c>
      <c r="W237" s="39" t="s">
        <v>3244</v>
      </c>
      <c r="X237" s="39" t="s">
        <v>3244</v>
      </c>
    </row>
    <row r="238" ht="13.8" spans="1:24">
      <c r="A238" s="20">
        <v>237</v>
      </c>
      <c r="B238" s="37" t="s">
        <v>1142</v>
      </c>
      <c r="C238" s="37" t="s">
        <v>3722</v>
      </c>
      <c r="D238" s="20" t="s">
        <v>22</v>
      </c>
      <c r="E238" s="20" t="s">
        <v>24</v>
      </c>
      <c r="F238" s="20" t="s">
        <v>2898</v>
      </c>
      <c r="G238" s="20" t="s">
        <v>25</v>
      </c>
      <c r="H238" s="20" t="s">
        <v>34</v>
      </c>
      <c r="I238" s="20">
        <v>244.16</v>
      </c>
      <c r="J238" s="23">
        <v>100</v>
      </c>
      <c r="K238" s="23">
        <v>0</v>
      </c>
      <c r="L238" s="44"/>
      <c r="M238" s="18">
        <f t="shared" si="15"/>
        <v>0</v>
      </c>
      <c r="N238" s="18">
        <f t="shared" si="16"/>
        <v>344.16</v>
      </c>
      <c r="O238" s="18">
        <f t="shared" si="17"/>
        <v>350.16</v>
      </c>
      <c r="P238" s="18">
        <f t="shared" si="18"/>
        <v>6</v>
      </c>
      <c r="Q238" s="18">
        <f t="shared" si="19"/>
        <v>344.16</v>
      </c>
      <c r="R238" s="18" t="s">
        <v>28</v>
      </c>
      <c r="S238" s="19" t="s">
        <v>29</v>
      </c>
      <c r="T238" s="39">
        <v>9797873</v>
      </c>
      <c r="U238" s="39" t="s">
        <v>3220</v>
      </c>
      <c r="V238" s="39" t="s">
        <v>3246</v>
      </c>
      <c r="W238" s="39" t="s">
        <v>3229</v>
      </c>
      <c r="X238" s="39" t="s">
        <v>3229</v>
      </c>
    </row>
    <row r="239" ht="13.8" spans="1:24">
      <c r="A239" s="20">
        <v>238</v>
      </c>
      <c r="B239" s="37" t="s">
        <v>2600</v>
      </c>
      <c r="C239" s="37" t="s">
        <v>3723</v>
      </c>
      <c r="D239" s="20" t="s">
        <v>22</v>
      </c>
      <c r="E239" s="20" t="s">
        <v>24</v>
      </c>
      <c r="F239" s="20" t="s">
        <v>2898</v>
      </c>
      <c r="G239" s="20" t="s">
        <v>25</v>
      </c>
      <c r="H239" s="20" t="s">
        <v>34</v>
      </c>
      <c r="I239" s="20">
        <v>244.16</v>
      </c>
      <c r="J239" s="23">
        <v>100</v>
      </c>
      <c r="K239" s="23">
        <v>0</v>
      </c>
      <c r="L239" s="44"/>
      <c r="M239" s="18">
        <f t="shared" si="15"/>
        <v>0</v>
      </c>
      <c r="N239" s="18">
        <f t="shared" si="16"/>
        <v>344.16</v>
      </c>
      <c r="O239" s="18">
        <f t="shared" si="17"/>
        <v>350.16</v>
      </c>
      <c r="P239" s="18">
        <f t="shared" si="18"/>
        <v>6</v>
      </c>
      <c r="Q239" s="18">
        <f t="shared" si="19"/>
        <v>344.16</v>
      </c>
      <c r="R239" s="18" t="s">
        <v>28</v>
      </c>
      <c r="S239" s="19" t="s">
        <v>29</v>
      </c>
      <c r="T239" s="39">
        <v>9365605</v>
      </c>
      <c r="U239" s="39" t="s">
        <v>3220</v>
      </c>
      <c r="V239" s="39" t="s">
        <v>3246</v>
      </c>
      <c r="W239" s="39" t="s">
        <v>3224</v>
      </c>
      <c r="X239" s="39" t="s">
        <v>3224</v>
      </c>
    </row>
    <row r="240" ht="13.8" spans="1:24">
      <c r="A240" s="20">
        <v>239</v>
      </c>
      <c r="B240" s="37" t="s">
        <v>3724</v>
      </c>
      <c r="C240" s="37" t="s">
        <v>3725</v>
      </c>
      <c r="D240" s="20" t="s">
        <v>22</v>
      </c>
      <c r="E240" s="20" t="s">
        <v>24</v>
      </c>
      <c r="F240" s="20" t="s">
        <v>2898</v>
      </c>
      <c r="G240" s="20" t="s">
        <v>25</v>
      </c>
      <c r="H240" s="20" t="s">
        <v>34</v>
      </c>
      <c r="I240" s="20">
        <v>244.16</v>
      </c>
      <c r="J240" s="23">
        <v>100</v>
      </c>
      <c r="K240" s="23">
        <v>0</v>
      </c>
      <c r="L240" s="44"/>
      <c r="M240" s="18">
        <f t="shared" si="15"/>
        <v>0</v>
      </c>
      <c r="N240" s="18">
        <f t="shared" si="16"/>
        <v>344.16</v>
      </c>
      <c r="O240" s="18">
        <f t="shared" si="17"/>
        <v>350.16</v>
      </c>
      <c r="P240" s="18">
        <f t="shared" si="18"/>
        <v>6</v>
      </c>
      <c r="Q240" s="18">
        <f t="shared" si="19"/>
        <v>344.16</v>
      </c>
      <c r="R240" s="18" t="s">
        <v>28</v>
      </c>
      <c r="S240" s="19" t="s">
        <v>29</v>
      </c>
      <c r="T240" s="40">
        <v>3519005</v>
      </c>
      <c r="U240" s="40" t="s">
        <v>3327</v>
      </c>
      <c r="V240" s="40" t="s">
        <v>3237</v>
      </c>
      <c r="W240" s="40" t="s">
        <v>3706</v>
      </c>
      <c r="X240" s="29" t="s">
        <v>3298</v>
      </c>
    </row>
    <row r="241" ht="13.8" spans="1:24">
      <c r="A241" s="20">
        <v>240</v>
      </c>
      <c r="B241" s="37" t="s">
        <v>3726</v>
      </c>
      <c r="C241" s="37" t="s">
        <v>3727</v>
      </c>
      <c r="D241" s="20" t="s">
        <v>22</v>
      </c>
      <c r="E241" s="20" t="s">
        <v>24</v>
      </c>
      <c r="F241" s="20" t="s">
        <v>174</v>
      </c>
      <c r="G241" s="20" t="s">
        <v>25</v>
      </c>
      <c r="H241" s="20" t="s">
        <v>34</v>
      </c>
      <c r="I241" s="23">
        <v>0</v>
      </c>
      <c r="J241" s="23">
        <v>400</v>
      </c>
      <c r="K241" s="23">
        <v>2513</v>
      </c>
      <c r="L241" s="20" t="s">
        <v>2710</v>
      </c>
      <c r="M241" s="18">
        <f t="shared" si="15"/>
        <v>2663.78</v>
      </c>
      <c r="N241" s="18">
        <f t="shared" si="16"/>
        <v>3063.78</v>
      </c>
      <c r="O241" s="18">
        <f t="shared" si="17"/>
        <v>3247.6068</v>
      </c>
      <c r="P241" s="18">
        <f t="shared" si="18"/>
        <v>183.8268</v>
      </c>
      <c r="Q241" s="18">
        <f t="shared" si="19"/>
        <v>3063.78</v>
      </c>
      <c r="R241" s="18" t="s">
        <v>28</v>
      </c>
      <c r="S241" s="19" t="s">
        <v>29</v>
      </c>
      <c r="T241" s="40">
        <v>3203625</v>
      </c>
      <c r="U241" s="40" t="s">
        <v>3605</v>
      </c>
      <c r="V241" s="40" t="s">
        <v>3219</v>
      </c>
      <c r="W241" s="40" t="s">
        <v>3229</v>
      </c>
      <c r="X241" s="40" t="s">
        <v>3229</v>
      </c>
    </row>
    <row r="242" ht="13.8" spans="1:24">
      <c r="A242" s="43">
        <v>241</v>
      </c>
      <c r="B242" s="32" t="s">
        <v>3728</v>
      </c>
      <c r="C242" s="32" t="s">
        <v>3624</v>
      </c>
      <c r="D242" s="43" t="s">
        <v>22</v>
      </c>
      <c r="E242" s="43" t="s">
        <v>24</v>
      </c>
      <c r="F242" s="43" t="s">
        <v>174</v>
      </c>
      <c r="G242" s="43" t="s">
        <v>25</v>
      </c>
      <c r="H242" s="43" t="s">
        <v>34</v>
      </c>
      <c r="I242" s="45">
        <v>0</v>
      </c>
      <c r="J242" s="45">
        <v>0</v>
      </c>
      <c r="K242" s="45">
        <v>0</v>
      </c>
      <c r="L242" s="43">
        <v>0</v>
      </c>
      <c r="M242" s="46">
        <f t="shared" si="15"/>
        <v>0</v>
      </c>
      <c r="N242" s="46">
        <f t="shared" si="16"/>
        <v>0</v>
      </c>
      <c r="O242" s="46">
        <f t="shared" si="17"/>
        <v>0</v>
      </c>
      <c r="P242" s="46">
        <f t="shared" si="18"/>
        <v>0</v>
      </c>
      <c r="Q242" s="46">
        <f t="shared" si="19"/>
        <v>0</v>
      </c>
      <c r="R242" s="46" t="s">
        <v>28</v>
      </c>
      <c r="S242" s="47" t="s">
        <v>29</v>
      </c>
      <c r="T242" s="42">
        <v>2305097</v>
      </c>
      <c r="U242" s="42" t="s">
        <v>3605</v>
      </c>
      <c r="V242" s="42" t="s">
        <v>3219</v>
      </c>
      <c r="W242" s="42" t="s">
        <v>3229</v>
      </c>
      <c r="X242" s="42" t="s">
        <v>3229</v>
      </c>
    </row>
    <row r="243" ht="13.8" spans="1:24">
      <c r="A243" s="22" t="s">
        <v>36</v>
      </c>
      <c r="B243" s="22"/>
      <c r="C243" s="22"/>
      <c r="D243" s="22"/>
      <c r="E243" s="22"/>
      <c r="F243" s="22"/>
      <c r="G243" s="22"/>
      <c r="H243" s="22"/>
      <c r="I243" s="25">
        <f>SUM(I2:I242)</f>
        <v>54426.07</v>
      </c>
      <c r="J243" s="25">
        <f>SUM(J2:J242)</f>
        <v>28000</v>
      </c>
      <c r="K243" s="25">
        <f>SUM(K2:K242)</f>
        <v>30390</v>
      </c>
      <c r="L243" s="25"/>
      <c r="M243" s="25">
        <f>SUM(M2:M242)</f>
        <v>32213.4</v>
      </c>
      <c r="N243" s="25">
        <f>SUM(N2:N242)</f>
        <v>114639.47</v>
      </c>
      <c r="O243" s="25">
        <f>SUM(O2:O242)</f>
        <v>118252.274</v>
      </c>
      <c r="P243" s="25">
        <f>SUM(P2:P242)</f>
        <v>3612.804</v>
      </c>
      <c r="Q243" s="25">
        <f>SUM(Q2:Q242)</f>
        <v>114639.47</v>
      </c>
      <c r="R243" s="18"/>
      <c r="S243" s="19"/>
      <c r="T243" s="39"/>
      <c r="U243" s="39"/>
      <c r="V243" s="39"/>
      <c r="W243" s="39"/>
      <c r="X243" s="39"/>
    </row>
    <row r="244" ht="13.8" spans="1:24">
      <c r="A244" s="22"/>
      <c r="B244" s="22"/>
      <c r="C244" s="22"/>
      <c r="D244" s="22"/>
      <c r="E244" s="22"/>
      <c r="F244" s="22"/>
      <c r="G244" s="22"/>
      <c r="H244" s="22"/>
      <c r="I244" s="25"/>
      <c r="J244" s="25"/>
      <c r="K244" s="25"/>
      <c r="L244" s="25"/>
      <c r="M244" s="25"/>
      <c r="N244" s="25"/>
      <c r="O244" s="25">
        <f>O243-J243</f>
        <v>90252.2740000001</v>
      </c>
      <c r="P244" s="25"/>
      <c r="Q244" s="25"/>
      <c r="R244" s="18"/>
      <c r="S244" s="19"/>
      <c r="T244" s="39"/>
      <c r="U244" s="39"/>
      <c r="V244" s="39"/>
      <c r="W244" s="39"/>
      <c r="X244" s="39"/>
    </row>
  </sheetData>
  <mergeCells count="1">
    <mergeCell ref="A243:H243"/>
  </mergeCells>
  <dataValidations count="2">
    <dataValidation type="list" allowBlank="1" showErrorMessage="1" sqref="G2:G242">
      <formula1>"商务,旅游,包签,转移签,翻译,照片,落地签"</formula1>
    </dataValidation>
    <dataValidation type="list" allowBlank="1" showErrorMessage="1" sqref="H2:H242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8" customWidth="1"/>
    <col min="2" max="3" width="14" customWidth="1"/>
    <col min="4" max="5" width="10" customWidth="1"/>
    <col min="6" max="8" width="14" customWidth="1"/>
    <col min="9" max="9" width="16" customWidth="1"/>
    <col min="10" max="11" width="14" customWidth="1"/>
    <col min="12" max="12" width="35" customWidth="1"/>
    <col min="13" max="13" width="14" customWidth="1"/>
    <col min="14" max="14" width="18" customWidth="1"/>
    <col min="15" max="16" width="15" customWidth="1"/>
    <col min="17" max="17" width="16" customWidth="1"/>
  </cols>
  <sheetData>
    <row r="1" ht="63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2894</v>
      </c>
      <c r="H1" s="1" t="s">
        <v>8</v>
      </c>
      <c r="I1" s="36" t="s">
        <v>9</v>
      </c>
      <c r="J1" s="7" t="s">
        <v>10</v>
      </c>
      <c r="K1" s="8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21" t="s">
        <v>3729</v>
      </c>
      <c r="C2" s="21" t="s">
        <v>3730</v>
      </c>
      <c r="D2" s="20" t="s">
        <v>22</v>
      </c>
      <c r="E2" s="20" t="s">
        <v>24</v>
      </c>
      <c r="F2" s="20" t="s">
        <v>2898</v>
      </c>
      <c r="G2" s="20" t="s">
        <v>25</v>
      </c>
      <c r="H2" s="20" t="s">
        <v>34</v>
      </c>
      <c r="I2" s="20">
        <v>230.79</v>
      </c>
      <c r="J2" s="23">
        <v>100</v>
      </c>
      <c r="K2" s="23">
        <v>12.6</v>
      </c>
      <c r="L2" s="20" t="s">
        <v>3731</v>
      </c>
      <c r="M2" s="18">
        <f t="shared" ref="M2:M65" si="0">K2*1.06</f>
        <v>13.356</v>
      </c>
      <c r="N2" s="18">
        <f t="shared" ref="N2:N65" si="1">I2+J2+M2</f>
        <v>344.146</v>
      </c>
      <c r="O2" s="18">
        <f t="shared" ref="O2:O65" si="2">I2+(J2+M2)*1.06</f>
        <v>350.94736</v>
      </c>
      <c r="P2" s="18">
        <f t="shared" ref="P2:P65" si="3">(M2+J2)*0.06</f>
        <v>6.80136</v>
      </c>
      <c r="Q2" s="18">
        <f t="shared" ref="Q2:Q65" si="4">O2-P2</f>
        <v>344.146</v>
      </c>
      <c r="R2" s="18" t="s">
        <v>28</v>
      </c>
      <c r="S2" s="19" t="s">
        <v>29</v>
      </c>
    </row>
    <row r="3" spans="1:19">
      <c r="A3" s="20">
        <v>2</v>
      </c>
      <c r="B3" s="21" t="s">
        <v>3732</v>
      </c>
      <c r="C3" s="21" t="s">
        <v>3733</v>
      </c>
      <c r="D3" s="20" t="s">
        <v>22</v>
      </c>
      <c r="E3" s="20" t="s">
        <v>24</v>
      </c>
      <c r="F3" s="20" t="s">
        <v>2898</v>
      </c>
      <c r="G3" s="20" t="s">
        <v>25</v>
      </c>
      <c r="H3" s="20" t="s">
        <v>34</v>
      </c>
      <c r="I3" s="20">
        <v>230.79</v>
      </c>
      <c r="J3" s="23">
        <v>100</v>
      </c>
      <c r="K3" s="23">
        <v>12.6</v>
      </c>
      <c r="L3" s="20" t="s">
        <v>3731</v>
      </c>
      <c r="M3" s="18">
        <f t="shared" si="0"/>
        <v>13.356</v>
      </c>
      <c r="N3" s="18">
        <f t="shared" si="1"/>
        <v>344.146</v>
      </c>
      <c r="O3" s="18">
        <f t="shared" si="2"/>
        <v>350.94736</v>
      </c>
      <c r="P3" s="18">
        <f t="shared" si="3"/>
        <v>6.80136</v>
      </c>
      <c r="Q3" s="18">
        <f t="shared" si="4"/>
        <v>344.146</v>
      </c>
      <c r="R3" s="18" t="s">
        <v>28</v>
      </c>
      <c r="S3" s="19" t="s">
        <v>29</v>
      </c>
    </row>
    <row r="4" spans="1:19">
      <c r="A4" s="20">
        <v>3</v>
      </c>
      <c r="B4" s="21" t="s">
        <v>3281</v>
      </c>
      <c r="C4" s="21" t="s">
        <v>3734</v>
      </c>
      <c r="D4" s="20" t="s">
        <v>22</v>
      </c>
      <c r="E4" s="20" t="s">
        <v>24</v>
      </c>
      <c r="F4" s="20" t="s">
        <v>2898</v>
      </c>
      <c r="G4" s="20" t="s">
        <v>25</v>
      </c>
      <c r="H4" s="20" t="s">
        <v>34</v>
      </c>
      <c r="I4" s="20">
        <v>230.79</v>
      </c>
      <c r="J4" s="23">
        <v>100</v>
      </c>
      <c r="K4" s="23">
        <v>12.6</v>
      </c>
      <c r="L4" s="20" t="s">
        <v>3731</v>
      </c>
      <c r="M4" s="18">
        <f t="shared" si="0"/>
        <v>13.356</v>
      </c>
      <c r="N4" s="18">
        <f t="shared" si="1"/>
        <v>344.146</v>
      </c>
      <c r="O4" s="18">
        <f t="shared" si="2"/>
        <v>350.94736</v>
      </c>
      <c r="P4" s="18">
        <f t="shared" si="3"/>
        <v>6.80136</v>
      </c>
      <c r="Q4" s="18">
        <f t="shared" si="4"/>
        <v>344.146</v>
      </c>
      <c r="R4" s="18" t="s">
        <v>28</v>
      </c>
      <c r="S4" s="19" t="s">
        <v>29</v>
      </c>
    </row>
    <row r="5" spans="1:19">
      <c r="A5" s="20">
        <v>4</v>
      </c>
      <c r="B5" s="21" t="s">
        <v>1808</v>
      </c>
      <c r="C5" s="21" t="s">
        <v>3735</v>
      </c>
      <c r="D5" s="20" t="s">
        <v>22</v>
      </c>
      <c r="E5" s="20" t="s">
        <v>24</v>
      </c>
      <c r="F5" s="20" t="s">
        <v>2898</v>
      </c>
      <c r="G5" s="20" t="s">
        <v>25</v>
      </c>
      <c r="H5" s="20" t="s">
        <v>34</v>
      </c>
      <c r="I5" s="20">
        <v>230.79</v>
      </c>
      <c r="J5" s="23">
        <v>100</v>
      </c>
      <c r="K5" s="23">
        <v>12.6</v>
      </c>
      <c r="L5" s="20" t="s">
        <v>3731</v>
      </c>
      <c r="M5" s="18">
        <f t="shared" si="0"/>
        <v>13.356</v>
      </c>
      <c r="N5" s="18">
        <f t="shared" si="1"/>
        <v>344.146</v>
      </c>
      <c r="O5" s="18">
        <f t="shared" si="2"/>
        <v>350.94736</v>
      </c>
      <c r="P5" s="18">
        <f t="shared" si="3"/>
        <v>6.80136</v>
      </c>
      <c r="Q5" s="18">
        <f t="shared" si="4"/>
        <v>344.146</v>
      </c>
      <c r="R5" s="18" t="s">
        <v>28</v>
      </c>
      <c r="S5" s="19" t="s">
        <v>29</v>
      </c>
    </row>
    <row r="6" spans="1:19">
      <c r="A6" s="20">
        <v>5</v>
      </c>
      <c r="B6" s="21" t="s">
        <v>3736</v>
      </c>
      <c r="C6" s="21" t="s">
        <v>3737</v>
      </c>
      <c r="D6" s="20" t="s">
        <v>22</v>
      </c>
      <c r="E6" s="20" t="s">
        <v>24</v>
      </c>
      <c r="F6" s="20" t="s">
        <v>2898</v>
      </c>
      <c r="G6" s="20" t="s">
        <v>25</v>
      </c>
      <c r="H6" s="20" t="s">
        <v>34</v>
      </c>
      <c r="I6" s="20">
        <v>230.79</v>
      </c>
      <c r="J6" s="23">
        <v>100</v>
      </c>
      <c r="K6" s="23">
        <v>12.6</v>
      </c>
      <c r="L6" s="20" t="s">
        <v>3731</v>
      </c>
      <c r="M6" s="18">
        <f t="shared" si="0"/>
        <v>13.356</v>
      </c>
      <c r="N6" s="18">
        <f t="shared" si="1"/>
        <v>344.146</v>
      </c>
      <c r="O6" s="18">
        <f t="shared" si="2"/>
        <v>350.94736</v>
      </c>
      <c r="P6" s="18">
        <f t="shared" si="3"/>
        <v>6.80136</v>
      </c>
      <c r="Q6" s="18">
        <f t="shared" si="4"/>
        <v>344.146</v>
      </c>
      <c r="R6" s="18" t="s">
        <v>28</v>
      </c>
      <c r="S6" s="19" t="s">
        <v>29</v>
      </c>
    </row>
    <row r="7" spans="1:19">
      <c r="A7" s="20">
        <v>6</v>
      </c>
      <c r="B7" s="21" t="s">
        <v>3275</v>
      </c>
      <c r="C7" s="21" t="s">
        <v>3738</v>
      </c>
      <c r="D7" s="20" t="s">
        <v>22</v>
      </c>
      <c r="E7" s="20" t="s">
        <v>24</v>
      </c>
      <c r="F7" s="20" t="s">
        <v>2898</v>
      </c>
      <c r="G7" s="20" t="s">
        <v>25</v>
      </c>
      <c r="H7" s="20" t="s">
        <v>34</v>
      </c>
      <c r="I7" s="20">
        <v>230.79</v>
      </c>
      <c r="J7" s="23">
        <v>100</v>
      </c>
      <c r="K7" s="23">
        <v>12.6</v>
      </c>
      <c r="L7" s="20" t="s">
        <v>3731</v>
      </c>
      <c r="M7" s="18">
        <f t="shared" si="0"/>
        <v>13.356</v>
      </c>
      <c r="N7" s="18">
        <f t="shared" si="1"/>
        <v>344.146</v>
      </c>
      <c r="O7" s="18">
        <f t="shared" si="2"/>
        <v>350.94736</v>
      </c>
      <c r="P7" s="18">
        <f t="shared" si="3"/>
        <v>6.80136</v>
      </c>
      <c r="Q7" s="18">
        <f t="shared" si="4"/>
        <v>344.146</v>
      </c>
      <c r="R7" s="18" t="s">
        <v>28</v>
      </c>
      <c r="S7" s="19" t="s">
        <v>29</v>
      </c>
    </row>
    <row r="8" spans="1:19">
      <c r="A8" s="20">
        <v>7</v>
      </c>
      <c r="B8" s="21" t="s">
        <v>3739</v>
      </c>
      <c r="C8" s="21" t="s">
        <v>3740</v>
      </c>
      <c r="D8" s="20" t="s">
        <v>22</v>
      </c>
      <c r="E8" s="20" t="s">
        <v>24</v>
      </c>
      <c r="F8" s="20" t="s">
        <v>2898</v>
      </c>
      <c r="G8" s="20" t="s">
        <v>25</v>
      </c>
      <c r="H8" s="20" t="s">
        <v>34</v>
      </c>
      <c r="I8" s="20">
        <v>230.79</v>
      </c>
      <c r="J8" s="23">
        <v>100</v>
      </c>
      <c r="K8" s="23">
        <v>12.6</v>
      </c>
      <c r="L8" s="20" t="s">
        <v>3731</v>
      </c>
      <c r="M8" s="18">
        <f t="shared" si="0"/>
        <v>13.356</v>
      </c>
      <c r="N8" s="18">
        <f t="shared" si="1"/>
        <v>344.146</v>
      </c>
      <c r="O8" s="18">
        <f t="shared" si="2"/>
        <v>350.94736</v>
      </c>
      <c r="P8" s="18">
        <f t="shared" si="3"/>
        <v>6.80136</v>
      </c>
      <c r="Q8" s="18">
        <f t="shared" si="4"/>
        <v>344.146</v>
      </c>
      <c r="R8" s="18" t="s">
        <v>28</v>
      </c>
      <c r="S8" s="19" t="s">
        <v>29</v>
      </c>
    </row>
    <row r="9" spans="1:19">
      <c r="A9" s="20">
        <v>8</v>
      </c>
      <c r="B9" s="21" t="s">
        <v>1381</v>
      </c>
      <c r="C9" s="21" t="s">
        <v>3741</v>
      </c>
      <c r="D9" s="20" t="s">
        <v>22</v>
      </c>
      <c r="E9" s="20" t="s">
        <v>24</v>
      </c>
      <c r="F9" s="20" t="s">
        <v>2898</v>
      </c>
      <c r="G9" s="20" t="s">
        <v>25</v>
      </c>
      <c r="H9" s="20" t="s">
        <v>34</v>
      </c>
      <c r="I9" s="20">
        <v>230.79</v>
      </c>
      <c r="J9" s="23">
        <v>100</v>
      </c>
      <c r="K9" s="23">
        <v>12.6</v>
      </c>
      <c r="L9" s="20" t="s">
        <v>3731</v>
      </c>
      <c r="M9" s="18">
        <f t="shared" si="0"/>
        <v>13.356</v>
      </c>
      <c r="N9" s="18">
        <f t="shared" si="1"/>
        <v>344.146</v>
      </c>
      <c r="O9" s="18">
        <f t="shared" si="2"/>
        <v>350.94736</v>
      </c>
      <c r="P9" s="18">
        <f t="shared" si="3"/>
        <v>6.80136</v>
      </c>
      <c r="Q9" s="18">
        <f t="shared" si="4"/>
        <v>344.146</v>
      </c>
      <c r="R9" s="18" t="s">
        <v>28</v>
      </c>
      <c r="S9" s="19" t="s">
        <v>29</v>
      </c>
    </row>
    <row r="10" spans="1:19">
      <c r="A10" s="20">
        <v>9</v>
      </c>
      <c r="B10" s="21" t="s">
        <v>2291</v>
      </c>
      <c r="C10" s="21" t="s">
        <v>3742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0">
        <v>230.79</v>
      </c>
      <c r="J10" s="23">
        <v>100</v>
      </c>
      <c r="K10" s="23">
        <v>12.6</v>
      </c>
      <c r="L10" s="20" t="s">
        <v>3731</v>
      </c>
      <c r="M10" s="18">
        <f t="shared" si="0"/>
        <v>13.356</v>
      </c>
      <c r="N10" s="18">
        <f t="shared" si="1"/>
        <v>344.146</v>
      </c>
      <c r="O10" s="18">
        <f t="shared" si="2"/>
        <v>350.94736</v>
      </c>
      <c r="P10" s="18">
        <f t="shared" si="3"/>
        <v>6.80136</v>
      </c>
      <c r="Q10" s="18">
        <f t="shared" si="4"/>
        <v>344.146</v>
      </c>
      <c r="R10" s="18" t="s">
        <v>28</v>
      </c>
      <c r="S10" s="19" t="s">
        <v>29</v>
      </c>
    </row>
    <row r="11" spans="1:19">
      <c r="A11" s="20">
        <v>10</v>
      </c>
      <c r="B11" s="21" t="s">
        <v>3743</v>
      </c>
      <c r="C11" s="21" t="s">
        <v>3744</v>
      </c>
      <c r="D11" s="20" t="s">
        <v>22</v>
      </c>
      <c r="E11" s="20" t="s">
        <v>24</v>
      </c>
      <c r="F11" s="20" t="s">
        <v>174</v>
      </c>
      <c r="G11" s="20" t="s">
        <v>25</v>
      </c>
      <c r="H11" s="20" t="s">
        <v>34</v>
      </c>
      <c r="I11" s="23">
        <v>0</v>
      </c>
      <c r="J11" s="23">
        <v>400</v>
      </c>
      <c r="K11" s="23">
        <v>2513</v>
      </c>
      <c r="L11" s="20" t="s">
        <v>2710</v>
      </c>
      <c r="M11" s="18">
        <f t="shared" si="0"/>
        <v>2663.78</v>
      </c>
      <c r="N11" s="18">
        <f t="shared" si="1"/>
        <v>3063.78</v>
      </c>
      <c r="O11" s="18">
        <f t="shared" si="2"/>
        <v>3247.6068</v>
      </c>
      <c r="P11" s="18">
        <f t="shared" si="3"/>
        <v>183.8268</v>
      </c>
      <c r="Q11" s="18">
        <f t="shared" si="4"/>
        <v>3063.78</v>
      </c>
      <c r="R11" s="18" t="s">
        <v>28</v>
      </c>
      <c r="S11" s="19" t="s">
        <v>29</v>
      </c>
    </row>
    <row r="12" spans="1:19">
      <c r="A12" s="20">
        <v>11</v>
      </c>
      <c r="B12" s="21" t="s">
        <v>3745</v>
      </c>
      <c r="C12" s="21" t="s">
        <v>3746</v>
      </c>
      <c r="D12" s="20" t="s">
        <v>22</v>
      </c>
      <c r="E12" s="20" t="s">
        <v>24</v>
      </c>
      <c r="F12" s="20" t="s">
        <v>174</v>
      </c>
      <c r="G12" s="20" t="s">
        <v>25</v>
      </c>
      <c r="H12" s="20" t="s">
        <v>34</v>
      </c>
      <c r="I12" s="23">
        <v>0</v>
      </c>
      <c r="J12" s="23">
        <v>400</v>
      </c>
      <c r="K12" s="23">
        <v>2513</v>
      </c>
      <c r="L12" s="20" t="s">
        <v>2710</v>
      </c>
      <c r="M12" s="18">
        <f t="shared" si="0"/>
        <v>2663.78</v>
      </c>
      <c r="N12" s="18">
        <f t="shared" si="1"/>
        <v>3063.78</v>
      </c>
      <c r="O12" s="18">
        <f t="shared" si="2"/>
        <v>3247.6068</v>
      </c>
      <c r="P12" s="18">
        <f t="shared" si="3"/>
        <v>183.8268</v>
      </c>
      <c r="Q12" s="18">
        <f t="shared" si="4"/>
        <v>3063.78</v>
      </c>
      <c r="R12" s="18" t="s">
        <v>28</v>
      </c>
      <c r="S12" s="19" t="s">
        <v>29</v>
      </c>
    </row>
    <row r="13" spans="1:19">
      <c r="A13" s="20">
        <v>12</v>
      </c>
      <c r="B13" s="21" t="s">
        <v>3747</v>
      </c>
      <c r="C13" s="21" t="s">
        <v>3748</v>
      </c>
      <c r="D13" s="20" t="s">
        <v>22</v>
      </c>
      <c r="E13" s="20" t="s">
        <v>24</v>
      </c>
      <c r="F13" s="20" t="s">
        <v>174</v>
      </c>
      <c r="G13" s="20" t="s">
        <v>25</v>
      </c>
      <c r="H13" s="20" t="s">
        <v>34</v>
      </c>
      <c r="I13" s="23">
        <v>0</v>
      </c>
      <c r="J13" s="23">
        <v>400</v>
      </c>
      <c r="K13" s="23">
        <v>2513</v>
      </c>
      <c r="L13" s="20" t="s">
        <v>2710</v>
      </c>
      <c r="M13" s="18">
        <f t="shared" si="0"/>
        <v>2663.78</v>
      </c>
      <c r="N13" s="18">
        <f t="shared" si="1"/>
        <v>3063.78</v>
      </c>
      <c r="O13" s="18">
        <f t="shared" si="2"/>
        <v>3247.6068</v>
      </c>
      <c r="P13" s="18">
        <f t="shared" si="3"/>
        <v>183.8268</v>
      </c>
      <c r="Q13" s="18">
        <f t="shared" si="4"/>
        <v>3063.78</v>
      </c>
      <c r="R13" s="18" t="s">
        <v>28</v>
      </c>
      <c r="S13" s="19" t="s">
        <v>29</v>
      </c>
    </row>
    <row r="14" spans="1:19">
      <c r="A14" s="20">
        <v>13</v>
      </c>
      <c r="B14" s="21" t="s">
        <v>3749</v>
      </c>
      <c r="C14" s="21" t="s">
        <v>3750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0">
        <v>230.79</v>
      </c>
      <c r="J14" s="23">
        <v>100</v>
      </c>
      <c r="K14" s="23">
        <v>12.6</v>
      </c>
      <c r="L14" s="20" t="s">
        <v>3731</v>
      </c>
      <c r="M14" s="18">
        <f t="shared" si="0"/>
        <v>13.356</v>
      </c>
      <c r="N14" s="18">
        <f t="shared" si="1"/>
        <v>344.146</v>
      </c>
      <c r="O14" s="18">
        <f t="shared" si="2"/>
        <v>350.94736</v>
      </c>
      <c r="P14" s="18">
        <f t="shared" si="3"/>
        <v>6.80136</v>
      </c>
      <c r="Q14" s="18">
        <f t="shared" si="4"/>
        <v>344.146</v>
      </c>
      <c r="R14" s="18" t="s">
        <v>28</v>
      </c>
      <c r="S14" s="19" t="s">
        <v>29</v>
      </c>
    </row>
    <row r="15" spans="1:19">
      <c r="A15" s="20">
        <v>14</v>
      </c>
      <c r="B15" s="21" t="s">
        <v>3751</v>
      </c>
      <c r="C15" s="21" t="s">
        <v>3752</v>
      </c>
      <c r="D15" s="20" t="s">
        <v>22</v>
      </c>
      <c r="E15" s="20" t="s">
        <v>24</v>
      </c>
      <c r="F15" s="20" t="s">
        <v>2898</v>
      </c>
      <c r="G15" s="20" t="s">
        <v>25</v>
      </c>
      <c r="H15" s="20" t="s">
        <v>34</v>
      </c>
      <c r="I15" s="20">
        <v>230.79</v>
      </c>
      <c r="J15" s="23">
        <v>100</v>
      </c>
      <c r="K15" s="23">
        <v>12.6</v>
      </c>
      <c r="L15" s="20" t="s">
        <v>3731</v>
      </c>
      <c r="M15" s="18">
        <f t="shared" si="0"/>
        <v>13.356</v>
      </c>
      <c r="N15" s="18">
        <f t="shared" si="1"/>
        <v>344.146</v>
      </c>
      <c r="O15" s="18">
        <f t="shared" si="2"/>
        <v>350.94736</v>
      </c>
      <c r="P15" s="18">
        <f t="shared" si="3"/>
        <v>6.80136</v>
      </c>
      <c r="Q15" s="18">
        <f t="shared" si="4"/>
        <v>344.146</v>
      </c>
      <c r="R15" s="18" t="s">
        <v>28</v>
      </c>
      <c r="S15" s="19" t="s">
        <v>29</v>
      </c>
    </row>
    <row r="16" spans="1:19">
      <c r="A16" s="20">
        <v>15</v>
      </c>
      <c r="B16" s="21" t="s">
        <v>3617</v>
      </c>
      <c r="C16" s="21" t="s">
        <v>3753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0">
        <v>230.79</v>
      </c>
      <c r="J16" s="23">
        <v>100</v>
      </c>
      <c r="K16" s="23">
        <v>12.6</v>
      </c>
      <c r="L16" s="20" t="s">
        <v>3731</v>
      </c>
      <c r="M16" s="18">
        <f t="shared" si="0"/>
        <v>13.356</v>
      </c>
      <c r="N16" s="18">
        <f t="shared" si="1"/>
        <v>344.146</v>
      </c>
      <c r="O16" s="18">
        <f t="shared" si="2"/>
        <v>350.94736</v>
      </c>
      <c r="P16" s="18">
        <f t="shared" si="3"/>
        <v>6.80136</v>
      </c>
      <c r="Q16" s="18">
        <f t="shared" si="4"/>
        <v>344.146</v>
      </c>
      <c r="R16" s="18" t="s">
        <v>28</v>
      </c>
      <c r="S16" s="19" t="s">
        <v>29</v>
      </c>
    </row>
    <row r="17" spans="1:19">
      <c r="A17" s="20">
        <v>16</v>
      </c>
      <c r="B17" s="21" t="s">
        <v>3754</v>
      </c>
      <c r="C17" s="21" t="s">
        <v>3755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0">
        <v>230.79</v>
      </c>
      <c r="J17" s="23">
        <v>100</v>
      </c>
      <c r="K17" s="23">
        <v>12.6</v>
      </c>
      <c r="L17" s="20" t="s">
        <v>3731</v>
      </c>
      <c r="M17" s="18">
        <f t="shared" si="0"/>
        <v>13.356</v>
      </c>
      <c r="N17" s="18">
        <f t="shared" si="1"/>
        <v>344.146</v>
      </c>
      <c r="O17" s="18">
        <f t="shared" si="2"/>
        <v>350.94736</v>
      </c>
      <c r="P17" s="18">
        <f t="shared" si="3"/>
        <v>6.80136</v>
      </c>
      <c r="Q17" s="18">
        <f t="shared" si="4"/>
        <v>344.146</v>
      </c>
      <c r="R17" s="18" t="s">
        <v>28</v>
      </c>
      <c r="S17" s="19" t="s">
        <v>29</v>
      </c>
    </row>
    <row r="18" spans="1:19">
      <c r="A18" s="20">
        <v>17</v>
      </c>
      <c r="B18" s="21" t="s">
        <v>3756</v>
      </c>
      <c r="C18" s="21" t="s">
        <v>3757</v>
      </c>
      <c r="D18" s="20" t="s">
        <v>22</v>
      </c>
      <c r="E18" s="20" t="s">
        <v>24</v>
      </c>
      <c r="F18" s="20" t="s">
        <v>2898</v>
      </c>
      <c r="G18" s="20" t="s">
        <v>25</v>
      </c>
      <c r="H18" s="20" t="s">
        <v>34</v>
      </c>
      <c r="I18" s="20">
        <v>230.79</v>
      </c>
      <c r="J18" s="23">
        <v>100</v>
      </c>
      <c r="K18" s="23">
        <v>12.6</v>
      </c>
      <c r="L18" s="20" t="s">
        <v>3731</v>
      </c>
      <c r="M18" s="18">
        <f t="shared" si="0"/>
        <v>13.356</v>
      </c>
      <c r="N18" s="18">
        <f t="shared" si="1"/>
        <v>344.146</v>
      </c>
      <c r="O18" s="18">
        <f t="shared" si="2"/>
        <v>350.94736</v>
      </c>
      <c r="P18" s="18">
        <f t="shared" si="3"/>
        <v>6.80136</v>
      </c>
      <c r="Q18" s="18">
        <f t="shared" si="4"/>
        <v>344.146</v>
      </c>
      <c r="R18" s="18" t="s">
        <v>28</v>
      </c>
      <c r="S18" s="19" t="s">
        <v>29</v>
      </c>
    </row>
    <row r="19" spans="1:19">
      <c r="A19" s="20">
        <v>18</v>
      </c>
      <c r="B19" s="21" t="s">
        <v>3758</v>
      </c>
      <c r="C19" s="21" t="s">
        <v>3759</v>
      </c>
      <c r="D19" s="20" t="s">
        <v>22</v>
      </c>
      <c r="E19" s="20" t="s">
        <v>24</v>
      </c>
      <c r="F19" s="20" t="s">
        <v>2898</v>
      </c>
      <c r="G19" s="20" t="s">
        <v>25</v>
      </c>
      <c r="H19" s="20" t="s">
        <v>34</v>
      </c>
      <c r="I19" s="20">
        <v>230.79</v>
      </c>
      <c r="J19" s="23">
        <v>100</v>
      </c>
      <c r="K19" s="23">
        <v>12.6</v>
      </c>
      <c r="L19" s="20" t="s">
        <v>3731</v>
      </c>
      <c r="M19" s="18">
        <f t="shared" si="0"/>
        <v>13.356</v>
      </c>
      <c r="N19" s="18">
        <f t="shared" si="1"/>
        <v>344.146</v>
      </c>
      <c r="O19" s="18">
        <f t="shared" si="2"/>
        <v>350.94736</v>
      </c>
      <c r="P19" s="18">
        <f t="shared" si="3"/>
        <v>6.80136</v>
      </c>
      <c r="Q19" s="18">
        <f t="shared" si="4"/>
        <v>344.146</v>
      </c>
      <c r="R19" s="18" t="s">
        <v>28</v>
      </c>
      <c r="S19" s="19" t="s">
        <v>29</v>
      </c>
    </row>
    <row r="20" spans="1:19">
      <c r="A20" s="20">
        <v>19</v>
      </c>
      <c r="B20" s="21" t="s">
        <v>3278</v>
      </c>
      <c r="C20" s="21" t="s">
        <v>3760</v>
      </c>
      <c r="D20" s="20" t="s">
        <v>22</v>
      </c>
      <c r="E20" s="20" t="s">
        <v>24</v>
      </c>
      <c r="F20" s="20" t="s">
        <v>2898</v>
      </c>
      <c r="G20" s="20" t="s">
        <v>25</v>
      </c>
      <c r="H20" s="20" t="s">
        <v>34</v>
      </c>
      <c r="I20" s="20">
        <v>230.79</v>
      </c>
      <c r="J20" s="23">
        <v>100</v>
      </c>
      <c r="K20" s="23">
        <v>12.6</v>
      </c>
      <c r="L20" s="20" t="s">
        <v>3731</v>
      </c>
      <c r="M20" s="18">
        <f t="shared" si="0"/>
        <v>13.356</v>
      </c>
      <c r="N20" s="18">
        <f t="shared" si="1"/>
        <v>344.146</v>
      </c>
      <c r="O20" s="18">
        <f t="shared" si="2"/>
        <v>350.94736</v>
      </c>
      <c r="P20" s="18">
        <f t="shared" si="3"/>
        <v>6.80136</v>
      </c>
      <c r="Q20" s="18">
        <f t="shared" si="4"/>
        <v>344.146</v>
      </c>
      <c r="R20" s="18" t="s">
        <v>28</v>
      </c>
      <c r="S20" s="19" t="s">
        <v>29</v>
      </c>
    </row>
    <row r="21" spans="1:19">
      <c r="A21" s="20">
        <v>20</v>
      </c>
      <c r="B21" s="21" t="s">
        <v>398</v>
      </c>
      <c r="C21" s="21" t="s">
        <v>3761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0">
        <v>230.79</v>
      </c>
      <c r="J21" s="23">
        <v>100</v>
      </c>
      <c r="K21" s="23">
        <v>12.6</v>
      </c>
      <c r="L21" s="20" t="s">
        <v>3731</v>
      </c>
      <c r="M21" s="18">
        <f t="shared" si="0"/>
        <v>13.356</v>
      </c>
      <c r="N21" s="18">
        <f t="shared" si="1"/>
        <v>344.146</v>
      </c>
      <c r="O21" s="18">
        <f t="shared" si="2"/>
        <v>350.94736</v>
      </c>
      <c r="P21" s="18">
        <f t="shared" si="3"/>
        <v>6.80136</v>
      </c>
      <c r="Q21" s="18">
        <f t="shared" si="4"/>
        <v>344.146</v>
      </c>
      <c r="R21" s="18" t="s">
        <v>28</v>
      </c>
      <c r="S21" s="19" t="s">
        <v>29</v>
      </c>
    </row>
    <row r="22" spans="1:19">
      <c r="A22" s="20">
        <v>21</v>
      </c>
      <c r="B22" s="21" t="s">
        <v>3762</v>
      </c>
      <c r="C22" s="21" t="s">
        <v>3763</v>
      </c>
      <c r="D22" s="20" t="s">
        <v>22</v>
      </c>
      <c r="E22" s="20" t="s">
        <v>24</v>
      </c>
      <c r="F22" s="20" t="s">
        <v>2898</v>
      </c>
      <c r="G22" s="20" t="s">
        <v>25</v>
      </c>
      <c r="H22" s="20" t="s">
        <v>34</v>
      </c>
      <c r="I22" s="20">
        <v>230.79</v>
      </c>
      <c r="J22" s="23">
        <v>100</v>
      </c>
      <c r="K22" s="23">
        <v>12.6</v>
      </c>
      <c r="L22" s="20" t="s">
        <v>3731</v>
      </c>
      <c r="M22" s="18">
        <f t="shared" si="0"/>
        <v>13.356</v>
      </c>
      <c r="N22" s="18">
        <f t="shared" si="1"/>
        <v>344.146</v>
      </c>
      <c r="O22" s="18">
        <f t="shared" si="2"/>
        <v>350.94736</v>
      </c>
      <c r="P22" s="18">
        <f t="shared" si="3"/>
        <v>6.80136</v>
      </c>
      <c r="Q22" s="18">
        <f t="shared" si="4"/>
        <v>344.146</v>
      </c>
      <c r="R22" s="18" t="s">
        <v>28</v>
      </c>
      <c r="S22" s="19" t="s">
        <v>29</v>
      </c>
    </row>
    <row r="23" spans="1:19">
      <c r="A23" s="20">
        <v>22</v>
      </c>
      <c r="B23" s="21" t="s">
        <v>3357</v>
      </c>
      <c r="C23" s="21" t="s">
        <v>3764</v>
      </c>
      <c r="D23" s="20" t="s">
        <v>22</v>
      </c>
      <c r="E23" s="20" t="s">
        <v>24</v>
      </c>
      <c r="F23" s="20" t="s">
        <v>2898</v>
      </c>
      <c r="G23" s="20" t="s">
        <v>25</v>
      </c>
      <c r="H23" s="20" t="s">
        <v>34</v>
      </c>
      <c r="I23" s="20">
        <v>230.79</v>
      </c>
      <c r="J23" s="23">
        <v>100</v>
      </c>
      <c r="K23" s="23">
        <v>12.6</v>
      </c>
      <c r="L23" s="20" t="s">
        <v>3731</v>
      </c>
      <c r="M23" s="18">
        <f t="shared" si="0"/>
        <v>13.356</v>
      </c>
      <c r="N23" s="18">
        <f t="shared" si="1"/>
        <v>344.146</v>
      </c>
      <c r="O23" s="18">
        <f t="shared" si="2"/>
        <v>350.94736</v>
      </c>
      <c r="P23" s="18">
        <f t="shared" si="3"/>
        <v>6.80136</v>
      </c>
      <c r="Q23" s="18">
        <f t="shared" si="4"/>
        <v>344.146</v>
      </c>
      <c r="R23" s="18" t="s">
        <v>28</v>
      </c>
      <c r="S23" s="19" t="s">
        <v>29</v>
      </c>
    </row>
    <row r="24" spans="1:19">
      <c r="A24" s="20">
        <v>23</v>
      </c>
      <c r="B24" s="21" t="s">
        <v>3430</v>
      </c>
      <c r="C24" s="21" t="s">
        <v>3765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0">
        <v>230.79</v>
      </c>
      <c r="J24" s="23">
        <v>100</v>
      </c>
      <c r="K24" s="23">
        <v>12.6</v>
      </c>
      <c r="L24" s="20" t="s">
        <v>3731</v>
      </c>
      <c r="M24" s="18">
        <f t="shared" si="0"/>
        <v>13.356</v>
      </c>
      <c r="N24" s="18">
        <f t="shared" si="1"/>
        <v>344.146</v>
      </c>
      <c r="O24" s="18">
        <f t="shared" si="2"/>
        <v>350.94736</v>
      </c>
      <c r="P24" s="18">
        <f t="shared" si="3"/>
        <v>6.80136</v>
      </c>
      <c r="Q24" s="18">
        <f t="shared" si="4"/>
        <v>344.146</v>
      </c>
      <c r="R24" s="18" t="s">
        <v>28</v>
      </c>
      <c r="S24" s="19" t="s">
        <v>29</v>
      </c>
    </row>
    <row r="25" spans="1:19">
      <c r="A25" s="20">
        <v>24</v>
      </c>
      <c r="B25" s="21" t="s">
        <v>2248</v>
      </c>
      <c r="C25" s="21" t="s">
        <v>3766</v>
      </c>
      <c r="D25" s="20" t="s">
        <v>22</v>
      </c>
      <c r="E25" s="20" t="s">
        <v>24</v>
      </c>
      <c r="F25" s="20" t="s">
        <v>2898</v>
      </c>
      <c r="G25" s="20" t="s">
        <v>25</v>
      </c>
      <c r="H25" s="20" t="s">
        <v>34</v>
      </c>
      <c r="I25" s="20">
        <v>230.79</v>
      </c>
      <c r="J25" s="23">
        <v>100</v>
      </c>
      <c r="K25" s="23">
        <v>12.6</v>
      </c>
      <c r="L25" s="20" t="s">
        <v>3731</v>
      </c>
      <c r="M25" s="18">
        <f t="shared" si="0"/>
        <v>13.356</v>
      </c>
      <c r="N25" s="18">
        <f t="shared" si="1"/>
        <v>344.146</v>
      </c>
      <c r="O25" s="18">
        <f t="shared" si="2"/>
        <v>350.94736</v>
      </c>
      <c r="P25" s="18">
        <f t="shared" si="3"/>
        <v>6.80136</v>
      </c>
      <c r="Q25" s="18">
        <f t="shared" si="4"/>
        <v>344.146</v>
      </c>
      <c r="R25" s="18" t="s">
        <v>28</v>
      </c>
      <c r="S25" s="19" t="s">
        <v>29</v>
      </c>
    </row>
    <row r="26" spans="1:19">
      <c r="A26" s="20">
        <v>25</v>
      </c>
      <c r="B26" s="21" t="s">
        <v>3667</v>
      </c>
      <c r="C26" s="21" t="s">
        <v>3767</v>
      </c>
      <c r="D26" s="20" t="s">
        <v>22</v>
      </c>
      <c r="E26" s="20" t="s">
        <v>24</v>
      </c>
      <c r="F26" s="20" t="s">
        <v>2898</v>
      </c>
      <c r="G26" s="20" t="s">
        <v>25</v>
      </c>
      <c r="H26" s="20" t="s">
        <v>34</v>
      </c>
      <c r="I26" s="20">
        <v>230.79</v>
      </c>
      <c r="J26" s="23">
        <v>100</v>
      </c>
      <c r="K26" s="23">
        <v>12.6</v>
      </c>
      <c r="L26" s="20" t="s">
        <v>3731</v>
      </c>
      <c r="M26" s="18">
        <f t="shared" si="0"/>
        <v>13.356</v>
      </c>
      <c r="N26" s="18">
        <f t="shared" si="1"/>
        <v>344.146</v>
      </c>
      <c r="O26" s="18">
        <f t="shared" si="2"/>
        <v>350.94736</v>
      </c>
      <c r="P26" s="18">
        <f t="shared" si="3"/>
        <v>6.80136</v>
      </c>
      <c r="Q26" s="18">
        <f t="shared" si="4"/>
        <v>344.146</v>
      </c>
      <c r="R26" s="18" t="s">
        <v>28</v>
      </c>
      <c r="S26" s="19" t="s">
        <v>29</v>
      </c>
    </row>
    <row r="27" spans="1:19">
      <c r="A27" s="20">
        <v>26</v>
      </c>
      <c r="B27" s="21" t="s">
        <v>3768</v>
      </c>
      <c r="C27" s="21" t="s">
        <v>3769</v>
      </c>
      <c r="D27" s="20" t="s">
        <v>22</v>
      </c>
      <c r="E27" s="20" t="s">
        <v>24</v>
      </c>
      <c r="F27" s="20" t="s">
        <v>2898</v>
      </c>
      <c r="G27" s="20" t="s">
        <v>25</v>
      </c>
      <c r="H27" s="20" t="s">
        <v>34</v>
      </c>
      <c r="I27" s="20">
        <v>230.79</v>
      </c>
      <c r="J27" s="23">
        <v>100</v>
      </c>
      <c r="K27" s="23">
        <v>12.6</v>
      </c>
      <c r="L27" s="20" t="s">
        <v>3731</v>
      </c>
      <c r="M27" s="18">
        <f t="shared" si="0"/>
        <v>13.356</v>
      </c>
      <c r="N27" s="18">
        <f t="shared" si="1"/>
        <v>344.146</v>
      </c>
      <c r="O27" s="18">
        <f t="shared" si="2"/>
        <v>350.94736</v>
      </c>
      <c r="P27" s="18">
        <f t="shared" si="3"/>
        <v>6.80136</v>
      </c>
      <c r="Q27" s="18">
        <f t="shared" si="4"/>
        <v>344.146</v>
      </c>
      <c r="R27" s="18" t="s">
        <v>28</v>
      </c>
      <c r="S27" s="19" t="s">
        <v>29</v>
      </c>
    </row>
    <row r="28" spans="1:19">
      <c r="A28" s="20">
        <v>27</v>
      </c>
      <c r="B28" s="21" t="s">
        <v>3770</v>
      </c>
      <c r="C28" s="21" t="s">
        <v>3771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230.79</v>
      </c>
      <c r="J28" s="23">
        <v>100</v>
      </c>
      <c r="K28" s="23">
        <v>12.6</v>
      </c>
      <c r="L28" s="20" t="s">
        <v>3731</v>
      </c>
      <c r="M28" s="18">
        <f t="shared" si="0"/>
        <v>13.356</v>
      </c>
      <c r="N28" s="18">
        <f t="shared" si="1"/>
        <v>344.146</v>
      </c>
      <c r="O28" s="18">
        <f t="shared" si="2"/>
        <v>350.94736</v>
      </c>
      <c r="P28" s="18">
        <f t="shared" si="3"/>
        <v>6.80136</v>
      </c>
      <c r="Q28" s="18">
        <f t="shared" si="4"/>
        <v>344.146</v>
      </c>
      <c r="R28" s="18" t="s">
        <v>28</v>
      </c>
      <c r="S28" s="19" t="s">
        <v>29</v>
      </c>
    </row>
    <row r="29" ht="25.2" spans="1:19">
      <c r="A29" s="20">
        <v>28</v>
      </c>
      <c r="B29" s="21" t="s">
        <v>3772</v>
      </c>
      <c r="C29" s="27" t="s">
        <v>3773</v>
      </c>
      <c r="D29" s="20" t="s">
        <v>22</v>
      </c>
      <c r="E29" s="20" t="s">
        <v>24</v>
      </c>
      <c r="F29" s="20" t="s">
        <v>3254</v>
      </c>
      <c r="G29" s="20" t="s">
        <v>25</v>
      </c>
      <c r="H29" s="20" t="s">
        <v>34</v>
      </c>
      <c r="I29" s="23">
        <v>625</v>
      </c>
      <c r="J29" s="23">
        <v>400</v>
      </c>
      <c r="K29" s="23">
        <v>145</v>
      </c>
      <c r="L29" s="20" t="s">
        <v>3774</v>
      </c>
      <c r="M29" s="18">
        <f t="shared" si="0"/>
        <v>153.7</v>
      </c>
      <c r="N29" s="18">
        <f t="shared" si="1"/>
        <v>1178.7</v>
      </c>
      <c r="O29" s="18">
        <f t="shared" si="2"/>
        <v>1211.922</v>
      </c>
      <c r="P29" s="18">
        <f t="shared" si="3"/>
        <v>33.222</v>
      </c>
      <c r="Q29" s="18">
        <f t="shared" si="4"/>
        <v>1178.7</v>
      </c>
      <c r="R29" s="18" t="s">
        <v>28</v>
      </c>
      <c r="S29" s="19" t="s">
        <v>29</v>
      </c>
    </row>
    <row r="30" spans="1:19">
      <c r="A30" s="20">
        <v>29</v>
      </c>
      <c r="B30" s="21" t="s">
        <v>3340</v>
      </c>
      <c r="C30" s="21" t="s">
        <v>3775</v>
      </c>
      <c r="D30" s="20" t="s">
        <v>22</v>
      </c>
      <c r="E30" s="20" t="s">
        <v>24</v>
      </c>
      <c r="F30" s="20" t="s">
        <v>2898</v>
      </c>
      <c r="G30" s="20" t="s">
        <v>25</v>
      </c>
      <c r="H30" s="20" t="s">
        <v>34</v>
      </c>
      <c r="I30" s="20">
        <v>230.79</v>
      </c>
      <c r="J30" s="23">
        <v>100</v>
      </c>
      <c r="K30" s="23">
        <v>12.6</v>
      </c>
      <c r="L30" s="20" t="s">
        <v>3731</v>
      </c>
      <c r="M30" s="18">
        <f t="shared" si="0"/>
        <v>13.356</v>
      </c>
      <c r="N30" s="18">
        <f t="shared" si="1"/>
        <v>344.146</v>
      </c>
      <c r="O30" s="18">
        <f t="shared" si="2"/>
        <v>350.94736</v>
      </c>
      <c r="P30" s="18">
        <f t="shared" si="3"/>
        <v>6.80136</v>
      </c>
      <c r="Q30" s="18">
        <f t="shared" si="4"/>
        <v>344.146</v>
      </c>
      <c r="R30" s="18" t="s">
        <v>28</v>
      </c>
      <c r="S30" s="19" t="s">
        <v>29</v>
      </c>
    </row>
    <row r="31" spans="1:19">
      <c r="A31" s="20">
        <v>30</v>
      </c>
      <c r="B31" s="21" t="s">
        <v>3776</v>
      </c>
      <c r="C31" s="21" t="s">
        <v>3777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0">
        <v>230.87</v>
      </c>
      <c r="J31" s="23">
        <v>100</v>
      </c>
      <c r="K31" s="23">
        <v>12.65</v>
      </c>
      <c r="L31" s="20" t="s">
        <v>3731</v>
      </c>
      <c r="M31" s="18">
        <f t="shared" si="0"/>
        <v>13.409</v>
      </c>
      <c r="N31" s="18">
        <f t="shared" si="1"/>
        <v>344.279</v>
      </c>
      <c r="O31" s="18">
        <f t="shared" si="2"/>
        <v>351.08354</v>
      </c>
      <c r="P31" s="18">
        <f t="shared" si="3"/>
        <v>6.80454</v>
      </c>
      <c r="Q31" s="18">
        <f t="shared" si="4"/>
        <v>344.279</v>
      </c>
      <c r="R31" s="18" t="s">
        <v>28</v>
      </c>
      <c r="S31" s="19" t="s">
        <v>29</v>
      </c>
    </row>
    <row r="32" spans="1:19">
      <c r="A32" s="20">
        <v>31</v>
      </c>
      <c r="B32" s="21" t="s">
        <v>3778</v>
      </c>
      <c r="C32" s="21" t="s">
        <v>3779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0">
        <v>230.87</v>
      </c>
      <c r="J32" s="23">
        <v>100</v>
      </c>
      <c r="K32" s="23">
        <v>12.65</v>
      </c>
      <c r="L32" s="20" t="s">
        <v>3731</v>
      </c>
      <c r="M32" s="18">
        <f t="shared" si="0"/>
        <v>13.409</v>
      </c>
      <c r="N32" s="18">
        <f t="shared" si="1"/>
        <v>344.279</v>
      </c>
      <c r="O32" s="18">
        <f t="shared" si="2"/>
        <v>351.08354</v>
      </c>
      <c r="P32" s="18">
        <f t="shared" si="3"/>
        <v>6.80454</v>
      </c>
      <c r="Q32" s="18">
        <f t="shared" si="4"/>
        <v>344.279</v>
      </c>
      <c r="R32" s="18" t="s">
        <v>28</v>
      </c>
      <c r="S32" s="19" t="s">
        <v>29</v>
      </c>
    </row>
    <row r="33" spans="1:19">
      <c r="A33" s="20">
        <v>32</v>
      </c>
      <c r="B33" s="21" t="s">
        <v>3780</v>
      </c>
      <c r="C33" s="21" t="s">
        <v>3781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0">
        <v>230.87</v>
      </c>
      <c r="J33" s="23">
        <v>100</v>
      </c>
      <c r="K33" s="23">
        <v>12.65</v>
      </c>
      <c r="L33" s="20" t="s">
        <v>3731</v>
      </c>
      <c r="M33" s="18">
        <f t="shared" si="0"/>
        <v>13.409</v>
      </c>
      <c r="N33" s="18">
        <f t="shared" si="1"/>
        <v>344.279</v>
      </c>
      <c r="O33" s="18">
        <f t="shared" si="2"/>
        <v>351.08354</v>
      </c>
      <c r="P33" s="18">
        <f t="shared" si="3"/>
        <v>6.80454</v>
      </c>
      <c r="Q33" s="18">
        <f t="shared" si="4"/>
        <v>344.279</v>
      </c>
      <c r="R33" s="18" t="s">
        <v>28</v>
      </c>
      <c r="S33" s="19" t="s">
        <v>29</v>
      </c>
    </row>
    <row r="34" spans="1:19">
      <c r="A34" s="20">
        <v>33</v>
      </c>
      <c r="B34" s="21" t="s">
        <v>3782</v>
      </c>
      <c r="C34" s="21" t="s">
        <v>3783</v>
      </c>
      <c r="D34" s="20" t="s">
        <v>22</v>
      </c>
      <c r="E34" s="20" t="s">
        <v>24</v>
      </c>
      <c r="F34" s="20" t="s">
        <v>2898</v>
      </c>
      <c r="G34" s="20" t="s">
        <v>25</v>
      </c>
      <c r="H34" s="20" t="s">
        <v>34</v>
      </c>
      <c r="I34" s="20">
        <v>230.87</v>
      </c>
      <c r="J34" s="23">
        <v>100</v>
      </c>
      <c r="K34" s="23">
        <v>12.65</v>
      </c>
      <c r="L34" s="20" t="s">
        <v>3731</v>
      </c>
      <c r="M34" s="18">
        <f t="shared" si="0"/>
        <v>13.409</v>
      </c>
      <c r="N34" s="18">
        <f t="shared" si="1"/>
        <v>344.279</v>
      </c>
      <c r="O34" s="18">
        <f t="shared" si="2"/>
        <v>351.08354</v>
      </c>
      <c r="P34" s="18">
        <f t="shared" si="3"/>
        <v>6.80454</v>
      </c>
      <c r="Q34" s="18">
        <f t="shared" si="4"/>
        <v>344.279</v>
      </c>
      <c r="R34" s="18" t="s">
        <v>28</v>
      </c>
      <c r="S34" s="19" t="s">
        <v>29</v>
      </c>
    </row>
    <row r="35" spans="1:19">
      <c r="A35" s="20">
        <v>34</v>
      </c>
      <c r="B35" s="21" t="s">
        <v>3784</v>
      </c>
      <c r="C35" s="21" t="s">
        <v>3785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0">
        <v>230.87</v>
      </c>
      <c r="J35" s="23">
        <v>100</v>
      </c>
      <c r="K35" s="23">
        <v>12.65</v>
      </c>
      <c r="L35" s="20" t="s">
        <v>3731</v>
      </c>
      <c r="M35" s="18">
        <f t="shared" si="0"/>
        <v>13.409</v>
      </c>
      <c r="N35" s="18">
        <f t="shared" si="1"/>
        <v>344.279</v>
      </c>
      <c r="O35" s="18">
        <f t="shared" si="2"/>
        <v>351.08354</v>
      </c>
      <c r="P35" s="18">
        <f t="shared" si="3"/>
        <v>6.80454</v>
      </c>
      <c r="Q35" s="18">
        <f t="shared" si="4"/>
        <v>344.279</v>
      </c>
      <c r="R35" s="18" t="s">
        <v>28</v>
      </c>
      <c r="S35" s="19" t="s">
        <v>29</v>
      </c>
    </row>
    <row r="36" spans="1:19">
      <c r="A36" s="20">
        <v>35</v>
      </c>
      <c r="B36" s="21" t="s">
        <v>3786</v>
      </c>
      <c r="C36" s="21" t="s">
        <v>3787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0">
        <v>230.87</v>
      </c>
      <c r="J36" s="23">
        <v>100</v>
      </c>
      <c r="K36" s="23">
        <v>12.65</v>
      </c>
      <c r="L36" s="20" t="s">
        <v>3731</v>
      </c>
      <c r="M36" s="18">
        <f t="shared" si="0"/>
        <v>13.409</v>
      </c>
      <c r="N36" s="18">
        <f t="shared" si="1"/>
        <v>344.279</v>
      </c>
      <c r="O36" s="18">
        <f t="shared" si="2"/>
        <v>351.08354</v>
      </c>
      <c r="P36" s="18">
        <f t="shared" si="3"/>
        <v>6.80454</v>
      </c>
      <c r="Q36" s="18">
        <f t="shared" si="4"/>
        <v>344.279</v>
      </c>
      <c r="R36" s="18" t="s">
        <v>28</v>
      </c>
      <c r="S36" s="19" t="s">
        <v>29</v>
      </c>
    </row>
    <row r="37" spans="1:19">
      <c r="A37" s="20">
        <v>36</v>
      </c>
      <c r="B37" s="21" t="s">
        <v>3788</v>
      </c>
      <c r="C37" s="21" t="s">
        <v>3789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0">
        <v>230.87</v>
      </c>
      <c r="J37" s="23">
        <v>100</v>
      </c>
      <c r="K37" s="23">
        <v>12.65</v>
      </c>
      <c r="L37" s="20" t="s">
        <v>3731</v>
      </c>
      <c r="M37" s="18">
        <f t="shared" si="0"/>
        <v>13.409</v>
      </c>
      <c r="N37" s="18">
        <f t="shared" si="1"/>
        <v>344.279</v>
      </c>
      <c r="O37" s="18">
        <f t="shared" si="2"/>
        <v>351.08354</v>
      </c>
      <c r="P37" s="18">
        <f t="shared" si="3"/>
        <v>6.80454</v>
      </c>
      <c r="Q37" s="18">
        <f t="shared" si="4"/>
        <v>344.279</v>
      </c>
      <c r="R37" s="18" t="s">
        <v>28</v>
      </c>
      <c r="S37" s="19" t="s">
        <v>29</v>
      </c>
    </row>
    <row r="38" spans="1:19">
      <c r="A38" s="20">
        <v>37</v>
      </c>
      <c r="B38" s="21" t="s">
        <v>3790</v>
      </c>
      <c r="C38" s="21" t="s">
        <v>3791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0">
        <v>230.87</v>
      </c>
      <c r="J38" s="23">
        <v>100</v>
      </c>
      <c r="K38" s="23">
        <v>12.65</v>
      </c>
      <c r="L38" s="20" t="s">
        <v>3731</v>
      </c>
      <c r="M38" s="18">
        <f t="shared" si="0"/>
        <v>13.409</v>
      </c>
      <c r="N38" s="18">
        <f t="shared" si="1"/>
        <v>344.279</v>
      </c>
      <c r="O38" s="18">
        <f t="shared" si="2"/>
        <v>351.08354</v>
      </c>
      <c r="P38" s="18">
        <f t="shared" si="3"/>
        <v>6.80454</v>
      </c>
      <c r="Q38" s="18">
        <f t="shared" si="4"/>
        <v>344.279</v>
      </c>
      <c r="R38" s="18" t="s">
        <v>28</v>
      </c>
      <c r="S38" s="19" t="s">
        <v>29</v>
      </c>
    </row>
    <row r="39" spans="1:19">
      <c r="A39" s="20">
        <v>38</v>
      </c>
      <c r="B39" s="21" t="s">
        <v>3792</v>
      </c>
      <c r="C39" s="21" t="s">
        <v>3793</v>
      </c>
      <c r="D39" s="20" t="s">
        <v>22</v>
      </c>
      <c r="E39" s="20" t="s">
        <v>24</v>
      </c>
      <c r="F39" s="20" t="s">
        <v>2898</v>
      </c>
      <c r="G39" s="20" t="s">
        <v>25</v>
      </c>
      <c r="H39" s="20" t="s">
        <v>34</v>
      </c>
      <c r="I39" s="20">
        <v>230.87</v>
      </c>
      <c r="J39" s="23">
        <v>100</v>
      </c>
      <c r="K39" s="23">
        <v>12.65</v>
      </c>
      <c r="L39" s="20" t="s">
        <v>3731</v>
      </c>
      <c r="M39" s="18">
        <f t="shared" si="0"/>
        <v>13.409</v>
      </c>
      <c r="N39" s="18">
        <f t="shared" si="1"/>
        <v>344.279</v>
      </c>
      <c r="O39" s="18">
        <f t="shared" si="2"/>
        <v>351.08354</v>
      </c>
      <c r="P39" s="18">
        <f t="shared" si="3"/>
        <v>6.80454</v>
      </c>
      <c r="Q39" s="18">
        <f t="shared" si="4"/>
        <v>344.279</v>
      </c>
      <c r="R39" s="18" t="s">
        <v>28</v>
      </c>
      <c r="S39" s="19" t="s">
        <v>29</v>
      </c>
    </row>
    <row r="40" spans="1:19">
      <c r="A40" s="20">
        <v>39</v>
      </c>
      <c r="B40" s="21" t="s">
        <v>3552</v>
      </c>
      <c r="C40" s="21" t="s">
        <v>3794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0">
        <v>230.87</v>
      </c>
      <c r="J40" s="23">
        <v>100</v>
      </c>
      <c r="K40" s="23">
        <v>12.65</v>
      </c>
      <c r="L40" s="20" t="s">
        <v>3731</v>
      </c>
      <c r="M40" s="18">
        <f t="shared" si="0"/>
        <v>13.409</v>
      </c>
      <c r="N40" s="18">
        <f t="shared" si="1"/>
        <v>344.279</v>
      </c>
      <c r="O40" s="18">
        <f t="shared" si="2"/>
        <v>351.08354</v>
      </c>
      <c r="P40" s="18">
        <f t="shared" si="3"/>
        <v>6.80454</v>
      </c>
      <c r="Q40" s="18">
        <f t="shared" si="4"/>
        <v>344.279</v>
      </c>
      <c r="R40" s="18" t="s">
        <v>28</v>
      </c>
      <c r="S40" s="19" t="s">
        <v>29</v>
      </c>
    </row>
    <row r="41" spans="1:19">
      <c r="A41" s="20">
        <v>40</v>
      </c>
      <c r="B41" s="21" t="s">
        <v>3795</v>
      </c>
      <c r="C41" s="21" t="s">
        <v>3796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0">
        <v>230.87</v>
      </c>
      <c r="J41" s="23">
        <v>100</v>
      </c>
      <c r="K41" s="23">
        <v>12.65</v>
      </c>
      <c r="L41" s="20" t="s">
        <v>3731</v>
      </c>
      <c r="M41" s="18">
        <f t="shared" si="0"/>
        <v>13.409</v>
      </c>
      <c r="N41" s="18">
        <f t="shared" si="1"/>
        <v>344.279</v>
      </c>
      <c r="O41" s="18">
        <f t="shared" si="2"/>
        <v>351.08354</v>
      </c>
      <c r="P41" s="18">
        <f t="shared" si="3"/>
        <v>6.80454</v>
      </c>
      <c r="Q41" s="18">
        <f t="shared" si="4"/>
        <v>344.279</v>
      </c>
      <c r="R41" s="18" t="s">
        <v>28</v>
      </c>
      <c r="S41" s="19" t="s">
        <v>29</v>
      </c>
    </row>
    <row r="42" spans="1:19">
      <c r="A42" s="20">
        <v>41</v>
      </c>
      <c r="B42" s="21" t="s">
        <v>3422</v>
      </c>
      <c r="C42" s="21" t="s">
        <v>3797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0">
        <v>230.87</v>
      </c>
      <c r="J42" s="23">
        <v>100</v>
      </c>
      <c r="K42" s="23">
        <v>12.65</v>
      </c>
      <c r="L42" s="20" t="s">
        <v>3731</v>
      </c>
      <c r="M42" s="18">
        <f t="shared" si="0"/>
        <v>13.409</v>
      </c>
      <c r="N42" s="18">
        <f t="shared" si="1"/>
        <v>344.279</v>
      </c>
      <c r="O42" s="18">
        <f t="shared" si="2"/>
        <v>351.08354</v>
      </c>
      <c r="P42" s="18">
        <f t="shared" si="3"/>
        <v>6.80454</v>
      </c>
      <c r="Q42" s="18">
        <f t="shared" si="4"/>
        <v>344.279</v>
      </c>
      <c r="R42" s="18" t="s">
        <v>28</v>
      </c>
      <c r="S42" s="19" t="s">
        <v>29</v>
      </c>
    </row>
    <row r="43" spans="1:19">
      <c r="A43" s="20">
        <v>42</v>
      </c>
      <c r="B43" s="21" t="s">
        <v>3676</v>
      </c>
      <c r="C43" s="21" t="s">
        <v>3798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0">
        <v>230.87</v>
      </c>
      <c r="J43" s="23">
        <v>100</v>
      </c>
      <c r="K43" s="23">
        <v>12.65</v>
      </c>
      <c r="L43" s="20" t="s">
        <v>3731</v>
      </c>
      <c r="M43" s="18">
        <f t="shared" si="0"/>
        <v>13.409</v>
      </c>
      <c r="N43" s="18">
        <f t="shared" si="1"/>
        <v>344.279</v>
      </c>
      <c r="O43" s="18">
        <f t="shared" si="2"/>
        <v>351.08354</v>
      </c>
      <c r="P43" s="18">
        <f t="shared" si="3"/>
        <v>6.80454</v>
      </c>
      <c r="Q43" s="18">
        <f t="shared" si="4"/>
        <v>344.279</v>
      </c>
      <c r="R43" s="18" t="s">
        <v>28</v>
      </c>
      <c r="S43" s="19" t="s">
        <v>29</v>
      </c>
    </row>
    <row r="44" spans="1:19">
      <c r="A44" s="20">
        <v>43</v>
      </c>
      <c r="B44" s="21" t="s">
        <v>3799</v>
      </c>
      <c r="C44" s="21" t="s">
        <v>3800</v>
      </c>
      <c r="D44" s="20" t="s">
        <v>22</v>
      </c>
      <c r="E44" s="20" t="s">
        <v>24</v>
      </c>
      <c r="F44" s="20" t="s">
        <v>2898</v>
      </c>
      <c r="G44" s="20" t="s">
        <v>25</v>
      </c>
      <c r="H44" s="20" t="s">
        <v>34</v>
      </c>
      <c r="I44" s="20">
        <v>230.87</v>
      </c>
      <c r="J44" s="23">
        <v>100</v>
      </c>
      <c r="K44" s="23">
        <v>12.65</v>
      </c>
      <c r="L44" s="20" t="s">
        <v>3731</v>
      </c>
      <c r="M44" s="18">
        <f t="shared" si="0"/>
        <v>13.409</v>
      </c>
      <c r="N44" s="18">
        <f t="shared" si="1"/>
        <v>344.279</v>
      </c>
      <c r="O44" s="18">
        <f t="shared" si="2"/>
        <v>351.08354</v>
      </c>
      <c r="P44" s="18">
        <f t="shared" si="3"/>
        <v>6.80454</v>
      </c>
      <c r="Q44" s="18">
        <f t="shared" si="4"/>
        <v>344.279</v>
      </c>
      <c r="R44" s="18" t="s">
        <v>28</v>
      </c>
      <c r="S44" s="19" t="s">
        <v>29</v>
      </c>
    </row>
    <row r="45" spans="1:19">
      <c r="A45" s="20">
        <v>44</v>
      </c>
      <c r="B45" s="21" t="s">
        <v>3801</v>
      </c>
      <c r="C45" s="21" t="s">
        <v>3802</v>
      </c>
      <c r="D45" s="20" t="s">
        <v>22</v>
      </c>
      <c r="E45" s="20" t="s">
        <v>24</v>
      </c>
      <c r="F45" s="20" t="s">
        <v>2898</v>
      </c>
      <c r="G45" s="20" t="s">
        <v>25</v>
      </c>
      <c r="H45" s="20" t="s">
        <v>34</v>
      </c>
      <c r="I45" s="20">
        <v>230.87</v>
      </c>
      <c r="J45" s="23">
        <v>100</v>
      </c>
      <c r="K45" s="23">
        <v>12.65</v>
      </c>
      <c r="L45" s="20" t="s">
        <v>3731</v>
      </c>
      <c r="M45" s="18">
        <f t="shared" si="0"/>
        <v>13.409</v>
      </c>
      <c r="N45" s="18">
        <f t="shared" si="1"/>
        <v>344.279</v>
      </c>
      <c r="O45" s="18">
        <f t="shared" si="2"/>
        <v>351.08354</v>
      </c>
      <c r="P45" s="18">
        <f t="shared" si="3"/>
        <v>6.80454</v>
      </c>
      <c r="Q45" s="18">
        <f t="shared" si="4"/>
        <v>344.279</v>
      </c>
      <c r="R45" s="18" t="s">
        <v>28</v>
      </c>
      <c r="S45" s="19" t="s">
        <v>29</v>
      </c>
    </row>
    <row r="46" spans="1:19">
      <c r="A46" s="20">
        <v>45</v>
      </c>
      <c r="B46" s="21" t="s">
        <v>3803</v>
      </c>
      <c r="C46" s="21" t="s">
        <v>3804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230.87</v>
      </c>
      <c r="J46" s="23">
        <v>100</v>
      </c>
      <c r="K46" s="23">
        <v>12.65</v>
      </c>
      <c r="L46" s="20" t="s">
        <v>3731</v>
      </c>
      <c r="M46" s="18">
        <f t="shared" si="0"/>
        <v>13.409</v>
      </c>
      <c r="N46" s="18">
        <f t="shared" si="1"/>
        <v>344.279</v>
      </c>
      <c r="O46" s="18">
        <f t="shared" si="2"/>
        <v>351.08354</v>
      </c>
      <c r="P46" s="18">
        <f t="shared" si="3"/>
        <v>6.80454</v>
      </c>
      <c r="Q46" s="18">
        <f t="shared" si="4"/>
        <v>344.279</v>
      </c>
      <c r="R46" s="18" t="s">
        <v>28</v>
      </c>
      <c r="S46" s="19" t="s">
        <v>29</v>
      </c>
    </row>
    <row r="47" spans="1:19">
      <c r="A47" s="20">
        <v>46</v>
      </c>
      <c r="B47" s="21" t="s">
        <v>3017</v>
      </c>
      <c r="C47" s="21" t="s">
        <v>3805</v>
      </c>
      <c r="D47" s="20" t="s">
        <v>22</v>
      </c>
      <c r="E47" s="20" t="s">
        <v>24</v>
      </c>
      <c r="F47" s="20" t="s">
        <v>2898</v>
      </c>
      <c r="G47" s="20" t="s">
        <v>25</v>
      </c>
      <c r="H47" s="20" t="s">
        <v>34</v>
      </c>
      <c r="I47" s="20">
        <v>230.87</v>
      </c>
      <c r="J47" s="23">
        <v>100</v>
      </c>
      <c r="K47" s="23">
        <v>12.65</v>
      </c>
      <c r="L47" s="20" t="s">
        <v>3731</v>
      </c>
      <c r="M47" s="18">
        <f t="shared" si="0"/>
        <v>13.409</v>
      </c>
      <c r="N47" s="18">
        <f t="shared" si="1"/>
        <v>344.279</v>
      </c>
      <c r="O47" s="18">
        <f t="shared" si="2"/>
        <v>351.08354</v>
      </c>
      <c r="P47" s="18">
        <f t="shared" si="3"/>
        <v>6.80454</v>
      </c>
      <c r="Q47" s="18">
        <f t="shared" si="4"/>
        <v>344.279</v>
      </c>
      <c r="R47" s="18" t="s">
        <v>28</v>
      </c>
      <c r="S47" s="19" t="s">
        <v>29</v>
      </c>
    </row>
    <row r="48" spans="1:19">
      <c r="A48" s="20">
        <v>47</v>
      </c>
      <c r="B48" s="21" t="s">
        <v>3806</v>
      </c>
      <c r="C48" s="21" t="s">
        <v>3807</v>
      </c>
      <c r="D48" s="20" t="s">
        <v>22</v>
      </c>
      <c r="E48" s="20" t="s">
        <v>24</v>
      </c>
      <c r="F48" s="20" t="s">
        <v>2898</v>
      </c>
      <c r="G48" s="20" t="s">
        <v>25</v>
      </c>
      <c r="H48" s="20" t="s">
        <v>34</v>
      </c>
      <c r="I48" s="20">
        <v>230.87</v>
      </c>
      <c r="J48" s="23">
        <v>100</v>
      </c>
      <c r="K48" s="23">
        <v>12.65</v>
      </c>
      <c r="L48" s="20" t="s">
        <v>3731</v>
      </c>
      <c r="M48" s="18">
        <f t="shared" si="0"/>
        <v>13.409</v>
      </c>
      <c r="N48" s="18">
        <f t="shared" si="1"/>
        <v>344.279</v>
      </c>
      <c r="O48" s="18">
        <f t="shared" si="2"/>
        <v>351.08354</v>
      </c>
      <c r="P48" s="18">
        <f t="shared" si="3"/>
        <v>6.80454</v>
      </c>
      <c r="Q48" s="18">
        <f t="shared" si="4"/>
        <v>344.279</v>
      </c>
      <c r="R48" s="18" t="s">
        <v>28</v>
      </c>
      <c r="S48" s="19" t="s">
        <v>29</v>
      </c>
    </row>
    <row r="49" spans="1:19">
      <c r="A49" s="20">
        <v>48</v>
      </c>
      <c r="B49" s="21" t="s">
        <v>3808</v>
      </c>
      <c r="C49" s="21" t="s">
        <v>3809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0">
        <v>230.87</v>
      </c>
      <c r="J49" s="23">
        <v>100</v>
      </c>
      <c r="K49" s="23">
        <v>12.65</v>
      </c>
      <c r="L49" s="20" t="s">
        <v>3731</v>
      </c>
      <c r="M49" s="18">
        <f t="shared" si="0"/>
        <v>13.409</v>
      </c>
      <c r="N49" s="18">
        <f t="shared" si="1"/>
        <v>344.279</v>
      </c>
      <c r="O49" s="18">
        <f t="shared" si="2"/>
        <v>351.08354</v>
      </c>
      <c r="P49" s="18">
        <f t="shared" si="3"/>
        <v>6.80454</v>
      </c>
      <c r="Q49" s="18">
        <f t="shared" si="4"/>
        <v>344.279</v>
      </c>
      <c r="R49" s="18" t="s">
        <v>28</v>
      </c>
      <c r="S49" s="19" t="s">
        <v>29</v>
      </c>
    </row>
    <row r="50" spans="1:19">
      <c r="A50" s="20">
        <v>49</v>
      </c>
      <c r="B50" s="21" t="s">
        <v>2882</v>
      </c>
      <c r="C50" s="21" t="s">
        <v>3810</v>
      </c>
      <c r="D50" s="20" t="s">
        <v>22</v>
      </c>
      <c r="E50" s="20" t="s">
        <v>24</v>
      </c>
      <c r="F50" s="20" t="s">
        <v>2898</v>
      </c>
      <c r="G50" s="20" t="s">
        <v>25</v>
      </c>
      <c r="H50" s="20" t="s">
        <v>34</v>
      </c>
      <c r="I50" s="20">
        <v>230.87</v>
      </c>
      <c r="J50" s="23">
        <v>100</v>
      </c>
      <c r="K50" s="23">
        <v>12.65</v>
      </c>
      <c r="L50" s="20" t="s">
        <v>3731</v>
      </c>
      <c r="M50" s="18">
        <f t="shared" si="0"/>
        <v>13.409</v>
      </c>
      <c r="N50" s="18">
        <f t="shared" si="1"/>
        <v>344.279</v>
      </c>
      <c r="O50" s="18">
        <f t="shared" si="2"/>
        <v>351.08354</v>
      </c>
      <c r="P50" s="18">
        <f t="shared" si="3"/>
        <v>6.80454</v>
      </c>
      <c r="Q50" s="18">
        <f t="shared" si="4"/>
        <v>344.279</v>
      </c>
      <c r="R50" s="18" t="s">
        <v>28</v>
      </c>
      <c r="S50" s="19" t="s">
        <v>29</v>
      </c>
    </row>
    <row r="51" spans="1:19">
      <c r="A51" s="20">
        <v>50</v>
      </c>
      <c r="B51" s="21" t="s">
        <v>3811</v>
      </c>
      <c r="C51" s="21" t="s">
        <v>3812</v>
      </c>
      <c r="D51" s="20" t="s">
        <v>22</v>
      </c>
      <c r="E51" s="20" t="s">
        <v>24</v>
      </c>
      <c r="F51" s="20" t="s">
        <v>2898</v>
      </c>
      <c r="G51" s="20" t="s">
        <v>25</v>
      </c>
      <c r="H51" s="20" t="s">
        <v>34</v>
      </c>
      <c r="I51" s="20">
        <v>230.87</v>
      </c>
      <c r="J51" s="23">
        <v>100</v>
      </c>
      <c r="K51" s="23">
        <v>12.65</v>
      </c>
      <c r="L51" s="20" t="s">
        <v>3731</v>
      </c>
      <c r="M51" s="18">
        <f t="shared" si="0"/>
        <v>13.409</v>
      </c>
      <c r="N51" s="18">
        <f t="shared" si="1"/>
        <v>344.279</v>
      </c>
      <c r="O51" s="18">
        <f t="shared" si="2"/>
        <v>351.08354</v>
      </c>
      <c r="P51" s="18">
        <f t="shared" si="3"/>
        <v>6.80454</v>
      </c>
      <c r="Q51" s="18">
        <f t="shared" si="4"/>
        <v>344.279</v>
      </c>
      <c r="R51" s="18" t="s">
        <v>28</v>
      </c>
      <c r="S51" s="19" t="s">
        <v>29</v>
      </c>
    </row>
    <row r="52" spans="1:19">
      <c r="A52" s="20">
        <v>51</v>
      </c>
      <c r="B52" s="21" t="s">
        <v>3813</v>
      </c>
      <c r="C52" s="21" t="s">
        <v>3814</v>
      </c>
      <c r="D52" s="20" t="s">
        <v>22</v>
      </c>
      <c r="E52" s="20" t="s">
        <v>24</v>
      </c>
      <c r="F52" s="20" t="s">
        <v>2898</v>
      </c>
      <c r="G52" s="20" t="s">
        <v>25</v>
      </c>
      <c r="H52" s="20" t="s">
        <v>34</v>
      </c>
      <c r="I52" s="20">
        <v>230.87</v>
      </c>
      <c r="J52" s="23">
        <v>100</v>
      </c>
      <c r="K52" s="23">
        <v>12.65</v>
      </c>
      <c r="L52" s="20" t="s">
        <v>3731</v>
      </c>
      <c r="M52" s="18">
        <f t="shared" si="0"/>
        <v>13.409</v>
      </c>
      <c r="N52" s="18">
        <f t="shared" si="1"/>
        <v>344.279</v>
      </c>
      <c r="O52" s="18">
        <f t="shared" si="2"/>
        <v>351.08354</v>
      </c>
      <c r="P52" s="18">
        <f t="shared" si="3"/>
        <v>6.80454</v>
      </c>
      <c r="Q52" s="18">
        <f t="shared" si="4"/>
        <v>344.279</v>
      </c>
      <c r="R52" s="18" t="s">
        <v>28</v>
      </c>
      <c r="S52" s="19" t="s">
        <v>29</v>
      </c>
    </row>
    <row r="53" spans="1:19">
      <c r="A53" s="20">
        <v>52</v>
      </c>
      <c r="B53" s="21" t="s">
        <v>3815</v>
      </c>
      <c r="C53" s="21" t="s">
        <v>3816</v>
      </c>
      <c r="D53" s="20" t="s">
        <v>22</v>
      </c>
      <c r="E53" s="20" t="s">
        <v>24</v>
      </c>
      <c r="F53" s="20" t="s">
        <v>2898</v>
      </c>
      <c r="G53" s="20" t="s">
        <v>25</v>
      </c>
      <c r="H53" s="20" t="s">
        <v>34</v>
      </c>
      <c r="I53" s="20">
        <v>230.87</v>
      </c>
      <c r="J53" s="23">
        <v>100</v>
      </c>
      <c r="K53" s="23">
        <v>12.65</v>
      </c>
      <c r="L53" s="20" t="s">
        <v>3731</v>
      </c>
      <c r="M53" s="18">
        <f t="shared" si="0"/>
        <v>13.409</v>
      </c>
      <c r="N53" s="18">
        <f t="shared" si="1"/>
        <v>344.279</v>
      </c>
      <c r="O53" s="18">
        <f t="shared" si="2"/>
        <v>351.08354</v>
      </c>
      <c r="P53" s="18">
        <f t="shared" si="3"/>
        <v>6.80454</v>
      </c>
      <c r="Q53" s="18">
        <f t="shared" si="4"/>
        <v>344.279</v>
      </c>
      <c r="R53" s="18" t="s">
        <v>28</v>
      </c>
      <c r="S53" s="19" t="s">
        <v>29</v>
      </c>
    </row>
    <row r="54" spans="1:19">
      <c r="A54" s="20">
        <v>53</v>
      </c>
      <c r="B54" s="21" t="s">
        <v>3817</v>
      </c>
      <c r="C54" s="21" t="s">
        <v>3818</v>
      </c>
      <c r="D54" s="20" t="s">
        <v>22</v>
      </c>
      <c r="E54" s="20" t="s">
        <v>24</v>
      </c>
      <c r="F54" s="20" t="s">
        <v>2898</v>
      </c>
      <c r="G54" s="20" t="s">
        <v>25</v>
      </c>
      <c r="H54" s="20" t="s">
        <v>34</v>
      </c>
      <c r="I54" s="20">
        <v>230.87</v>
      </c>
      <c r="J54" s="23">
        <v>100</v>
      </c>
      <c r="K54" s="23">
        <v>12.65</v>
      </c>
      <c r="L54" s="20" t="s">
        <v>3731</v>
      </c>
      <c r="M54" s="18">
        <f t="shared" si="0"/>
        <v>13.409</v>
      </c>
      <c r="N54" s="18">
        <f t="shared" si="1"/>
        <v>344.279</v>
      </c>
      <c r="O54" s="18">
        <f t="shared" si="2"/>
        <v>351.08354</v>
      </c>
      <c r="P54" s="18">
        <f t="shared" si="3"/>
        <v>6.80454</v>
      </c>
      <c r="Q54" s="18">
        <f t="shared" si="4"/>
        <v>344.279</v>
      </c>
      <c r="R54" s="18" t="s">
        <v>28</v>
      </c>
      <c r="S54" s="19" t="s">
        <v>29</v>
      </c>
    </row>
    <row r="55" spans="1:19">
      <c r="A55" s="20">
        <v>54</v>
      </c>
      <c r="B55" s="21" t="s">
        <v>3819</v>
      </c>
      <c r="C55" s="21" t="s">
        <v>3820</v>
      </c>
      <c r="D55" s="20" t="s">
        <v>22</v>
      </c>
      <c r="E55" s="20" t="s">
        <v>24</v>
      </c>
      <c r="F55" s="20" t="s">
        <v>2898</v>
      </c>
      <c r="G55" s="20" t="s">
        <v>25</v>
      </c>
      <c r="H55" s="20" t="s">
        <v>34</v>
      </c>
      <c r="I55" s="20">
        <v>230.87</v>
      </c>
      <c r="J55" s="23">
        <v>100</v>
      </c>
      <c r="K55" s="23">
        <v>12.65</v>
      </c>
      <c r="L55" s="20" t="s">
        <v>3731</v>
      </c>
      <c r="M55" s="18">
        <f t="shared" si="0"/>
        <v>13.409</v>
      </c>
      <c r="N55" s="18">
        <f t="shared" si="1"/>
        <v>344.279</v>
      </c>
      <c r="O55" s="18">
        <f t="shared" si="2"/>
        <v>351.08354</v>
      </c>
      <c r="P55" s="18">
        <f t="shared" si="3"/>
        <v>6.80454</v>
      </c>
      <c r="Q55" s="18">
        <f t="shared" si="4"/>
        <v>344.279</v>
      </c>
      <c r="R55" s="18" t="s">
        <v>28</v>
      </c>
      <c r="S55" s="19" t="s">
        <v>29</v>
      </c>
    </row>
    <row r="56" spans="1:19">
      <c r="A56" s="20">
        <v>55</v>
      </c>
      <c r="B56" s="21" t="s">
        <v>3300</v>
      </c>
      <c r="C56" s="21" t="s">
        <v>3821</v>
      </c>
      <c r="D56" s="20" t="s">
        <v>22</v>
      </c>
      <c r="E56" s="20" t="s">
        <v>24</v>
      </c>
      <c r="F56" s="20" t="s">
        <v>2898</v>
      </c>
      <c r="G56" s="20" t="s">
        <v>25</v>
      </c>
      <c r="H56" s="20" t="s">
        <v>34</v>
      </c>
      <c r="I56" s="20">
        <v>230.87</v>
      </c>
      <c r="J56" s="23">
        <v>100</v>
      </c>
      <c r="K56" s="23">
        <v>12.65</v>
      </c>
      <c r="L56" s="20" t="s">
        <v>3731</v>
      </c>
      <c r="M56" s="18">
        <f t="shared" si="0"/>
        <v>13.409</v>
      </c>
      <c r="N56" s="18">
        <f t="shared" si="1"/>
        <v>344.279</v>
      </c>
      <c r="O56" s="18">
        <f t="shared" si="2"/>
        <v>351.08354</v>
      </c>
      <c r="P56" s="18">
        <f t="shared" si="3"/>
        <v>6.80454</v>
      </c>
      <c r="Q56" s="18">
        <f t="shared" si="4"/>
        <v>344.279</v>
      </c>
      <c r="R56" s="18" t="s">
        <v>28</v>
      </c>
      <c r="S56" s="19" t="s">
        <v>29</v>
      </c>
    </row>
    <row r="57" spans="1:19">
      <c r="A57" s="20">
        <v>56</v>
      </c>
      <c r="B57" s="21" t="s">
        <v>3822</v>
      </c>
      <c r="C57" s="21" t="s">
        <v>3823</v>
      </c>
      <c r="D57" s="20" t="s">
        <v>22</v>
      </c>
      <c r="E57" s="20" t="s">
        <v>24</v>
      </c>
      <c r="F57" s="20" t="s">
        <v>2898</v>
      </c>
      <c r="G57" s="20" t="s">
        <v>25</v>
      </c>
      <c r="H57" s="20" t="s">
        <v>34</v>
      </c>
      <c r="I57" s="20">
        <v>230.87</v>
      </c>
      <c r="J57" s="23">
        <v>100</v>
      </c>
      <c r="K57" s="23">
        <v>12.65</v>
      </c>
      <c r="L57" s="20" t="s">
        <v>3731</v>
      </c>
      <c r="M57" s="18">
        <f t="shared" si="0"/>
        <v>13.409</v>
      </c>
      <c r="N57" s="18">
        <f t="shared" si="1"/>
        <v>344.279</v>
      </c>
      <c r="O57" s="18">
        <f t="shared" si="2"/>
        <v>351.08354</v>
      </c>
      <c r="P57" s="18">
        <f t="shared" si="3"/>
        <v>6.80454</v>
      </c>
      <c r="Q57" s="18">
        <f t="shared" si="4"/>
        <v>344.279</v>
      </c>
      <c r="R57" s="18" t="s">
        <v>28</v>
      </c>
      <c r="S57" s="19" t="s">
        <v>29</v>
      </c>
    </row>
    <row r="58" spans="1:19">
      <c r="A58" s="20">
        <v>57</v>
      </c>
      <c r="B58" s="21" t="s">
        <v>3824</v>
      </c>
      <c r="C58" s="21" t="s">
        <v>3825</v>
      </c>
      <c r="D58" s="20" t="s">
        <v>22</v>
      </c>
      <c r="E58" s="20" t="s">
        <v>24</v>
      </c>
      <c r="F58" s="20" t="s">
        <v>2898</v>
      </c>
      <c r="G58" s="20" t="s">
        <v>25</v>
      </c>
      <c r="H58" s="20" t="s">
        <v>34</v>
      </c>
      <c r="I58" s="20">
        <v>230.87</v>
      </c>
      <c r="J58" s="23">
        <v>100</v>
      </c>
      <c r="K58" s="23">
        <v>12.65</v>
      </c>
      <c r="L58" s="20" t="s">
        <v>3731</v>
      </c>
      <c r="M58" s="18">
        <f t="shared" si="0"/>
        <v>13.409</v>
      </c>
      <c r="N58" s="18">
        <f t="shared" si="1"/>
        <v>344.279</v>
      </c>
      <c r="O58" s="18">
        <f t="shared" si="2"/>
        <v>351.08354</v>
      </c>
      <c r="P58" s="18">
        <f t="shared" si="3"/>
        <v>6.80454</v>
      </c>
      <c r="Q58" s="18">
        <f t="shared" si="4"/>
        <v>344.279</v>
      </c>
      <c r="R58" s="18" t="s">
        <v>28</v>
      </c>
      <c r="S58" s="19" t="s">
        <v>29</v>
      </c>
    </row>
    <row r="59" spans="1:19">
      <c r="A59" s="20">
        <v>58</v>
      </c>
      <c r="B59" s="21" t="s">
        <v>3826</v>
      </c>
      <c r="C59" s="21" t="s">
        <v>3827</v>
      </c>
      <c r="D59" s="20" t="s">
        <v>22</v>
      </c>
      <c r="E59" s="20" t="s">
        <v>24</v>
      </c>
      <c r="F59" s="20" t="s">
        <v>2898</v>
      </c>
      <c r="G59" s="20" t="s">
        <v>25</v>
      </c>
      <c r="H59" s="20" t="s">
        <v>34</v>
      </c>
      <c r="I59" s="20">
        <v>230.87</v>
      </c>
      <c r="J59" s="23">
        <v>100</v>
      </c>
      <c r="K59" s="23">
        <v>12.65</v>
      </c>
      <c r="L59" s="20" t="s">
        <v>3731</v>
      </c>
      <c r="M59" s="18">
        <f t="shared" si="0"/>
        <v>13.409</v>
      </c>
      <c r="N59" s="18">
        <f t="shared" si="1"/>
        <v>344.279</v>
      </c>
      <c r="O59" s="18">
        <f t="shared" si="2"/>
        <v>351.08354</v>
      </c>
      <c r="P59" s="18">
        <f t="shared" si="3"/>
        <v>6.80454</v>
      </c>
      <c r="Q59" s="18">
        <f t="shared" si="4"/>
        <v>344.279</v>
      </c>
      <c r="R59" s="18" t="s">
        <v>28</v>
      </c>
      <c r="S59" s="19" t="s">
        <v>29</v>
      </c>
    </row>
    <row r="60" spans="1:19">
      <c r="A60" s="20">
        <v>59</v>
      </c>
      <c r="B60" s="21" t="s">
        <v>3828</v>
      </c>
      <c r="C60" s="21" t="s">
        <v>3829</v>
      </c>
      <c r="D60" s="20" t="s">
        <v>22</v>
      </c>
      <c r="E60" s="20" t="s">
        <v>24</v>
      </c>
      <c r="F60" s="20" t="s">
        <v>2898</v>
      </c>
      <c r="G60" s="20" t="s">
        <v>25</v>
      </c>
      <c r="H60" s="20" t="s">
        <v>34</v>
      </c>
      <c r="I60" s="20">
        <v>230.87</v>
      </c>
      <c r="J60" s="23">
        <v>100</v>
      </c>
      <c r="K60" s="23">
        <v>12.65</v>
      </c>
      <c r="L60" s="20" t="s">
        <v>3731</v>
      </c>
      <c r="M60" s="18">
        <f t="shared" si="0"/>
        <v>13.409</v>
      </c>
      <c r="N60" s="18">
        <f t="shared" si="1"/>
        <v>344.279</v>
      </c>
      <c r="O60" s="18">
        <f t="shared" si="2"/>
        <v>351.08354</v>
      </c>
      <c r="P60" s="18">
        <f t="shared" si="3"/>
        <v>6.80454</v>
      </c>
      <c r="Q60" s="18">
        <f t="shared" si="4"/>
        <v>344.279</v>
      </c>
      <c r="R60" s="18" t="s">
        <v>28</v>
      </c>
      <c r="S60" s="19" t="s">
        <v>29</v>
      </c>
    </row>
    <row r="61" spans="1:19">
      <c r="A61" s="20">
        <v>60</v>
      </c>
      <c r="B61" s="21" t="s">
        <v>3830</v>
      </c>
      <c r="C61" s="21" t="s">
        <v>3831</v>
      </c>
      <c r="D61" s="20" t="s">
        <v>22</v>
      </c>
      <c r="E61" s="20" t="s">
        <v>24</v>
      </c>
      <c r="F61" s="20" t="s">
        <v>2898</v>
      </c>
      <c r="G61" s="20" t="s">
        <v>25</v>
      </c>
      <c r="H61" s="20" t="s">
        <v>34</v>
      </c>
      <c r="I61" s="20">
        <v>230.87</v>
      </c>
      <c r="J61" s="23">
        <v>100</v>
      </c>
      <c r="K61" s="23">
        <v>12.65</v>
      </c>
      <c r="L61" s="20" t="s">
        <v>3731</v>
      </c>
      <c r="M61" s="18">
        <f t="shared" si="0"/>
        <v>13.409</v>
      </c>
      <c r="N61" s="18">
        <f t="shared" si="1"/>
        <v>344.279</v>
      </c>
      <c r="O61" s="18">
        <f t="shared" si="2"/>
        <v>351.08354</v>
      </c>
      <c r="P61" s="18">
        <f t="shared" si="3"/>
        <v>6.80454</v>
      </c>
      <c r="Q61" s="18">
        <f t="shared" si="4"/>
        <v>344.279</v>
      </c>
      <c r="R61" s="18" t="s">
        <v>28</v>
      </c>
      <c r="S61" s="19" t="s">
        <v>29</v>
      </c>
    </row>
    <row r="62" spans="1:19">
      <c r="A62" s="20">
        <v>61</v>
      </c>
      <c r="B62" s="21" t="s">
        <v>3832</v>
      </c>
      <c r="C62" s="21" t="s">
        <v>3833</v>
      </c>
      <c r="D62" s="20" t="s">
        <v>22</v>
      </c>
      <c r="E62" s="20" t="s">
        <v>24</v>
      </c>
      <c r="F62" s="20" t="s">
        <v>2898</v>
      </c>
      <c r="G62" s="20" t="s">
        <v>25</v>
      </c>
      <c r="H62" s="20" t="s">
        <v>34</v>
      </c>
      <c r="I62" s="20">
        <v>230.87</v>
      </c>
      <c r="J62" s="23">
        <v>100</v>
      </c>
      <c r="K62" s="23">
        <v>12.65</v>
      </c>
      <c r="L62" s="20" t="s">
        <v>3731</v>
      </c>
      <c r="M62" s="18">
        <f t="shared" si="0"/>
        <v>13.409</v>
      </c>
      <c r="N62" s="18">
        <f t="shared" si="1"/>
        <v>344.279</v>
      </c>
      <c r="O62" s="18">
        <f t="shared" si="2"/>
        <v>351.08354</v>
      </c>
      <c r="P62" s="18">
        <f t="shared" si="3"/>
        <v>6.80454</v>
      </c>
      <c r="Q62" s="18">
        <f t="shared" si="4"/>
        <v>344.279</v>
      </c>
      <c r="R62" s="18" t="s">
        <v>28</v>
      </c>
      <c r="S62" s="19" t="s">
        <v>29</v>
      </c>
    </row>
    <row r="63" spans="1:19">
      <c r="A63" s="20">
        <v>62</v>
      </c>
      <c r="B63" s="21" t="s">
        <v>3834</v>
      </c>
      <c r="C63" s="21" t="s">
        <v>3835</v>
      </c>
      <c r="D63" s="20" t="s">
        <v>22</v>
      </c>
      <c r="E63" s="20" t="s">
        <v>24</v>
      </c>
      <c r="F63" s="20" t="s">
        <v>2898</v>
      </c>
      <c r="G63" s="20" t="s">
        <v>25</v>
      </c>
      <c r="H63" s="20" t="s">
        <v>34</v>
      </c>
      <c r="I63" s="20">
        <v>230.87</v>
      </c>
      <c r="J63" s="23">
        <v>100</v>
      </c>
      <c r="K63" s="23">
        <v>12.65</v>
      </c>
      <c r="L63" s="20" t="s">
        <v>3731</v>
      </c>
      <c r="M63" s="18">
        <f t="shared" si="0"/>
        <v>13.409</v>
      </c>
      <c r="N63" s="18">
        <f t="shared" si="1"/>
        <v>344.279</v>
      </c>
      <c r="O63" s="18">
        <f t="shared" si="2"/>
        <v>351.08354</v>
      </c>
      <c r="P63" s="18">
        <f t="shared" si="3"/>
        <v>6.80454</v>
      </c>
      <c r="Q63" s="18">
        <f t="shared" si="4"/>
        <v>344.279</v>
      </c>
      <c r="R63" s="18" t="s">
        <v>28</v>
      </c>
      <c r="S63" s="19" t="s">
        <v>29</v>
      </c>
    </row>
    <row r="64" spans="1:19">
      <c r="A64" s="20">
        <v>63</v>
      </c>
      <c r="B64" s="21" t="s">
        <v>2613</v>
      </c>
      <c r="C64" s="21" t="s">
        <v>3836</v>
      </c>
      <c r="D64" s="20" t="s">
        <v>22</v>
      </c>
      <c r="E64" s="20" t="s">
        <v>24</v>
      </c>
      <c r="F64" s="20" t="s">
        <v>2898</v>
      </c>
      <c r="G64" s="20" t="s">
        <v>25</v>
      </c>
      <c r="H64" s="20" t="s">
        <v>34</v>
      </c>
      <c r="I64" s="20">
        <v>231.18</v>
      </c>
      <c r="J64" s="23">
        <v>100</v>
      </c>
      <c r="K64" s="23">
        <v>12.7</v>
      </c>
      <c r="L64" s="20" t="s">
        <v>3731</v>
      </c>
      <c r="M64" s="18">
        <f t="shared" si="0"/>
        <v>13.462</v>
      </c>
      <c r="N64" s="18">
        <f t="shared" si="1"/>
        <v>344.642</v>
      </c>
      <c r="O64" s="18">
        <f t="shared" si="2"/>
        <v>351.44972</v>
      </c>
      <c r="P64" s="18">
        <f t="shared" si="3"/>
        <v>6.80772</v>
      </c>
      <c r="Q64" s="18">
        <f t="shared" si="4"/>
        <v>344.642</v>
      </c>
      <c r="R64" s="18" t="s">
        <v>28</v>
      </c>
      <c r="S64" s="19" t="s">
        <v>29</v>
      </c>
    </row>
    <row r="65" spans="1:19">
      <c r="A65" s="20">
        <v>64</v>
      </c>
      <c r="B65" s="21" t="s">
        <v>3837</v>
      </c>
      <c r="C65" s="21" t="s">
        <v>3838</v>
      </c>
      <c r="D65" s="20" t="s">
        <v>22</v>
      </c>
      <c r="E65" s="20" t="s">
        <v>24</v>
      </c>
      <c r="F65" s="20" t="s">
        <v>2898</v>
      </c>
      <c r="G65" s="20" t="s">
        <v>25</v>
      </c>
      <c r="H65" s="20" t="s">
        <v>34</v>
      </c>
      <c r="I65" s="20">
        <v>231.18</v>
      </c>
      <c r="J65" s="23">
        <v>100</v>
      </c>
      <c r="K65" s="23">
        <v>12.7</v>
      </c>
      <c r="L65" s="20" t="s">
        <v>3731</v>
      </c>
      <c r="M65" s="18">
        <f t="shared" si="0"/>
        <v>13.462</v>
      </c>
      <c r="N65" s="18">
        <f t="shared" si="1"/>
        <v>344.642</v>
      </c>
      <c r="O65" s="18">
        <f t="shared" si="2"/>
        <v>351.44972</v>
      </c>
      <c r="P65" s="18">
        <f t="shared" si="3"/>
        <v>6.80772</v>
      </c>
      <c r="Q65" s="18">
        <f t="shared" si="4"/>
        <v>344.642</v>
      </c>
      <c r="R65" s="18" t="s">
        <v>28</v>
      </c>
      <c r="S65" s="19" t="s">
        <v>29</v>
      </c>
    </row>
    <row r="66" spans="1:19">
      <c r="A66" s="20">
        <v>65</v>
      </c>
      <c r="B66" s="21" t="s">
        <v>3839</v>
      </c>
      <c r="C66" s="21" t="s">
        <v>3840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0">
        <v>231.18</v>
      </c>
      <c r="J66" s="23">
        <v>100</v>
      </c>
      <c r="K66" s="23">
        <v>12.7</v>
      </c>
      <c r="L66" s="20" t="s">
        <v>3731</v>
      </c>
      <c r="M66" s="18">
        <f t="shared" ref="M66:M129" si="5">K66*1.06</f>
        <v>13.462</v>
      </c>
      <c r="N66" s="18">
        <f t="shared" ref="N66:N129" si="6">I66+J66+M66</f>
        <v>344.642</v>
      </c>
      <c r="O66" s="18">
        <f t="shared" ref="O66:O129" si="7">I66+(J66+M66)*1.06</f>
        <v>351.44972</v>
      </c>
      <c r="P66" s="18">
        <f t="shared" ref="P66:P129" si="8">(M66+J66)*0.06</f>
        <v>6.80772</v>
      </c>
      <c r="Q66" s="18">
        <f t="shared" ref="Q66:Q129" si="9">O66-P66</f>
        <v>344.642</v>
      </c>
      <c r="R66" s="18" t="s">
        <v>28</v>
      </c>
      <c r="S66" s="19" t="s">
        <v>29</v>
      </c>
    </row>
    <row r="67" spans="1:19">
      <c r="A67" s="20">
        <v>66</v>
      </c>
      <c r="B67" s="21" t="s">
        <v>636</v>
      </c>
      <c r="C67" s="21" t="s">
        <v>3841</v>
      </c>
      <c r="D67" s="20" t="s">
        <v>22</v>
      </c>
      <c r="E67" s="20" t="s">
        <v>24</v>
      </c>
      <c r="F67" s="20" t="s">
        <v>2898</v>
      </c>
      <c r="G67" s="20" t="s">
        <v>25</v>
      </c>
      <c r="H67" s="20" t="s">
        <v>34</v>
      </c>
      <c r="I67" s="20">
        <v>231.18</v>
      </c>
      <c r="J67" s="23">
        <v>100</v>
      </c>
      <c r="K67" s="23">
        <v>12.7</v>
      </c>
      <c r="L67" s="20" t="s">
        <v>3731</v>
      </c>
      <c r="M67" s="18">
        <f t="shared" si="5"/>
        <v>13.462</v>
      </c>
      <c r="N67" s="18">
        <f t="shared" si="6"/>
        <v>344.642</v>
      </c>
      <c r="O67" s="18">
        <f t="shared" si="7"/>
        <v>351.44972</v>
      </c>
      <c r="P67" s="18">
        <f t="shared" si="8"/>
        <v>6.80772</v>
      </c>
      <c r="Q67" s="18">
        <f t="shared" si="9"/>
        <v>344.642</v>
      </c>
      <c r="R67" s="18" t="s">
        <v>28</v>
      </c>
      <c r="S67" s="19" t="s">
        <v>29</v>
      </c>
    </row>
    <row r="68" spans="1:19">
      <c r="A68" s="20">
        <v>67</v>
      </c>
      <c r="B68" s="21" t="s">
        <v>3842</v>
      </c>
      <c r="C68" s="21" t="s">
        <v>3843</v>
      </c>
      <c r="D68" s="20" t="s">
        <v>22</v>
      </c>
      <c r="E68" s="20" t="s">
        <v>24</v>
      </c>
      <c r="F68" s="20" t="s">
        <v>174</v>
      </c>
      <c r="G68" s="20" t="s">
        <v>25</v>
      </c>
      <c r="H68" s="20" t="s">
        <v>34</v>
      </c>
      <c r="I68" s="23">
        <v>0</v>
      </c>
      <c r="J68" s="23">
        <v>400</v>
      </c>
      <c r="K68" s="23">
        <v>2513</v>
      </c>
      <c r="L68" s="20" t="s">
        <v>2710</v>
      </c>
      <c r="M68" s="18">
        <f t="shared" si="5"/>
        <v>2663.78</v>
      </c>
      <c r="N68" s="18">
        <f t="shared" si="6"/>
        <v>3063.78</v>
      </c>
      <c r="O68" s="18">
        <f t="shared" si="7"/>
        <v>3247.6068</v>
      </c>
      <c r="P68" s="18">
        <f t="shared" si="8"/>
        <v>183.8268</v>
      </c>
      <c r="Q68" s="18">
        <f t="shared" si="9"/>
        <v>3063.78</v>
      </c>
      <c r="R68" s="18" t="s">
        <v>28</v>
      </c>
      <c r="S68" s="19" t="s">
        <v>29</v>
      </c>
    </row>
    <row r="69" spans="1:19">
      <c r="A69" s="20">
        <v>68</v>
      </c>
      <c r="B69" s="21" t="s">
        <v>3844</v>
      </c>
      <c r="C69" s="21" t="s">
        <v>3845</v>
      </c>
      <c r="D69" s="20" t="s">
        <v>22</v>
      </c>
      <c r="E69" s="20" t="s">
        <v>24</v>
      </c>
      <c r="F69" s="20" t="s">
        <v>174</v>
      </c>
      <c r="G69" s="20" t="s">
        <v>25</v>
      </c>
      <c r="H69" s="20" t="s">
        <v>34</v>
      </c>
      <c r="I69" s="23">
        <v>0</v>
      </c>
      <c r="J69" s="23">
        <v>400</v>
      </c>
      <c r="K69" s="23">
        <v>2513</v>
      </c>
      <c r="L69" s="20" t="s">
        <v>2710</v>
      </c>
      <c r="M69" s="18">
        <f t="shared" si="5"/>
        <v>2663.78</v>
      </c>
      <c r="N69" s="18">
        <f t="shared" si="6"/>
        <v>3063.78</v>
      </c>
      <c r="O69" s="18">
        <f t="shared" si="7"/>
        <v>3247.6068</v>
      </c>
      <c r="P69" s="18">
        <f t="shared" si="8"/>
        <v>183.8268</v>
      </c>
      <c r="Q69" s="18">
        <f t="shared" si="9"/>
        <v>3063.78</v>
      </c>
      <c r="R69" s="18" t="s">
        <v>28</v>
      </c>
      <c r="S69" s="19" t="s">
        <v>29</v>
      </c>
    </row>
    <row r="70" spans="1:19">
      <c r="A70" s="20">
        <v>69</v>
      </c>
      <c r="B70" s="21" t="s">
        <v>825</v>
      </c>
      <c r="C70" s="21" t="s">
        <v>3846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0">
        <v>231.18</v>
      </c>
      <c r="J70" s="23">
        <v>100</v>
      </c>
      <c r="K70" s="23">
        <v>12.7</v>
      </c>
      <c r="L70" s="20" t="s">
        <v>3731</v>
      </c>
      <c r="M70" s="18">
        <f t="shared" si="5"/>
        <v>13.462</v>
      </c>
      <c r="N70" s="18">
        <f t="shared" si="6"/>
        <v>344.642</v>
      </c>
      <c r="O70" s="18">
        <f t="shared" si="7"/>
        <v>351.44972</v>
      </c>
      <c r="P70" s="18">
        <f t="shared" si="8"/>
        <v>6.80772</v>
      </c>
      <c r="Q70" s="18">
        <f t="shared" si="9"/>
        <v>344.642</v>
      </c>
      <c r="R70" s="18" t="s">
        <v>28</v>
      </c>
      <c r="S70" s="19" t="s">
        <v>29</v>
      </c>
    </row>
    <row r="71" spans="1:19">
      <c r="A71" s="20">
        <v>70</v>
      </c>
      <c r="B71" s="21" t="s">
        <v>2760</v>
      </c>
      <c r="C71" s="21" t="s">
        <v>3847</v>
      </c>
      <c r="D71" s="20" t="s">
        <v>22</v>
      </c>
      <c r="E71" s="20" t="s">
        <v>24</v>
      </c>
      <c r="F71" s="20" t="s">
        <v>2898</v>
      </c>
      <c r="G71" s="20" t="s">
        <v>25</v>
      </c>
      <c r="H71" s="20" t="s">
        <v>34</v>
      </c>
      <c r="I71" s="20">
        <v>231.18</v>
      </c>
      <c r="J71" s="23">
        <v>100</v>
      </c>
      <c r="K71" s="23">
        <v>12.7</v>
      </c>
      <c r="L71" s="20" t="s">
        <v>3731</v>
      </c>
      <c r="M71" s="18">
        <f t="shared" si="5"/>
        <v>13.462</v>
      </c>
      <c r="N71" s="18">
        <f t="shared" si="6"/>
        <v>344.642</v>
      </c>
      <c r="O71" s="18">
        <f t="shared" si="7"/>
        <v>351.44972</v>
      </c>
      <c r="P71" s="18">
        <f t="shared" si="8"/>
        <v>6.80772</v>
      </c>
      <c r="Q71" s="18">
        <f t="shared" si="9"/>
        <v>344.642</v>
      </c>
      <c r="R71" s="18" t="s">
        <v>28</v>
      </c>
      <c r="S71" s="19" t="s">
        <v>29</v>
      </c>
    </row>
    <row r="72" spans="1:19">
      <c r="A72" s="20">
        <v>71</v>
      </c>
      <c r="B72" s="21" t="s">
        <v>2466</v>
      </c>
      <c r="C72" s="21" t="s">
        <v>3848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0">
        <v>231.18</v>
      </c>
      <c r="J72" s="23">
        <v>100</v>
      </c>
      <c r="K72" s="23">
        <v>12.7</v>
      </c>
      <c r="L72" s="20" t="s">
        <v>3731</v>
      </c>
      <c r="M72" s="18">
        <f t="shared" si="5"/>
        <v>13.462</v>
      </c>
      <c r="N72" s="18">
        <f t="shared" si="6"/>
        <v>344.642</v>
      </c>
      <c r="O72" s="18">
        <f t="shared" si="7"/>
        <v>351.44972</v>
      </c>
      <c r="P72" s="18">
        <f t="shared" si="8"/>
        <v>6.80772</v>
      </c>
      <c r="Q72" s="18">
        <f t="shared" si="9"/>
        <v>344.642</v>
      </c>
      <c r="R72" s="18" t="s">
        <v>28</v>
      </c>
      <c r="S72" s="19" t="s">
        <v>29</v>
      </c>
    </row>
    <row r="73" spans="1:19">
      <c r="A73" s="20">
        <v>72</v>
      </c>
      <c r="B73" s="21" t="s">
        <v>3849</v>
      </c>
      <c r="C73" s="21" t="s">
        <v>3850</v>
      </c>
      <c r="D73" s="20" t="s">
        <v>22</v>
      </c>
      <c r="E73" s="20" t="s">
        <v>234</v>
      </c>
      <c r="F73" s="20" t="s">
        <v>55</v>
      </c>
      <c r="G73" s="20" t="s">
        <v>25</v>
      </c>
      <c r="H73" s="20" t="s">
        <v>34</v>
      </c>
      <c r="I73" s="23">
        <v>626</v>
      </c>
      <c r="J73" s="23">
        <v>400</v>
      </c>
      <c r="K73" s="23">
        <v>237</v>
      </c>
      <c r="L73" s="20" t="s">
        <v>3851</v>
      </c>
      <c r="M73" s="18">
        <f t="shared" si="5"/>
        <v>251.22</v>
      </c>
      <c r="N73" s="18">
        <f t="shared" si="6"/>
        <v>1277.22</v>
      </c>
      <c r="O73" s="18">
        <f t="shared" si="7"/>
        <v>1316.2932</v>
      </c>
      <c r="P73" s="18">
        <f t="shared" si="8"/>
        <v>39.0732</v>
      </c>
      <c r="Q73" s="18">
        <f t="shared" si="9"/>
        <v>1277.22</v>
      </c>
      <c r="R73" s="18" t="s">
        <v>28</v>
      </c>
      <c r="S73" s="19" t="s">
        <v>29</v>
      </c>
    </row>
    <row r="74" ht="25.2" spans="1:19">
      <c r="A74" s="20">
        <v>73</v>
      </c>
      <c r="B74" s="21" t="s">
        <v>3852</v>
      </c>
      <c r="C74" s="27" t="s">
        <v>3853</v>
      </c>
      <c r="D74" s="20" t="s">
        <v>22</v>
      </c>
      <c r="E74" s="20" t="s">
        <v>234</v>
      </c>
      <c r="F74" s="20" t="s">
        <v>55</v>
      </c>
      <c r="G74" s="20" t="s">
        <v>25</v>
      </c>
      <c r="H74" s="20" t="s">
        <v>34</v>
      </c>
      <c r="I74" s="23">
        <v>0</v>
      </c>
      <c r="J74" s="23">
        <v>300</v>
      </c>
      <c r="K74" s="23">
        <v>0</v>
      </c>
      <c r="L74" s="21"/>
      <c r="M74" s="18">
        <f t="shared" si="5"/>
        <v>0</v>
      </c>
      <c r="N74" s="18">
        <f t="shared" si="6"/>
        <v>300</v>
      </c>
      <c r="O74" s="18">
        <f t="shared" si="7"/>
        <v>318</v>
      </c>
      <c r="P74" s="18">
        <f t="shared" si="8"/>
        <v>18</v>
      </c>
      <c r="Q74" s="18">
        <f t="shared" si="9"/>
        <v>300</v>
      </c>
      <c r="R74" s="18" t="s">
        <v>28</v>
      </c>
      <c r="S74" s="19" t="s">
        <v>29</v>
      </c>
    </row>
    <row r="75" spans="1:19">
      <c r="A75" s="20">
        <v>74</v>
      </c>
      <c r="B75" s="21" t="s">
        <v>3854</v>
      </c>
      <c r="C75" s="21" t="s">
        <v>3855</v>
      </c>
      <c r="D75" s="20" t="s">
        <v>22</v>
      </c>
      <c r="E75" s="20" t="s">
        <v>234</v>
      </c>
      <c r="F75" s="20" t="s">
        <v>55</v>
      </c>
      <c r="G75" s="20" t="s">
        <v>25</v>
      </c>
      <c r="H75" s="20" t="s">
        <v>34</v>
      </c>
      <c r="I75" s="23">
        <v>626</v>
      </c>
      <c r="J75" s="23">
        <v>400</v>
      </c>
      <c r="K75" s="23">
        <v>237</v>
      </c>
      <c r="L75" s="20" t="s">
        <v>3856</v>
      </c>
      <c r="M75" s="18">
        <f t="shared" si="5"/>
        <v>251.22</v>
      </c>
      <c r="N75" s="18">
        <f t="shared" si="6"/>
        <v>1277.22</v>
      </c>
      <c r="O75" s="18">
        <f t="shared" si="7"/>
        <v>1316.2932</v>
      </c>
      <c r="P75" s="18">
        <f t="shared" si="8"/>
        <v>39.0732</v>
      </c>
      <c r="Q75" s="18">
        <f t="shared" si="9"/>
        <v>1277.22</v>
      </c>
      <c r="R75" s="18" t="s">
        <v>28</v>
      </c>
      <c r="S75" s="19" t="s">
        <v>29</v>
      </c>
    </row>
    <row r="76" spans="1:19">
      <c r="A76" s="20">
        <v>75</v>
      </c>
      <c r="B76" s="21" t="s">
        <v>3857</v>
      </c>
      <c r="C76" s="21" t="s">
        <v>3858</v>
      </c>
      <c r="D76" s="20" t="s">
        <v>22</v>
      </c>
      <c r="E76" s="20" t="s">
        <v>24</v>
      </c>
      <c r="F76" s="20" t="s">
        <v>2898</v>
      </c>
      <c r="G76" s="20" t="s">
        <v>25</v>
      </c>
      <c r="H76" s="20" t="s">
        <v>34</v>
      </c>
      <c r="I76" s="23">
        <v>0</v>
      </c>
      <c r="J76" s="23">
        <v>100</v>
      </c>
      <c r="K76" s="23">
        <v>0</v>
      </c>
      <c r="L76" s="21"/>
      <c r="M76" s="18">
        <f t="shared" si="5"/>
        <v>0</v>
      </c>
      <c r="N76" s="18">
        <f t="shared" si="6"/>
        <v>100</v>
      </c>
      <c r="O76" s="18">
        <f t="shared" si="7"/>
        <v>106</v>
      </c>
      <c r="P76" s="18">
        <f t="shared" si="8"/>
        <v>6</v>
      </c>
      <c r="Q76" s="18">
        <f t="shared" si="9"/>
        <v>100</v>
      </c>
      <c r="R76" s="18" t="s">
        <v>28</v>
      </c>
      <c r="S76" s="19" t="s">
        <v>29</v>
      </c>
    </row>
    <row r="77" spans="1:19">
      <c r="A77" s="20">
        <v>76</v>
      </c>
      <c r="B77" s="21" t="s">
        <v>3743</v>
      </c>
      <c r="C77" s="21" t="s">
        <v>3859</v>
      </c>
      <c r="D77" s="20" t="s">
        <v>22</v>
      </c>
      <c r="E77" s="20" t="s">
        <v>24</v>
      </c>
      <c r="F77" s="20" t="s">
        <v>2898</v>
      </c>
      <c r="G77" s="20" t="s">
        <v>25</v>
      </c>
      <c r="H77" s="20" t="s">
        <v>34</v>
      </c>
      <c r="I77" s="20">
        <v>231.18</v>
      </c>
      <c r="J77" s="23">
        <v>100</v>
      </c>
      <c r="K77" s="23">
        <v>12.7</v>
      </c>
      <c r="L77" s="20" t="s">
        <v>3731</v>
      </c>
      <c r="M77" s="18">
        <f t="shared" si="5"/>
        <v>13.462</v>
      </c>
      <c r="N77" s="18">
        <f t="shared" si="6"/>
        <v>344.642</v>
      </c>
      <c r="O77" s="18">
        <f t="shared" si="7"/>
        <v>351.44972</v>
      </c>
      <c r="P77" s="18">
        <f t="shared" si="8"/>
        <v>6.80772</v>
      </c>
      <c r="Q77" s="18">
        <f t="shared" si="9"/>
        <v>344.642</v>
      </c>
      <c r="R77" s="18" t="s">
        <v>28</v>
      </c>
      <c r="S77" s="19" t="s">
        <v>29</v>
      </c>
    </row>
    <row r="78" spans="1:19">
      <c r="A78" s="20">
        <v>77</v>
      </c>
      <c r="B78" s="21" t="s">
        <v>1464</v>
      </c>
      <c r="C78" s="21" t="s">
        <v>3860</v>
      </c>
      <c r="D78" s="20" t="s">
        <v>22</v>
      </c>
      <c r="E78" s="20" t="s">
        <v>24</v>
      </c>
      <c r="F78" s="20" t="s">
        <v>2898</v>
      </c>
      <c r="G78" s="20" t="s">
        <v>25</v>
      </c>
      <c r="H78" s="20" t="s">
        <v>34</v>
      </c>
      <c r="I78" s="20">
        <v>231.18</v>
      </c>
      <c r="J78" s="23">
        <v>100</v>
      </c>
      <c r="K78" s="23">
        <v>12.7</v>
      </c>
      <c r="L78" s="20" t="s">
        <v>3731</v>
      </c>
      <c r="M78" s="18">
        <f t="shared" si="5"/>
        <v>13.462</v>
      </c>
      <c r="N78" s="18">
        <f t="shared" si="6"/>
        <v>344.642</v>
      </c>
      <c r="O78" s="18">
        <f t="shared" si="7"/>
        <v>351.44972</v>
      </c>
      <c r="P78" s="18">
        <f t="shared" si="8"/>
        <v>6.80772</v>
      </c>
      <c r="Q78" s="18">
        <f t="shared" si="9"/>
        <v>344.642</v>
      </c>
      <c r="R78" s="18" t="s">
        <v>28</v>
      </c>
      <c r="S78" s="19" t="s">
        <v>29</v>
      </c>
    </row>
    <row r="79" spans="1:19">
      <c r="A79" s="20">
        <v>78</v>
      </c>
      <c r="B79" s="21" t="s">
        <v>3861</v>
      </c>
      <c r="C79" s="21" t="s">
        <v>3862</v>
      </c>
      <c r="D79" s="20" t="s">
        <v>22</v>
      </c>
      <c r="E79" s="20" t="s">
        <v>24</v>
      </c>
      <c r="F79" s="20" t="s">
        <v>2898</v>
      </c>
      <c r="G79" s="20" t="s">
        <v>25</v>
      </c>
      <c r="H79" s="20" t="s">
        <v>34</v>
      </c>
      <c r="I79" s="20">
        <v>231.18</v>
      </c>
      <c r="J79" s="23">
        <v>100</v>
      </c>
      <c r="K79" s="23">
        <v>12.7</v>
      </c>
      <c r="L79" s="20" t="s">
        <v>3731</v>
      </c>
      <c r="M79" s="18">
        <f t="shared" si="5"/>
        <v>13.462</v>
      </c>
      <c r="N79" s="18">
        <f t="shared" si="6"/>
        <v>344.642</v>
      </c>
      <c r="O79" s="18">
        <f t="shared" si="7"/>
        <v>351.44972</v>
      </c>
      <c r="P79" s="18">
        <f t="shared" si="8"/>
        <v>6.80772</v>
      </c>
      <c r="Q79" s="18">
        <f t="shared" si="9"/>
        <v>344.642</v>
      </c>
      <c r="R79" s="18" t="s">
        <v>28</v>
      </c>
      <c r="S79" s="19" t="s">
        <v>29</v>
      </c>
    </row>
    <row r="80" spans="1:19">
      <c r="A80" s="20">
        <v>79</v>
      </c>
      <c r="B80" s="21" t="s">
        <v>1013</v>
      </c>
      <c r="C80" s="21" t="s">
        <v>3863</v>
      </c>
      <c r="D80" s="20" t="s">
        <v>22</v>
      </c>
      <c r="E80" s="20" t="s">
        <v>24</v>
      </c>
      <c r="F80" s="20" t="s">
        <v>2898</v>
      </c>
      <c r="G80" s="20" t="s">
        <v>25</v>
      </c>
      <c r="H80" s="20" t="s">
        <v>34</v>
      </c>
      <c r="I80" s="20">
        <v>231.18</v>
      </c>
      <c r="J80" s="23">
        <v>100</v>
      </c>
      <c r="K80" s="23">
        <v>12.7</v>
      </c>
      <c r="L80" s="20" t="s">
        <v>3731</v>
      </c>
      <c r="M80" s="18">
        <f t="shared" si="5"/>
        <v>13.462</v>
      </c>
      <c r="N80" s="18">
        <f t="shared" si="6"/>
        <v>344.642</v>
      </c>
      <c r="O80" s="18">
        <f t="shared" si="7"/>
        <v>351.44972</v>
      </c>
      <c r="P80" s="18">
        <f t="shared" si="8"/>
        <v>6.80772</v>
      </c>
      <c r="Q80" s="18">
        <f t="shared" si="9"/>
        <v>344.642</v>
      </c>
      <c r="R80" s="18" t="s">
        <v>28</v>
      </c>
      <c r="S80" s="19" t="s">
        <v>29</v>
      </c>
    </row>
    <row r="81" spans="1:19">
      <c r="A81" s="20">
        <v>80</v>
      </c>
      <c r="B81" s="21" t="s">
        <v>3864</v>
      </c>
      <c r="C81" s="21" t="s">
        <v>3865</v>
      </c>
      <c r="D81" s="20" t="s">
        <v>22</v>
      </c>
      <c r="E81" s="20" t="s">
        <v>24</v>
      </c>
      <c r="F81" s="20" t="s">
        <v>2898</v>
      </c>
      <c r="G81" s="20" t="s">
        <v>25</v>
      </c>
      <c r="H81" s="20" t="s">
        <v>34</v>
      </c>
      <c r="I81" s="20">
        <v>231.18</v>
      </c>
      <c r="J81" s="23">
        <v>100</v>
      </c>
      <c r="K81" s="23">
        <v>12.7</v>
      </c>
      <c r="L81" s="20" t="s">
        <v>3731</v>
      </c>
      <c r="M81" s="18">
        <f t="shared" si="5"/>
        <v>13.462</v>
      </c>
      <c r="N81" s="18">
        <f t="shared" si="6"/>
        <v>344.642</v>
      </c>
      <c r="O81" s="18">
        <f t="shared" si="7"/>
        <v>351.44972</v>
      </c>
      <c r="P81" s="18">
        <f t="shared" si="8"/>
        <v>6.80772</v>
      </c>
      <c r="Q81" s="18">
        <f t="shared" si="9"/>
        <v>344.642</v>
      </c>
      <c r="R81" s="18" t="s">
        <v>28</v>
      </c>
      <c r="S81" s="19" t="s">
        <v>29</v>
      </c>
    </row>
    <row r="82" spans="1:19">
      <c r="A82" s="20">
        <v>81</v>
      </c>
      <c r="B82" s="21" t="s">
        <v>3866</v>
      </c>
      <c r="C82" s="21" t="s">
        <v>3867</v>
      </c>
      <c r="D82" s="20" t="s">
        <v>22</v>
      </c>
      <c r="E82" s="20" t="s">
        <v>24</v>
      </c>
      <c r="F82" s="20" t="s">
        <v>2898</v>
      </c>
      <c r="G82" s="20" t="s">
        <v>25</v>
      </c>
      <c r="H82" s="20" t="s">
        <v>34</v>
      </c>
      <c r="I82" s="20">
        <v>231.18</v>
      </c>
      <c r="J82" s="23">
        <v>100</v>
      </c>
      <c r="K82" s="23">
        <v>12.7</v>
      </c>
      <c r="L82" s="20" t="s">
        <v>3731</v>
      </c>
      <c r="M82" s="18">
        <f t="shared" si="5"/>
        <v>13.462</v>
      </c>
      <c r="N82" s="18">
        <f t="shared" si="6"/>
        <v>344.642</v>
      </c>
      <c r="O82" s="18">
        <f t="shared" si="7"/>
        <v>351.44972</v>
      </c>
      <c r="P82" s="18">
        <f t="shared" si="8"/>
        <v>6.80772</v>
      </c>
      <c r="Q82" s="18">
        <f t="shared" si="9"/>
        <v>344.642</v>
      </c>
      <c r="R82" s="18" t="s">
        <v>28</v>
      </c>
      <c r="S82" s="19" t="s">
        <v>29</v>
      </c>
    </row>
    <row r="83" spans="1:19">
      <c r="A83" s="20">
        <v>82</v>
      </c>
      <c r="B83" s="21" t="s">
        <v>2267</v>
      </c>
      <c r="C83" s="21" t="s">
        <v>3868</v>
      </c>
      <c r="D83" s="20" t="s">
        <v>22</v>
      </c>
      <c r="E83" s="20" t="s">
        <v>24</v>
      </c>
      <c r="F83" s="20" t="s">
        <v>2898</v>
      </c>
      <c r="G83" s="20" t="s">
        <v>25</v>
      </c>
      <c r="H83" s="20" t="s">
        <v>34</v>
      </c>
      <c r="I83" s="20">
        <v>231.18</v>
      </c>
      <c r="J83" s="23">
        <v>100</v>
      </c>
      <c r="K83" s="23">
        <v>12.7</v>
      </c>
      <c r="L83" s="20" t="s">
        <v>3731</v>
      </c>
      <c r="M83" s="18">
        <f t="shared" si="5"/>
        <v>13.462</v>
      </c>
      <c r="N83" s="18">
        <f t="shared" si="6"/>
        <v>344.642</v>
      </c>
      <c r="O83" s="18">
        <f t="shared" si="7"/>
        <v>351.44972</v>
      </c>
      <c r="P83" s="18">
        <f t="shared" si="8"/>
        <v>6.80772</v>
      </c>
      <c r="Q83" s="18">
        <f t="shared" si="9"/>
        <v>344.642</v>
      </c>
      <c r="R83" s="18" t="s">
        <v>28</v>
      </c>
      <c r="S83" s="19" t="s">
        <v>29</v>
      </c>
    </row>
    <row r="84" spans="1:19">
      <c r="A84" s="20">
        <v>83</v>
      </c>
      <c r="B84" s="21" t="s">
        <v>1150</v>
      </c>
      <c r="C84" s="21" t="s">
        <v>3869</v>
      </c>
      <c r="D84" s="20" t="s">
        <v>22</v>
      </c>
      <c r="E84" s="20" t="s">
        <v>24</v>
      </c>
      <c r="F84" s="20" t="s">
        <v>2898</v>
      </c>
      <c r="G84" s="20" t="s">
        <v>25</v>
      </c>
      <c r="H84" s="20" t="s">
        <v>34</v>
      </c>
      <c r="I84" s="20">
        <v>231.18</v>
      </c>
      <c r="J84" s="23">
        <v>100</v>
      </c>
      <c r="K84" s="23">
        <v>12.7</v>
      </c>
      <c r="L84" s="20" t="s">
        <v>3731</v>
      </c>
      <c r="M84" s="18">
        <f t="shared" si="5"/>
        <v>13.462</v>
      </c>
      <c r="N84" s="18">
        <f t="shared" si="6"/>
        <v>344.642</v>
      </c>
      <c r="O84" s="18">
        <f t="shared" si="7"/>
        <v>351.44972</v>
      </c>
      <c r="P84" s="18">
        <f t="shared" si="8"/>
        <v>6.80772</v>
      </c>
      <c r="Q84" s="18">
        <f t="shared" si="9"/>
        <v>344.642</v>
      </c>
      <c r="R84" s="18" t="s">
        <v>28</v>
      </c>
      <c r="S84" s="19" t="s">
        <v>29</v>
      </c>
    </row>
    <row r="85" spans="1:19">
      <c r="A85" s="20">
        <v>84</v>
      </c>
      <c r="B85" s="21" t="s">
        <v>3319</v>
      </c>
      <c r="C85" s="21" t="s">
        <v>3870</v>
      </c>
      <c r="D85" s="20" t="s">
        <v>22</v>
      </c>
      <c r="E85" s="20" t="s">
        <v>24</v>
      </c>
      <c r="F85" s="20" t="s">
        <v>2898</v>
      </c>
      <c r="G85" s="20" t="s">
        <v>25</v>
      </c>
      <c r="H85" s="20" t="s">
        <v>34</v>
      </c>
      <c r="I85" s="20">
        <v>231.18</v>
      </c>
      <c r="J85" s="23">
        <v>100</v>
      </c>
      <c r="K85" s="23">
        <v>12.7</v>
      </c>
      <c r="L85" s="20" t="s">
        <v>3731</v>
      </c>
      <c r="M85" s="18">
        <f t="shared" si="5"/>
        <v>13.462</v>
      </c>
      <c r="N85" s="18">
        <f t="shared" si="6"/>
        <v>344.642</v>
      </c>
      <c r="O85" s="18">
        <f t="shared" si="7"/>
        <v>351.44972</v>
      </c>
      <c r="P85" s="18">
        <f t="shared" si="8"/>
        <v>6.80772</v>
      </c>
      <c r="Q85" s="18">
        <f t="shared" si="9"/>
        <v>344.642</v>
      </c>
      <c r="R85" s="18" t="s">
        <v>28</v>
      </c>
      <c r="S85" s="19" t="s">
        <v>29</v>
      </c>
    </row>
    <row r="86" spans="1:19">
      <c r="A86" s="20">
        <v>85</v>
      </c>
      <c r="B86" s="21" t="s">
        <v>3084</v>
      </c>
      <c r="C86" s="21" t="s">
        <v>3871</v>
      </c>
      <c r="D86" s="20" t="s">
        <v>22</v>
      </c>
      <c r="E86" s="20" t="s">
        <v>24</v>
      </c>
      <c r="F86" s="20" t="s">
        <v>2898</v>
      </c>
      <c r="G86" s="20" t="s">
        <v>25</v>
      </c>
      <c r="H86" s="20" t="s">
        <v>34</v>
      </c>
      <c r="I86" s="20">
        <v>231.18</v>
      </c>
      <c r="J86" s="23">
        <v>100</v>
      </c>
      <c r="K86" s="23">
        <v>12.7</v>
      </c>
      <c r="L86" s="20" t="s">
        <v>3731</v>
      </c>
      <c r="M86" s="18">
        <f t="shared" si="5"/>
        <v>13.462</v>
      </c>
      <c r="N86" s="18">
        <f t="shared" si="6"/>
        <v>344.642</v>
      </c>
      <c r="O86" s="18">
        <f t="shared" si="7"/>
        <v>351.44972</v>
      </c>
      <c r="P86" s="18">
        <f t="shared" si="8"/>
        <v>6.80772</v>
      </c>
      <c r="Q86" s="18">
        <f t="shared" si="9"/>
        <v>344.642</v>
      </c>
      <c r="R86" s="18" t="s">
        <v>28</v>
      </c>
      <c r="S86" s="19" t="s">
        <v>29</v>
      </c>
    </row>
    <row r="87" spans="1:19">
      <c r="A87" s="20">
        <v>86</v>
      </c>
      <c r="B87" s="21" t="s">
        <v>3872</v>
      </c>
      <c r="C87" s="21" t="s">
        <v>3873</v>
      </c>
      <c r="D87" s="20" t="s">
        <v>22</v>
      </c>
      <c r="E87" s="20" t="s">
        <v>24</v>
      </c>
      <c r="F87" s="20" t="s">
        <v>2898</v>
      </c>
      <c r="G87" s="20" t="s">
        <v>25</v>
      </c>
      <c r="H87" s="20" t="s">
        <v>34</v>
      </c>
      <c r="I87" s="20">
        <v>231.18</v>
      </c>
      <c r="J87" s="23">
        <v>100</v>
      </c>
      <c r="K87" s="23">
        <v>12.7</v>
      </c>
      <c r="L87" s="20" t="s">
        <v>3731</v>
      </c>
      <c r="M87" s="18">
        <f t="shared" si="5"/>
        <v>13.462</v>
      </c>
      <c r="N87" s="18">
        <f t="shared" si="6"/>
        <v>344.642</v>
      </c>
      <c r="O87" s="18">
        <f t="shared" si="7"/>
        <v>351.44972</v>
      </c>
      <c r="P87" s="18">
        <f t="shared" si="8"/>
        <v>6.80772</v>
      </c>
      <c r="Q87" s="18">
        <f t="shared" si="9"/>
        <v>344.642</v>
      </c>
      <c r="R87" s="18" t="s">
        <v>28</v>
      </c>
      <c r="S87" s="19" t="s">
        <v>29</v>
      </c>
    </row>
    <row r="88" spans="1:19">
      <c r="A88" s="20">
        <v>87</v>
      </c>
      <c r="B88" s="21" t="s">
        <v>3874</v>
      </c>
      <c r="C88" s="21" t="s">
        <v>3875</v>
      </c>
      <c r="D88" s="20" t="s">
        <v>22</v>
      </c>
      <c r="E88" s="20" t="s">
        <v>24</v>
      </c>
      <c r="F88" s="20" t="s">
        <v>2898</v>
      </c>
      <c r="G88" s="20" t="s">
        <v>25</v>
      </c>
      <c r="H88" s="20" t="s">
        <v>34</v>
      </c>
      <c r="I88" s="20">
        <v>231.18</v>
      </c>
      <c r="J88" s="23">
        <v>100</v>
      </c>
      <c r="K88" s="23">
        <v>12.7</v>
      </c>
      <c r="L88" s="20" t="s">
        <v>3731</v>
      </c>
      <c r="M88" s="18">
        <f t="shared" si="5"/>
        <v>13.462</v>
      </c>
      <c r="N88" s="18">
        <f t="shared" si="6"/>
        <v>344.642</v>
      </c>
      <c r="O88" s="18">
        <f t="shared" si="7"/>
        <v>351.44972</v>
      </c>
      <c r="P88" s="18">
        <f t="shared" si="8"/>
        <v>6.80772</v>
      </c>
      <c r="Q88" s="18">
        <f t="shared" si="9"/>
        <v>344.642</v>
      </c>
      <c r="R88" s="18" t="s">
        <v>28</v>
      </c>
      <c r="S88" s="19" t="s">
        <v>29</v>
      </c>
    </row>
    <row r="89" spans="1:19">
      <c r="A89" s="20">
        <v>88</v>
      </c>
      <c r="B89" s="21" t="s">
        <v>3876</v>
      </c>
      <c r="C89" s="21" t="s">
        <v>3877</v>
      </c>
      <c r="D89" s="20" t="s">
        <v>22</v>
      </c>
      <c r="E89" s="20" t="s">
        <v>24</v>
      </c>
      <c r="F89" s="20" t="s">
        <v>2898</v>
      </c>
      <c r="G89" s="20" t="s">
        <v>25</v>
      </c>
      <c r="H89" s="20" t="s">
        <v>34</v>
      </c>
      <c r="I89" s="20">
        <v>231.18</v>
      </c>
      <c r="J89" s="23">
        <v>100</v>
      </c>
      <c r="K89" s="23">
        <v>12.7</v>
      </c>
      <c r="L89" s="20" t="s">
        <v>3731</v>
      </c>
      <c r="M89" s="18">
        <f t="shared" si="5"/>
        <v>13.462</v>
      </c>
      <c r="N89" s="18">
        <f t="shared" si="6"/>
        <v>344.642</v>
      </c>
      <c r="O89" s="18">
        <f t="shared" si="7"/>
        <v>351.44972</v>
      </c>
      <c r="P89" s="18">
        <f t="shared" si="8"/>
        <v>6.80772</v>
      </c>
      <c r="Q89" s="18">
        <f t="shared" si="9"/>
        <v>344.642</v>
      </c>
      <c r="R89" s="18" t="s">
        <v>28</v>
      </c>
      <c r="S89" s="19" t="s">
        <v>29</v>
      </c>
    </row>
    <row r="90" spans="1:19">
      <c r="A90" s="20">
        <v>89</v>
      </c>
      <c r="B90" s="21" t="s">
        <v>3086</v>
      </c>
      <c r="C90" s="21" t="s">
        <v>3878</v>
      </c>
      <c r="D90" s="20" t="s">
        <v>22</v>
      </c>
      <c r="E90" s="20" t="s">
        <v>24</v>
      </c>
      <c r="F90" s="20" t="s">
        <v>2898</v>
      </c>
      <c r="G90" s="20" t="s">
        <v>25</v>
      </c>
      <c r="H90" s="20" t="s">
        <v>34</v>
      </c>
      <c r="I90" s="20">
        <v>231.18</v>
      </c>
      <c r="J90" s="23">
        <v>100</v>
      </c>
      <c r="K90" s="23">
        <v>12.7</v>
      </c>
      <c r="L90" s="20" t="s">
        <v>3731</v>
      </c>
      <c r="M90" s="18">
        <f t="shared" si="5"/>
        <v>13.462</v>
      </c>
      <c r="N90" s="18">
        <f t="shared" si="6"/>
        <v>344.642</v>
      </c>
      <c r="O90" s="18">
        <f t="shared" si="7"/>
        <v>351.44972</v>
      </c>
      <c r="P90" s="18">
        <f t="shared" si="8"/>
        <v>6.80772</v>
      </c>
      <c r="Q90" s="18">
        <f t="shared" si="9"/>
        <v>344.642</v>
      </c>
      <c r="R90" s="18" t="s">
        <v>28</v>
      </c>
      <c r="S90" s="19" t="s">
        <v>29</v>
      </c>
    </row>
    <row r="91" spans="1:19">
      <c r="A91" s="20">
        <v>90</v>
      </c>
      <c r="B91" s="21" t="s">
        <v>2748</v>
      </c>
      <c r="C91" s="21" t="s">
        <v>3879</v>
      </c>
      <c r="D91" s="20" t="s">
        <v>22</v>
      </c>
      <c r="E91" s="20" t="s">
        <v>24</v>
      </c>
      <c r="F91" s="20" t="s">
        <v>2898</v>
      </c>
      <c r="G91" s="20" t="s">
        <v>25</v>
      </c>
      <c r="H91" s="20" t="s">
        <v>34</v>
      </c>
      <c r="I91" s="20">
        <v>231.18</v>
      </c>
      <c r="J91" s="23">
        <v>100</v>
      </c>
      <c r="K91" s="23">
        <v>12.7</v>
      </c>
      <c r="L91" s="20" t="s">
        <v>3731</v>
      </c>
      <c r="M91" s="18">
        <f t="shared" si="5"/>
        <v>13.462</v>
      </c>
      <c r="N91" s="18">
        <f t="shared" si="6"/>
        <v>344.642</v>
      </c>
      <c r="O91" s="18">
        <f t="shared" si="7"/>
        <v>351.44972</v>
      </c>
      <c r="P91" s="18">
        <f t="shared" si="8"/>
        <v>6.80772</v>
      </c>
      <c r="Q91" s="18">
        <f t="shared" si="9"/>
        <v>344.642</v>
      </c>
      <c r="R91" s="18" t="s">
        <v>28</v>
      </c>
      <c r="S91" s="19" t="s">
        <v>29</v>
      </c>
    </row>
    <row r="92" spans="1:19">
      <c r="A92" s="20">
        <v>91</v>
      </c>
      <c r="B92" s="21" t="s">
        <v>2399</v>
      </c>
      <c r="C92" s="21" t="s">
        <v>3880</v>
      </c>
      <c r="D92" s="20" t="s">
        <v>22</v>
      </c>
      <c r="E92" s="20" t="s">
        <v>24</v>
      </c>
      <c r="F92" s="20" t="s">
        <v>2898</v>
      </c>
      <c r="G92" s="20" t="s">
        <v>25</v>
      </c>
      <c r="H92" s="20" t="s">
        <v>34</v>
      </c>
      <c r="I92" s="20">
        <v>231.18</v>
      </c>
      <c r="J92" s="23">
        <v>100</v>
      </c>
      <c r="K92" s="23">
        <v>12.7</v>
      </c>
      <c r="L92" s="20" t="s">
        <v>3731</v>
      </c>
      <c r="M92" s="18">
        <f t="shared" si="5"/>
        <v>13.462</v>
      </c>
      <c r="N92" s="18">
        <f t="shared" si="6"/>
        <v>344.642</v>
      </c>
      <c r="O92" s="18">
        <f t="shared" si="7"/>
        <v>351.44972</v>
      </c>
      <c r="P92" s="18">
        <f t="shared" si="8"/>
        <v>6.80772</v>
      </c>
      <c r="Q92" s="18">
        <f t="shared" si="9"/>
        <v>344.642</v>
      </c>
      <c r="R92" s="18" t="s">
        <v>28</v>
      </c>
      <c r="S92" s="19" t="s">
        <v>29</v>
      </c>
    </row>
    <row r="93" spans="1:19">
      <c r="A93" s="20">
        <v>92</v>
      </c>
      <c r="B93" s="21" t="s">
        <v>2663</v>
      </c>
      <c r="C93" s="21" t="s">
        <v>3881</v>
      </c>
      <c r="D93" s="20" t="s">
        <v>22</v>
      </c>
      <c r="E93" s="20" t="s">
        <v>24</v>
      </c>
      <c r="F93" s="20" t="s">
        <v>2898</v>
      </c>
      <c r="G93" s="20" t="s">
        <v>25</v>
      </c>
      <c r="H93" s="20" t="s">
        <v>34</v>
      </c>
      <c r="I93" s="20">
        <v>231.18</v>
      </c>
      <c r="J93" s="23">
        <v>100</v>
      </c>
      <c r="K93" s="23">
        <v>12.7</v>
      </c>
      <c r="L93" s="20" t="s">
        <v>3731</v>
      </c>
      <c r="M93" s="18">
        <f t="shared" si="5"/>
        <v>13.462</v>
      </c>
      <c r="N93" s="18">
        <f t="shared" si="6"/>
        <v>344.642</v>
      </c>
      <c r="O93" s="18">
        <f t="shared" si="7"/>
        <v>351.44972</v>
      </c>
      <c r="P93" s="18">
        <f t="shared" si="8"/>
        <v>6.80772</v>
      </c>
      <c r="Q93" s="18">
        <f t="shared" si="9"/>
        <v>344.642</v>
      </c>
      <c r="R93" s="18" t="s">
        <v>28</v>
      </c>
      <c r="S93" s="19" t="s">
        <v>29</v>
      </c>
    </row>
    <row r="94" spans="1:19">
      <c r="A94" s="20">
        <v>93</v>
      </c>
      <c r="B94" s="21" t="s">
        <v>2706</v>
      </c>
      <c r="C94" s="21" t="s">
        <v>3882</v>
      </c>
      <c r="D94" s="20" t="s">
        <v>22</v>
      </c>
      <c r="E94" s="20" t="s">
        <v>24</v>
      </c>
      <c r="F94" s="20" t="s">
        <v>2898</v>
      </c>
      <c r="G94" s="20" t="s">
        <v>25</v>
      </c>
      <c r="H94" s="20" t="s">
        <v>34</v>
      </c>
      <c r="I94" s="20">
        <v>231.18</v>
      </c>
      <c r="J94" s="23">
        <v>100</v>
      </c>
      <c r="K94" s="23">
        <v>12.7</v>
      </c>
      <c r="L94" s="20" t="s">
        <v>3731</v>
      </c>
      <c r="M94" s="18">
        <f t="shared" si="5"/>
        <v>13.462</v>
      </c>
      <c r="N94" s="18">
        <f t="shared" si="6"/>
        <v>344.642</v>
      </c>
      <c r="O94" s="18">
        <f t="shared" si="7"/>
        <v>351.44972</v>
      </c>
      <c r="P94" s="18">
        <f t="shared" si="8"/>
        <v>6.80772</v>
      </c>
      <c r="Q94" s="18">
        <f t="shared" si="9"/>
        <v>344.642</v>
      </c>
      <c r="R94" s="18" t="s">
        <v>28</v>
      </c>
      <c r="S94" s="19" t="s">
        <v>29</v>
      </c>
    </row>
    <row r="95" spans="1:19">
      <c r="A95" s="20">
        <v>94</v>
      </c>
      <c r="B95" s="21" t="s">
        <v>2693</v>
      </c>
      <c r="C95" s="21" t="s">
        <v>3883</v>
      </c>
      <c r="D95" s="20" t="s">
        <v>22</v>
      </c>
      <c r="E95" s="20" t="s">
        <v>24</v>
      </c>
      <c r="F95" s="20" t="s">
        <v>2898</v>
      </c>
      <c r="G95" s="20" t="s">
        <v>25</v>
      </c>
      <c r="H95" s="20" t="s">
        <v>34</v>
      </c>
      <c r="I95" s="20">
        <v>231.18</v>
      </c>
      <c r="J95" s="23">
        <v>100</v>
      </c>
      <c r="K95" s="23">
        <v>12.7</v>
      </c>
      <c r="L95" s="20" t="s">
        <v>3731</v>
      </c>
      <c r="M95" s="18">
        <f t="shared" si="5"/>
        <v>13.462</v>
      </c>
      <c r="N95" s="18">
        <f t="shared" si="6"/>
        <v>344.642</v>
      </c>
      <c r="O95" s="18">
        <f t="shared" si="7"/>
        <v>351.44972</v>
      </c>
      <c r="P95" s="18">
        <f t="shared" si="8"/>
        <v>6.80772</v>
      </c>
      <c r="Q95" s="18">
        <f t="shared" si="9"/>
        <v>344.642</v>
      </c>
      <c r="R95" s="18" t="s">
        <v>28</v>
      </c>
      <c r="S95" s="19" t="s">
        <v>29</v>
      </c>
    </row>
    <row r="96" spans="1:19">
      <c r="A96" s="20">
        <v>95</v>
      </c>
      <c r="B96" s="21" t="s">
        <v>2411</v>
      </c>
      <c r="C96" s="21" t="s">
        <v>3884</v>
      </c>
      <c r="D96" s="20" t="s">
        <v>22</v>
      </c>
      <c r="E96" s="20" t="s">
        <v>24</v>
      </c>
      <c r="F96" s="20" t="s">
        <v>2898</v>
      </c>
      <c r="G96" s="20" t="s">
        <v>25</v>
      </c>
      <c r="H96" s="20" t="s">
        <v>34</v>
      </c>
      <c r="I96" s="20">
        <v>231.18</v>
      </c>
      <c r="J96" s="23">
        <v>100</v>
      </c>
      <c r="K96" s="23">
        <v>12.7</v>
      </c>
      <c r="L96" s="20" t="s">
        <v>3731</v>
      </c>
      <c r="M96" s="18">
        <f t="shared" si="5"/>
        <v>13.462</v>
      </c>
      <c r="N96" s="18">
        <f t="shared" si="6"/>
        <v>344.642</v>
      </c>
      <c r="O96" s="18">
        <f t="shared" si="7"/>
        <v>351.44972</v>
      </c>
      <c r="P96" s="18">
        <f t="shared" si="8"/>
        <v>6.80772</v>
      </c>
      <c r="Q96" s="18">
        <f t="shared" si="9"/>
        <v>344.642</v>
      </c>
      <c r="R96" s="18" t="s">
        <v>28</v>
      </c>
      <c r="S96" s="19" t="s">
        <v>29</v>
      </c>
    </row>
    <row r="97" spans="1:19">
      <c r="A97" s="20">
        <v>96</v>
      </c>
      <c r="B97" s="21" t="s">
        <v>3885</v>
      </c>
      <c r="C97" s="21" t="s">
        <v>3886</v>
      </c>
      <c r="D97" s="20" t="s">
        <v>22</v>
      </c>
      <c r="E97" s="20" t="s">
        <v>24</v>
      </c>
      <c r="F97" s="20" t="s">
        <v>2898</v>
      </c>
      <c r="G97" s="20" t="s">
        <v>25</v>
      </c>
      <c r="H97" s="20" t="s">
        <v>34</v>
      </c>
      <c r="I97" s="20">
        <v>231.18</v>
      </c>
      <c r="J97" s="23">
        <v>100</v>
      </c>
      <c r="K97" s="23">
        <v>12.7</v>
      </c>
      <c r="L97" s="20" t="s">
        <v>3731</v>
      </c>
      <c r="M97" s="18">
        <f t="shared" si="5"/>
        <v>13.462</v>
      </c>
      <c r="N97" s="18">
        <f t="shared" si="6"/>
        <v>344.642</v>
      </c>
      <c r="O97" s="18">
        <f t="shared" si="7"/>
        <v>351.44972</v>
      </c>
      <c r="P97" s="18">
        <f t="shared" si="8"/>
        <v>6.80772</v>
      </c>
      <c r="Q97" s="18">
        <f t="shared" si="9"/>
        <v>344.642</v>
      </c>
      <c r="R97" s="18" t="s">
        <v>28</v>
      </c>
      <c r="S97" s="19" t="s">
        <v>29</v>
      </c>
    </row>
    <row r="98" spans="1:19">
      <c r="A98" s="20">
        <v>97</v>
      </c>
      <c r="B98" s="21" t="s">
        <v>1676</v>
      </c>
      <c r="C98" s="21" t="s">
        <v>3887</v>
      </c>
      <c r="D98" s="20" t="s">
        <v>22</v>
      </c>
      <c r="E98" s="20" t="s">
        <v>24</v>
      </c>
      <c r="F98" s="20" t="s">
        <v>174</v>
      </c>
      <c r="G98" s="20" t="s">
        <v>25</v>
      </c>
      <c r="H98" s="20" t="s">
        <v>34</v>
      </c>
      <c r="I98" s="23">
        <v>0</v>
      </c>
      <c r="J98" s="23">
        <v>400</v>
      </c>
      <c r="K98" s="23">
        <v>2513</v>
      </c>
      <c r="L98" s="20" t="s">
        <v>2710</v>
      </c>
      <c r="M98" s="18">
        <f t="shared" si="5"/>
        <v>2663.78</v>
      </c>
      <c r="N98" s="18">
        <f t="shared" si="6"/>
        <v>3063.78</v>
      </c>
      <c r="O98" s="18">
        <f t="shared" si="7"/>
        <v>3247.6068</v>
      </c>
      <c r="P98" s="18">
        <f t="shared" si="8"/>
        <v>183.8268</v>
      </c>
      <c r="Q98" s="18">
        <f t="shared" si="9"/>
        <v>3063.78</v>
      </c>
      <c r="R98" s="18" t="s">
        <v>28</v>
      </c>
      <c r="S98" s="19" t="s">
        <v>29</v>
      </c>
    </row>
    <row r="99" spans="1:19">
      <c r="A99" s="20">
        <v>98</v>
      </c>
      <c r="B99" s="21" t="s">
        <v>3888</v>
      </c>
      <c r="C99" s="21" t="s">
        <v>3889</v>
      </c>
      <c r="D99" s="20" t="s">
        <v>22</v>
      </c>
      <c r="E99" s="20" t="s">
        <v>24</v>
      </c>
      <c r="F99" s="20" t="s">
        <v>174</v>
      </c>
      <c r="G99" s="20" t="s">
        <v>25</v>
      </c>
      <c r="H99" s="20" t="s">
        <v>34</v>
      </c>
      <c r="I99" s="23">
        <v>0</v>
      </c>
      <c r="J99" s="23">
        <v>400</v>
      </c>
      <c r="K99" s="23">
        <v>2513</v>
      </c>
      <c r="L99" s="20" t="s">
        <v>2710</v>
      </c>
      <c r="M99" s="18">
        <f t="shared" si="5"/>
        <v>2663.78</v>
      </c>
      <c r="N99" s="18">
        <f t="shared" si="6"/>
        <v>3063.78</v>
      </c>
      <c r="O99" s="18">
        <f t="shared" si="7"/>
        <v>3247.6068</v>
      </c>
      <c r="P99" s="18">
        <f t="shared" si="8"/>
        <v>183.8268</v>
      </c>
      <c r="Q99" s="18">
        <f t="shared" si="9"/>
        <v>3063.78</v>
      </c>
      <c r="R99" s="18" t="s">
        <v>28</v>
      </c>
      <c r="S99" s="19" t="s">
        <v>29</v>
      </c>
    </row>
    <row r="100" spans="1:19">
      <c r="A100" s="20">
        <v>99</v>
      </c>
      <c r="B100" s="21" t="s">
        <v>3890</v>
      </c>
      <c r="C100" s="21" t="s">
        <v>3891</v>
      </c>
      <c r="D100" s="20" t="s">
        <v>22</v>
      </c>
      <c r="E100" s="20" t="s">
        <v>24</v>
      </c>
      <c r="F100" s="20" t="s">
        <v>174</v>
      </c>
      <c r="G100" s="20" t="s">
        <v>25</v>
      </c>
      <c r="H100" s="20" t="s">
        <v>34</v>
      </c>
      <c r="I100" s="23">
        <v>0</v>
      </c>
      <c r="J100" s="23">
        <v>400</v>
      </c>
      <c r="K100" s="23">
        <v>2513</v>
      </c>
      <c r="L100" s="20" t="s">
        <v>2710</v>
      </c>
      <c r="M100" s="18">
        <f t="shared" si="5"/>
        <v>2663.78</v>
      </c>
      <c r="N100" s="18">
        <f t="shared" si="6"/>
        <v>3063.78</v>
      </c>
      <c r="O100" s="18">
        <f t="shared" si="7"/>
        <v>3247.6068</v>
      </c>
      <c r="P100" s="18">
        <f t="shared" si="8"/>
        <v>183.8268</v>
      </c>
      <c r="Q100" s="18">
        <f t="shared" si="9"/>
        <v>3063.78</v>
      </c>
      <c r="R100" s="18" t="s">
        <v>28</v>
      </c>
      <c r="S100" s="19" t="s">
        <v>29</v>
      </c>
    </row>
    <row r="101" spans="1:19">
      <c r="A101" s="20">
        <v>100</v>
      </c>
      <c r="B101" s="21" t="s">
        <v>3892</v>
      </c>
      <c r="C101" s="21" t="s">
        <v>3893</v>
      </c>
      <c r="D101" s="20" t="s">
        <v>22</v>
      </c>
      <c r="E101" s="20" t="s">
        <v>24</v>
      </c>
      <c r="F101" s="20" t="s">
        <v>2898</v>
      </c>
      <c r="G101" s="20" t="s">
        <v>25</v>
      </c>
      <c r="H101" s="20" t="s">
        <v>34</v>
      </c>
      <c r="I101" s="20">
        <v>231.18</v>
      </c>
      <c r="J101" s="23">
        <v>100</v>
      </c>
      <c r="K101" s="23">
        <v>12.7</v>
      </c>
      <c r="L101" s="20" t="s">
        <v>3731</v>
      </c>
      <c r="M101" s="18">
        <f t="shared" si="5"/>
        <v>13.462</v>
      </c>
      <c r="N101" s="18">
        <f t="shared" si="6"/>
        <v>344.642</v>
      </c>
      <c r="O101" s="18">
        <f t="shared" si="7"/>
        <v>351.44972</v>
      </c>
      <c r="P101" s="18">
        <f t="shared" si="8"/>
        <v>6.80772</v>
      </c>
      <c r="Q101" s="18">
        <f t="shared" si="9"/>
        <v>344.642</v>
      </c>
      <c r="R101" s="18" t="s">
        <v>28</v>
      </c>
      <c r="S101" s="19" t="s">
        <v>29</v>
      </c>
    </row>
    <row r="102" spans="1:19">
      <c r="A102" s="20">
        <v>101</v>
      </c>
      <c r="B102" s="21" t="s">
        <v>3894</v>
      </c>
      <c r="C102" s="21" t="s">
        <v>3895</v>
      </c>
      <c r="D102" s="20" t="s">
        <v>22</v>
      </c>
      <c r="E102" s="20" t="s">
        <v>24</v>
      </c>
      <c r="F102" s="20" t="s">
        <v>2898</v>
      </c>
      <c r="G102" s="20" t="s">
        <v>25</v>
      </c>
      <c r="H102" s="20" t="s">
        <v>34</v>
      </c>
      <c r="I102" s="20">
        <v>231.18</v>
      </c>
      <c r="J102" s="23">
        <v>100</v>
      </c>
      <c r="K102" s="23">
        <v>12.7</v>
      </c>
      <c r="L102" s="20" t="s">
        <v>3731</v>
      </c>
      <c r="M102" s="18">
        <f t="shared" si="5"/>
        <v>13.462</v>
      </c>
      <c r="N102" s="18">
        <f t="shared" si="6"/>
        <v>344.642</v>
      </c>
      <c r="O102" s="18">
        <f t="shared" si="7"/>
        <v>351.44972</v>
      </c>
      <c r="P102" s="18">
        <f t="shared" si="8"/>
        <v>6.80772</v>
      </c>
      <c r="Q102" s="18">
        <f t="shared" si="9"/>
        <v>344.642</v>
      </c>
      <c r="R102" s="18" t="s">
        <v>28</v>
      </c>
      <c r="S102" s="19" t="s">
        <v>29</v>
      </c>
    </row>
    <row r="103" spans="1:19">
      <c r="A103" s="20">
        <v>102</v>
      </c>
      <c r="B103" s="21" t="s">
        <v>3896</v>
      </c>
      <c r="C103" s="21" t="s">
        <v>3897</v>
      </c>
      <c r="D103" s="20" t="s">
        <v>22</v>
      </c>
      <c r="E103" s="20" t="s">
        <v>24</v>
      </c>
      <c r="F103" s="20" t="s">
        <v>2898</v>
      </c>
      <c r="G103" s="20" t="s">
        <v>25</v>
      </c>
      <c r="H103" s="20" t="s">
        <v>34</v>
      </c>
      <c r="I103" s="20">
        <v>231.18</v>
      </c>
      <c r="J103" s="23">
        <v>100</v>
      </c>
      <c r="K103" s="23">
        <v>12.7</v>
      </c>
      <c r="L103" s="20" t="s">
        <v>3731</v>
      </c>
      <c r="M103" s="18">
        <f t="shared" si="5"/>
        <v>13.462</v>
      </c>
      <c r="N103" s="18">
        <f t="shared" si="6"/>
        <v>344.642</v>
      </c>
      <c r="O103" s="18">
        <f t="shared" si="7"/>
        <v>351.44972</v>
      </c>
      <c r="P103" s="18">
        <f t="shared" si="8"/>
        <v>6.80772</v>
      </c>
      <c r="Q103" s="18">
        <f t="shared" si="9"/>
        <v>344.642</v>
      </c>
      <c r="R103" s="18" t="s">
        <v>28</v>
      </c>
      <c r="S103" s="19" t="s">
        <v>29</v>
      </c>
    </row>
    <row r="104" spans="1:19">
      <c r="A104" s="20">
        <v>103</v>
      </c>
      <c r="B104" s="21" t="s">
        <v>3898</v>
      </c>
      <c r="C104" s="21" t="s">
        <v>3899</v>
      </c>
      <c r="D104" s="20" t="s">
        <v>22</v>
      </c>
      <c r="E104" s="20" t="s">
        <v>24</v>
      </c>
      <c r="F104" s="20" t="s">
        <v>2898</v>
      </c>
      <c r="G104" s="20" t="s">
        <v>25</v>
      </c>
      <c r="H104" s="20" t="s">
        <v>34</v>
      </c>
      <c r="I104" s="20">
        <v>231.18</v>
      </c>
      <c r="J104" s="23">
        <v>100</v>
      </c>
      <c r="K104" s="23">
        <v>12.7</v>
      </c>
      <c r="L104" s="20" t="s">
        <v>3731</v>
      </c>
      <c r="M104" s="18">
        <f t="shared" si="5"/>
        <v>13.462</v>
      </c>
      <c r="N104" s="18">
        <f t="shared" si="6"/>
        <v>344.642</v>
      </c>
      <c r="O104" s="18">
        <f t="shared" si="7"/>
        <v>351.44972</v>
      </c>
      <c r="P104" s="18">
        <f t="shared" si="8"/>
        <v>6.80772</v>
      </c>
      <c r="Q104" s="18">
        <f t="shared" si="9"/>
        <v>344.642</v>
      </c>
      <c r="R104" s="18" t="s">
        <v>28</v>
      </c>
      <c r="S104" s="19" t="s">
        <v>29</v>
      </c>
    </row>
    <row r="105" spans="1:19">
      <c r="A105" s="20">
        <v>104</v>
      </c>
      <c r="B105" s="21" t="s">
        <v>3900</v>
      </c>
      <c r="C105" s="21" t="s">
        <v>3901</v>
      </c>
      <c r="D105" s="20" t="s">
        <v>22</v>
      </c>
      <c r="E105" s="20" t="s">
        <v>24</v>
      </c>
      <c r="F105" s="20" t="s">
        <v>2898</v>
      </c>
      <c r="G105" s="20" t="s">
        <v>25</v>
      </c>
      <c r="H105" s="20" t="s">
        <v>34</v>
      </c>
      <c r="I105" s="20">
        <v>231.18</v>
      </c>
      <c r="J105" s="23">
        <v>100</v>
      </c>
      <c r="K105" s="23">
        <v>12.7</v>
      </c>
      <c r="L105" s="20" t="s">
        <v>3731</v>
      </c>
      <c r="M105" s="18">
        <f t="shared" si="5"/>
        <v>13.462</v>
      </c>
      <c r="N105" s="18">
        <f t="shared" si="6"/>
        <v>344.642</v>
      </c>
      <c r="O105" s="18">
        <f t="shared" si="7"/>
        <v>351.44972</v>
      </c>
      <c r="P105" s="18">
        <f t="shared" si="8"/>
        <v>6.80772</v>
      </c>
      <c r="Q105" s="18">
        <f t="shared" si="9"/>
        <v>344.642</v>
      </c>
      <c r="R105" s="18" t="s">
        <v>28</v>
      </c>
      <c r="S105" s="19" t="s">
        <v>29</v>
      </c>
    </row>
    <row r="106" spans="1:19">
      <c r="A106" s="20">
        <v>105</v>
      </c>
      <c r="B106" s="21" t="s">
        <v>3902</v>
      </c>
      <c r="C106" s="21" t="s">
        <v>3903</v>
      </c>
      <c r="D106" s="20" t="s">
        <v>22</v>
      </c>
      <c r="E106" s="20" t="s">
        <v>24</v>
      </c>
      <c r="F106" s="20" t="s">
        <v>2898</v>
      </c>
      <c r="G106" s="20" t="s">
        <v>25</v>
      </c>
      <c r="H106" s="20" t="s">
        <v>34</v>
      </c>
      <c r="I106" s="20">
        <v>231.18</v>
      </c>
      <c r="J106" s="23">
        <v>100</v>
      </c>
      <c r="K106" s="23">
        <v>12.7</v>
      </c>
      <c r="L106" s="20" t="s">
        <v>3731</v>
      </c>
      <c r="M106" s="18">
        <f t="shared" si="5"/>
        <v>13.462</v>
      </c>
      <c r="N106" s="18">
        <f t="shared" si="6"/>
        <v>344.642</v>
      </c>
      <c r="O106" s="18">
        <f t="shared" si="7"/>
        <v>351.44972</v>
      </c>
      <c r="P106" s="18">
        <f t="shared" si="8"/>
        <v>6.80772</v>
      </c>
      <c r="Q106" s="18">
        <f t="shared" si="9"/>
        <v>344.642</v>
      </c>
      <c r="R106" s="18" t="s">
        <v>28</v>
      </c>
      <c r="S106" s="19" t="s">
        <v>29</v>
      </c>
    </row>
    <row r="107" spans="1:19">
      <c r="A107" s="20">
        <v>106</v>
      </c>
      <c r="B107" s="21" t="s">
        <v>2277</v>
      </c>
      <c r="C107" s="21" t="s">
        <v>2278</v>
      </c>
      <c r="D107" s="20" t="s">
        <v>22</v>
      </c>
      <c r="E107" s="20" t="s">
        <v>24</v>
      </c>
      <c r="F107" s="20" t="s">
        <v>2926</v>
      </c>
      <c r="G107" s="20" t="s">
        <v>25</v>
      </c>
      <c r="H107" s="20" t="s">
        <v>34</v>
      </c>
      <c r="I107" s="23">
        <v>0</v>
      </c>
      <c r="J107" s="23">
        <v>0</v>
      </c>
      <c r="K107" s="20">
        <v>13</v>
      </c>
      <c r="L107" s="20" t="s">
        <v>35</v>
      </c>
      <c r="M107" s="18">
        <f t="shared" si="5"/>
        <v>13.78</v>
      </c>
      <c r="N107" s="18">
        <f t="shared" si="6"/>
        <v>13.78</v>
      </c>
      <c r="O107" s="18">
        <f t="shared" si="7"/>
        <v>14.6068</v>
      </c>
      <c r="P107" s="18">
        <f t="shared" si="8"/>
        <v>0.8268</v>
      </c>
      <c r="Q107" s="18">
        <f t="shared" si="9"/>
        <v>13.78</v>
      </c>
      <c r="R107" s="18" t="s">
        <v>28</v>
      </c>
      <c r="S107" s="19" t="s">
        <v>29</v>
      </c>
    </row>
    <row r="108" spans="1:19">
      <c r="A108" s="20">
        <v>107</v>
      </c>
      <c r="B108" s="21" t="s">
        <v>3904</v>
      </c>
      <c r="C108" s="21" t="s">
        <v>3905</v>
      </c>
      <c r="D108" s="20" t="s">
        <v>22</v>
      </c>
      <c r="E108" s="20" t="s">
        <v>24</v>
      </c>
      <c r="F108" s="20" t="s">
        <v>2898</v>
      </c>
      <c r="G108" s="20" t="s">
        <v>25</v>
      </c>
      <c r="H108" s="20" t="s">
        <v>34</v>
      </c>
      <c r="I108" s="20">
        <v>231.18</v>
      </c>
      <c r="J108" s="23">
        <v>100</v>
      </c>
      <c r="K108" s="23">
        <v>12.7</v>
      </c>
      <c r="L108" s="20" t="s">
        <v>3731</v>
      </c>
      <c r="M108" s="18">
        <f t="shared" si="5"/>
        <v>13.462</v>
      </c>
      <c r="N108" s="18">
        <f t="shared" si="6"/>
        <v>344.642</v>
      </c>
      <c r="O108" s="18">
        <f t="shared" si="7"/>
        <v>351.44972</v>
      </c>
      <c r="P108" s="18">
        <f t="shared" si="8"/>
        <v>6.80772</v>
      </c>
      <c r="Q108" s="18">
        <f t="shared" si="9"/>
        <v>344.642</v>
      </c>
      <c r="R108" s="18" t="s">
        <v>28</v>
      </c>
      <c r="S108" s="19" t="s">
        <v>29</v>
      </c>
    </row>
    <row r="109" spans="1:19">
      <c r="A109" s="20">
        <v>108</v>
      </c>
      <c r="B109" s="21" t="s">
        <v>2849</v>
      </c>
      <c r="C109" s="21" t="s">
        <v>3906</v>
      </c>
      <c r="D109" s="20" t="s">
        <v>22</v>
      </c>
      <c r="E109" s="20" t="s">
        <v>24</v>
      </c>
      <c r="F109" s="20" t="s">
        <v>2898</v>
      </c>
      <c r="G109" s="20" t="s">
        <v>25</v>
      </c>
      <c r="H109" s="20" t="s">
        <v>34</v>
      </c>
      <c r="I109" s="20">
        <v>231.18</v>
      </c>
      <c r="J109" s="23">
        <v>100</v>
      </c>
      <c r="K109" s="23">
        <v>12.7</v>
      </c>
      <c r="L109" s="20" t="s">
        <v>3731</v>
      </c>
      <c r="M109" s="18">
        <f t="shared" si="5"/>
        <v>13.462</v>
      </c>
      <c r="N109" s="18">
        <f t="shared" si="6"/>
        <v>344.642</v>
      </c>
      <c r="O109" s="18">
        <f t="shared" si="7"/>
        <v>351.44972</v>
      </c>
      <c r="P109" s="18">
        <f t="shared" si="8"/>
        <v>6.80772</v>
      </c>
      <c r="Q109" s="18">
        <f t="shared" si="9"/>
        <v>344.642</v>
      </c>
      <c r="R109" s="18" t="s">
        <v>28</v>
      </c>
      <c r="S109" s="19" t="s">
        <v>29</v>
      </c>
    </row>
    <row r="110" spans="1:19">
      <c r="A110" s="20">
        <v>109</v>
      </c>
      <c r="B110" s="21" t="s">
        <v>2420</v>
      </c>
      <c r="C110" s="21" t="s">
        <v>3907</v>
      </c>
      <c r="D110" s="20" t="s">
        <v>22</v>
      </c>
      <c r="E110" s="20" t="s">
        <v>24</v>
      </c>
      <c r="F110" s="20" t="s">
        <v>2898</v>
      </c>
      <c r="G110" s="20" t="s">
        <v>25</v>
      </c>
      <c r="H110" s="20" t="s">
        <v>34</v>
      </c>
      <c r="I110" s="20">
        <v>231.18</v>
      </c>
      <c r="J110" s="23">
        <v>100</v>
      </c>
      <c r="K110" s="23">
        <v>12.7</v>
      </c>
      <c r="L110" s="20" t="s">
        <v>3731</v>
      </c>
      <c r="M110" s="18">
        <f t="shared" si="5"/>
        <v>13.462</v>
      </c>
      <c r="N110" s="18">
        <f t="shared" si="6"/>
        <v>344.642</v>
      </c>
      <c r="O110" s="18">
        <f t="shared" si="7"/>
        <v>351.44972</v>
      </c>
      <c r="P110" s="18">
        <f t="shared" si="8"/>
        <v>6.80772</v>
      </c>
      <c r="Q110" s="18">
        <f t="shared" si="9"/>
        <v>344.642</v>
      </c>
      <c r="R110" s="18" t="s">
        <v>28</v>
      </c>
      <c r="S110" s="19" t="s">
        <v>29</v>
      </c>
    </row>
    <row r="111" spans="1:19">
      <c r="A111" s="20">
        <v>110</v>
      </c>
      <c r="B111" s="21" t="s">
        <v>3637</v>
      </c>
      <c r="C111" s="21" t="s">
        <v>3908</v>
      </c>
      <c r="D111" s="20" t="s">
        <v>22</v>
      </c>
      <c r="E111" s="20" t="s">
        <v>24</v>
      </c>
      <c r="F111" s="20" t="s">
        <v>2898</v>
      </c>
      <c r="G111" s="20" t="s">
        <v>25</v>
      </c>
      <c r="H111" s="20" t="s">
        <v>34</v>
      </c>
      <c r="I111" s="20">
        <v>231.18</v>
      </c>
      <c r="J111" s="23">
        <v>100</v>
      </c>
      <c r="K111" s="23">
        <v>12.7</v>
      </c>
      <c r="L111" s="20" t="s">
        <v>3731</v>
      </c>
      <c r="M111" s="18">
        <f t="shared" si="5"/>
        <v>13.462</v>
      </c>
      <c r="N111" s="18">
        <f t="shared" si="6"/>
        <v>344.642</v>
      </c>
      <c r="O111" s="18">
        <f t="shared" si="7"/>
        <v>351.44972</v>
      </c>
      <c r="P111" s="18">
        <f t="shared" si="8"/>
        <v>6.80772</v>
      </c>
      <c r="Q111" s="18">
        <f t="shared" si="9"/>
        <v>344.642</v>
      </c>
      <c r="R111" s="18" t="s">
        <v>28</v>
      </c>
      <c r="S111" s="19" t="s">
        <v>29</v>
      </c>
    </row>
    <row r="112" spans="1:19">
      <c r="A112" s="20">
        <v>111</v>
      </c>
      <c r="B112" s="21" t="s">
        <v>3296</v>
      </c>
      <c r="C112" s="21" t="s">
        <v>3909</v>
      </c>
      <c r="D112" s="20" t="s">
        <v>22</v>
      </c>
      <c r="E112" s="20" t="s">
        <v>24</v>
      </c>
      <c r="F112" s="20" t="s">
        <v>2898</v>
      </c>
      <c r="G112" s="20" t="s">
        <v>25</v>
      </c>
      <c r="H112" s="20" t="s">
        <v>34</v>
      </c>
      <c r="I112" s="20">
        <v>231.18</v>
      </c>
      <c r="J112" s="23">
        <v>100</v>
      </c>
      <c r="K112" s="23">
        <v>12.7</v>
      </c>
      <c r="L112" s="20" t="s">
        <v>3731</v>
      </c>
      <c r="M112" s="18">
        <f t="shared" si="5"/>
        <v>13.462</v>
      </c>
      <c r="N112" s="18">
        <f t="shared" si="6"/>
        <v>344.642</v>
      </c>
      <c r="O112" s="18">
        <f t="shared" si="7"/>
        <v>351.44972</v>
      </c>
      <c r="P112" s="18">
        <f t="shared" si="8"/>
        <v>6.80772</v>
      </c>
      <c r="Q112" s="18">
        <f t="shared" si="9"/>
        <v>344.642</v>
      </c>
      <c r="R112" s="18" t="s">
        <v>28</v>
      </c>
      <c r="S112" s="19" t="s">
        <v>29</v>
      </c>
    </row>
    <row r="113" spans="1:19">
      <c r="A113" s="20">
        <v>112</v>
      </c>
      <c r="B113" s="21" t="s">
        <v>3910</v>
      </c>
      <c r="C113" s="21" t="s">
        <v>3911</v>
      </c>
      <c r="D113" s="20" t="s">
        <v>22</v>
      </c>
      <c r="E113" s="20" t="s">
        <v>24</v>
      </c>
      <c r="F113" s="20" t="s">
        <v>2898</v>
      </c>
      <c r="G113" s="20" t="s">
        <v>25</v>
      </c>
      <c r="H113" s="20" t="s">
        <v>34</v>
      </c>
      <c r="I113" s="20">
        <v>231.18</v>
      </c>
      <c r="J113" s="23">
        <v>100</v>
      </c>
      <c r="K113" s="23">
        <v>12.7</v>
      </c>
      <c r="L113" s="20" t="s">
        <v>3731</v>
      </c>
      <c r="M113" s="18">
        <f t="shared" si="5"/>
        <v>13.462</v>
      </c>
      <c r="N113" s="18">
        <f t="shared" si="6"/>
        <v>344.642</v>
      </c>
      <c r="O113" s="18">
        <f t="shared" si="7"/>
        <v>351.44972</v>
      </c>
      <c r="P113" s="18">
        <f t="shared" si="8"/>
        <v>6.80772</v>
      </c>
      <c r="Q113" s="18">
        <f t="shared" si="9"/>
        <v>344.642</v>
      </c>
      <c r="R113" s="18" t="s">
        <v>28</v>
      </c>
      <c r="S113" s="19" t="s">
        <v>29</v>
      </c>
    </row>
    <row r="114" spans="1:19">
      <c r="A114" s="20">
        <v>113</v>
      </c>
      <c r="B114" s="21" t="s">
        <v>3912</v>
      </c>
      <c r="C114" s="21" t="s">
        <v>3913</v>
      </c>
      <c r="D114" s="20" t="s">
        <v>22</v>
      </c>
      <c r="E114" s="20" t="s">
        <v>24</v>
      </c>
      <c r="F114" s="20" t="s">
        <v>2898</v>
      </c>
      <c r="G114" s="20" t="s">
        <v>25</v>
      </c>
      <c r="H114" s="20" t="s">
        <v>34</v>
      </c>
      <c r="I114" s="20">
        <v>231.18</v>
      </c>
      <c r="J114" s="23">
        <v>100</v>
      </c>
      <c r="K114" s="23">
        <v>12.7</v>
      </c>
      <c r="L114" s="20" t="s">
        <v>3731</v>
      </c>
      <c r="M114" s="18">
        <f t="shared" si="5"/>
        <v>13.462</v>
      </c>
      <c r="N114" s="18">
        <f t="shared" si="6"/>
        <v>344.642</v>
      </c>
      <c r="O114" s="18">
        <f t="shared" si="7"/>
        <v>351.44972</v>
      </c>
      <c r="P114" s="18">
        <f t="shared" si="8"/>
        <v>6.80772</v>
      </c>
      <c r="Q114" s="18">
        <f t="shared" si="9"/>
        <v>344.642</v>
      </c>
      <c r="R114" s="18" t="s">
        <v>28</v>
      </c>
      <c r="S114" s="19" t="s">
        <v>29</v>
      </c>
    </row>
    <row r="115" spans="1:19">
      <c r="A115" s="20">
        <v>114</v>
      </c>
      <c r="B115" s="21" t="s">
        <v>3914</v>
      </c>
      <c r="C115" s="21" t="s">
        <v>3915</v>
      </c>
      <c r="D115" s="20" t="s">
        <v>22</v>
      </c>
      <c r="E115" s="20" t="s">
        <v>24</v>
      </c>
      <c r="F115" s="20" t="s">
        <v>520</v>
      </c>
      <c r="G115" s="20" t="s">
        <v>25</v>
      </c>
      <c r="H115" s="20" t="s">
        <v>34</v>
      </c>
      <c r="I115" s="23">
        <v>0</v>
      </c>
      <c r="J115" s="23">
        <v>0</v>
      </c>
      <c r="K115" s="23">
        <v>100</v>
      </c>
      <c r="L115" s="20" t="s">
        <v>2274</v>
      </c>
      <c r="M115" s="18">
        <f t="shared" si="5"/>
        <v>106</v>
      </c>
      <c r="N115" s="18">
        <f t="shared" si="6"/>
        <v>106</v>
      </c>
      <c r="O115" s="18">
        <f t="shared" si="7"/>
        <v>112.36</v>
      </c>
      <c r="P115" s="18">
        <f t="shared" si="8"/>
        <v>6.36</v>
      </c>
      <c r="Q115" s="18">
        <f t="shared" si="9"/>
        <v>106</v>
      </c>
      <c r="R115" s="18" t="s">
        <v>28</v>
      </c>
      <c r="S115" s="19" t="s">
        <v>29</v>
      </c>
    </row>
    <row r="116" spans="1:19">
      <c r="A116" s="20">
        <v>115</v>
      </c>
      <c r="B116" s="21" t="s">
        <v>3916</v>
      </c>
      <c r="C116" s="21" t="s">
        <v>3917</v>
      </c>
      <c r="D116" s="20" t="s">
        <v>22</v>
      </c>
      <c r="E116" s="20" t="s">
        <v>24</v>
      </c>
      <c r="F116" s="20" t="s">
        <v>2898</v>
      </c>
      <c r="G116" s="20" t="s">
        <v>25</v>
      </c>
      <c r="H116" s="20" t="s">
        <v>34</v>
      </c>
      <c r="I116" s="20">
        <v>231.18</v>
      </c>
      <c r="J116" s="23">
        <v>100</v>
      </c>
      <c r="K116" s="23">
        <v>12.7</v>
      </c>
      <c r="L116" s="20" t="s">
        <v>3731</v>
      </c>
      <c r="M116" s="18">
        <f t="shared" si="5"/>
        <v>13.462</v>
      </c>
      <c r="N116" s="18">
        <f t="shared" si="6"/>
        <v>344.642</v>
      </c>
      <c r="O116" s="18">
        <f t="shared" si="7"/>
        <v>351.44972</v>
      </c>
      <c r="P116" s="18">
        <f t="shared" si="8"/>
        <v>6.80772</v>
      </c>
      <c r="Q116" s="18">
        <f t="shared" si="9"/>
        <v>344.642</v>
      </c>
      <c r="R116" s="18" t="s">
        <v>28</v>
      </c>
      <c r="S116" s="19" t="s">
        <v>29</v>
      </c>
    </row>
    <row r="117" spans="1:19">
      <c r="A117" s="20">
        <v>116</v>
      </c>
      <c r="B117" s="21" t="s">
        <v>2613</v>
      </c>
      <c r="C117" s="21" t="s">
        <v>3918</v>
      </c>
      <c r="D117" s="20" t="s">
        <v>22</v>
      </c>
      <c r="E117" s="20" t="s">
        <v>24</v>
      </c>
      <c r="F117" s="20" t="s">
        <v>2898</v>
      </c>
      <c r="G117" s="20" t="s">
        <v>25</v>
      </c>
      <c r="H117" s="20" t="s">
        <v>34</v>
      </c>
      <c r="I117" s="20">
        <v>231.18</v>
      </c>
      <c r="J117" s="23">
        <v>100</v>
      </c>
      <c r="K117" s="23">
        <v>12.7</v>
      </c>
      <c r="L117" s="20" t="s">
        <v>3731</v>
      </c>
      <c r="M117" s="18">
        <f t="shared" si="5"/>
        <v>13.462</v>
      </c>
      <c r="N117" s="18">
        <f t="shared" si="6"/>
        <v>344.642</v>
      </c>
      <c r="O117" s="18">
        <f t="shared" si="7"/>
        <v>351.44972</v>
      </c>
      <c r="P117" s="18">
        <f t="shared" si="8"/>
        <v>6.80772</v>
      </c>
      <c r="Q117" s="18">
        <f t="shared" si="9"/>
        <v>344.642</v>
      </c>
      <c r="R117" s="18" t="s">
        <v>28</v>
      </c>
      <c r="S117" s="19" t="s">
        <v>29</v>
      </c>
    </row>
    <row r="118" spans="1:19">
      <c r="A118" s="20">
        <v>117</v>
      </c>
      <c r="B118" s="21" t="s">
        <v>3919</v>
      </c>
      <c r="C118" s="21" t="s">
        <v>3920</v>
      </c>
      <c r="D118" s="20" t="s">
        <v>22</v>
      </c>
      <c r="E118" s="20" t="s">
        <v>24</v>
      </c>
      <c r="F118" s="20" t="s">
        <v>2898</v>
      </c>
      <c r="G118" s="20" t="s">
        <v>25</v>
      </c>
      <c r="H118" s="20" t="s">
        <v>34</v>
      </c>
      <c r="I118" s="20">
        <v>231.18</v>
      </c>
      <c r="J118" s="23">
        <v>100</v>
      </c>
      <c r="K118" s="23">
        <v>12.7</v>
      </c>
      <c r="L118" s="20" t="s">
        <v>3731</v>
      </c>
      <c r="M118" s="18">
        <f t="shared" si="5"/>
        <v>13.462</v>
      </c>
      <c r="N118" s="18">
        <f t="shared" si="6"/>
        <v>344.642</v>
      </c>
      <c r="O118" s="18">
        <f t="shared" si="7"/>
        <v>351.44972</v>
      </c>
      <c r="P118" s="18">
        <f t="shared" si="8"/>
        <v>6.80772</v>
      </c>
      <c r="Q118" s="18">
        <f t="shared" si="9"/>
        <v>344.642</v>
      </c>
      <c r="R118" s="18" t="s">
        <v>28</v>
      </c>
      <c r="S118" s="19" t="s">
        <v>29</v>
      </c>
    </row>
    <row r="119" spans="1:19">
      <c r="A119" s="20">
        <v>118</v>
      </c>
      <c r="B119" s="21" t="s">
        <v>3350</v>
      </c>
      <c r="C119" s="21" t="s">
        <v>3921</v>
      </c>
      <c r="D119" s="20" t="s">
        <v>22</v>
      </c>
      <c r="E119" s="20" t="s">
        <v>24</v>
      </c>
      <c r="F119" s="20" t="s">
        <v>2898</v>
      </c>
      <c r="G119" s="20" t="s">
        <v>25</v>
      </c>
      <c r="H119" s="20" t="s">
        <v>34</v>
      </c>
      <c r="I119" s="20">
        <v>231.18</v>
      </c>
      <c r="J119" s="23">
        <v>100</v>
      </c>
      <c r="K119" s="23">
        <v>12.7</v>
      </c>
      <c r="L119" s="20" t="s">
        <v>3731</v>
      </c>
      <c r="M119" s="18">
        <f t="shared" si="5"/>
        <v>13.462</v>
      </c>
      <c r="N119" s="18">
        <f t="shared" si="6"/>
        <v>344.642</v>
      </c>
      <c r="O119" s="18">
        <f t="shared" si="7"/>
        <v>351.44972</v>
      </c>
      <c r="P119" s="18">
        <f t="shared" si="8"/>
        <v>6.80772</v>
      </c>
      <c r="Q119" s="18">
        <f t="shared" si="9"/>
        <v>344.642</v>
      </c>
      <c r="R119" s="18" t="s">
        <v>28</v>
      </c>
      <c r="S119" s="19" t="s">
        <v>29</v>
      </c>
    </row>
    <row r="120" spans="1:19">
      <c r="A120" s="20">
        <v>119</v>
      </c>
      <c r="B120" s="21" t="s">
        <v>1381</v>
      </c>
      <c r="C120" s="21" t="s">
        <v>3922</v>
      </c>
      <c r="D120" s="20" t="s">
        <v>22</v>
      </c>
      <c r="E120" s="20" t="s">
        <v>24</v>
      </c>
      <c r="F120" s="20" t="s">
        <v>2898</v>
      </c>
      <c r="G120" s="20" t="s">
        <v>25</v>
      </c>
      <c r="H120" s="20" t="s">
        <v>34</v>
      </c>
      <c r="I120" s="20">
        <v>231.18</v>
      </c>
      <c r="J120" s="23">
        <v>100</v>
      </c>
      <c r="K120" s="23">
        <v>12.7</v>
      </c>
      <c r="L120" s="20" t="s">
        <v>3731</v>
      </c>
      <c r="M120" s="18">
        <f t="shared" si="5"/>
        <v>13.462</v>
      </c>
      <c r="N120" s="18">
        <f t="shared" si="6"/>
        <v>344.642</v>
      </c>
      <c r="O120" s="18">
        <f t="shared" si="7"/>
        <v>351.44972</v>
      </c>
      <c r="P120" s="18">
        <f t="shared" si="8"/>
        <v>6.80772</v>
      </c>
      <c r="Q120" s="18">
        <f t="shared" si="9"/>
        <v>344.642</v>
      </c>
      <c r="R120" s="18" t="s">
        <v>28</v>
      </c>
      <c r="S120" s="19" t="s">
        <v>29</v>
      </c>
    </row>
    <row r="121" spans="1:19">
      <c r="A121" s="20">
        <v>120</v>
      </c>
      <c r="B121" s="21" t="s">
        <v>3923</v>
      </c>
      <c r="C121" s="21" t="s">
        <v>3924</v>
      </c>
      <c r="D121" s="20" t="s">
        <v>22</v>
      </c>
      <c r="E121" s="20" t="s">
        <v>24</v>
      </c>
      <c r="F121" s="20" t="s">
        <v>2898</v>
      </c>
      <c r="G121" s="20" t="s">
        <v>25</v>
      </c>
      <c r="H121" s="20" t="s">
        <v>34</v>
      </c>
      <c r="I121" s="20">
        <v>231.18</v>
      </c>
      <c r="J121" s="23">
        <v>100</v>
      </c>
      <c r="K121" s="23">
        <v>12.7</v>
      </c>
      <c r="L121" s="20" t="s">
        <v>3731</v>
      </c>
      <c r="M121" s="18">
        <f t="shared" si="5"/>
        <v>13.462</v>
      </c>
      <c r="N121" s="18">
        <f t="shared" si="6"/>
        <v>344.642</v>
      </c>
      <c r="O121" s="18">
        <f t="shared" si="7"/>
        <v>351.44972</v>
      </c>
      <c r="P121" s="18">
        <f t="shared" si="8"/>
        <v>6.80772</v>
      </c>
      <c r="Q121" s="18">
        <f t="shared" si="9"/>
        <v>344.642</v>
      </c>
      <c r="R121" s="18" t="s">
        <v>28</v>
      </c>
      <c r="S121" s="19" t="s">
        <v>29</v>
      </c>
    </row>
    <row r="122" spans="1:19">
      <c r="A122" s="20">
        <v>121</v>
      </c>
      <c r="B122" s="21" t="s">
        <v>3925</v>
      </c>
      <c r="C122" s="21" t="s">
        <v>3926</v>
      </c>
      <c r="D122" s="20" t="s">
        <v>22</v>
      </c>
      <c r="E122" s="20" t="s">
        <v>153</v>
      </c>
      <c r="F122" s="20" t="s">
        <v>55</v>
      </c>
      <c r="G122" s="20" t="s">
        <v>25</v>
      </c>
      <c r="H122" s="20" t="s">
        <v>34</v>
      </c>
      <c r="I122" s="23">
        <v>626</v>
      </c>
      <c r="J122" s="23">
        <v>400</v>
      </c>
      <c r="K122" s="23">
        <v>587</v>
      </c>
      <c r="L122" s="20" t="s">
        <v>3927</v>
      </c>
      <c r="M122" s="18">
        <f t="shared" si="5"/>
        <v>622.22</v>
      </c>
      <c r="N122" s="18">
        <f t="shared" si="6"/>
        <v>1648.22</v>
      </c>
      <c r="O122" s="18">
        <f t="shared" si="7"/>
        <v>1709.5532</v>
      </c>
      <c r="P122" s="18">
        <f t="shared" si="8"/>
        <v>61.3332</v>
      </c>
      <c r="Q122" s="18">
        <f t="shared" si="9"/>
        <v>1648.22</v>
      </c>
      <c r="R122" s="18" t="s">
        <v>28</v>
      </c>
      <c r="S122" s="19" t="s">
        <v>29</v>
      </c>
    </row>
    <row r="123" spans="1:19">
      <c r="A123" s="20">
        <v>122</v>
      </c>
      <c r="B123" s="21" t="s">
        <v>3928</v>
      </c>
      <c r="C123" s="21" t="s">
        <v>3929</v>
      </c>
      <c r="D123" s="20" t="s">
        <v>22</v>
      </c>
      <c r="E123" s="20" t="s">
        <v>24</v>
      </c>
      <c r="F123" s="20" t="s">
        <v>2898</v>
      </c>
      <c r="G123" s="20" t="s">
        <v>25</v>
      </c>
      <c r="H123" s="20" t="s">
        <v>34</v>
      </c>
      <c r="I123" s="20">
        <v>231.34</v>
      </c>
      <c r="J123" s="23">
        <v>100</v>
      </c>
      <c r="K123" s="23">
        <v>12.78</v>
      </c>
      <c r="L123" s="20" t="s">
        <v>3731</v>
      </c>
      <c r="M123" s="18">
        <f t="shared" si="5"/>
        <v>13.5468</v>
      </c>
      <c r="N123" s="18">
        <f t="shared" si="6"/>
        <v>344.8868</v>
      </c>
      <c r="O123" s="18">
        <f t="shared" si="7"/>
        <v>351.699608</v>
      </c>
      <c r="P123" s="18">
        <f t="shared" si="8"/>
        <v>6.812808</v>
      </c>
      <c r="Q123" s="18">
        <f t="shared" si="9"/>
        <v>344.8868</v>
      </c>
      <c r="R123" s="18" t="s">
        <v>28</v>
      </c>
      <c r="S123" s="19" t="s">
        <v>29</v>
      </c>
    </row>
    <row r="124" spans="1:19">
      <c r="A124" s="20">
        <v>123</v>
      </c>
      <c r="B124" s="21" t="s">
        <v>2525</v>
      </c>
      <c r="C124" s="21" t="s">
        <v>3930</v>
      </c>
      <c r="D124" s="20" t="s">
        <v>22</v>
      </c>
      <c r="E124" s="20" t="s">
        <v>24</v>
      </c>
      <c r="F124" s="20" t="s">
        <v>2898</v>
      </c>
      <c r="G124" s="20" t="s">
        <v>25</v>
      </c>
      <c r="H124" s="20" t="s">
        <v>34</v>
      </c>
      <c r="I124" s="20">
        <v>231.34</v>
      </c>
      <c r="J124" s="23">
        <v>100</v>
      </c>
      <c r="K124" s="23">
        <v>12.78</v>
      </c>
      <c r="L124" s="20" t="s">
        <v>3731</v>
      </c>
      <c r="M124" s="18">
        <f t="shared" si="5"/>
        <v>13.5468</v>
      </c>
      <c r="N124" s="18">
        <f t="shared" si="6"/>
        <v>344.8868</v>
      </c>
      <c r="O124" s="18">
        <f t="shared" si="7"/>
        <v>351.699608</v>
      </c>
      <c r="P124" s="18">
        <f t="shared" si="8"/>
        <v>6.812808</v>
      </c>
      <c r="Q124" s="18">
        <f t="shared" si="9"/>
        <v>344.8868</v>
      </c>
      <c r="R124" s="18" t="s">
        <v>28</v>
      </c>
      <c r="S124" s="19" t="s">
        <v>29</v>
      </c>
    </row>
    <row r="125" spans="1:19">
      <c r="A125" s="20">
        <v>124</v>
      </c>
      <c r="B125" s="21" t="s">
        <v>3931</v>
      </c>
      <c r="C125" s="21" t="s">
        <v>3932</v>
      </c>
      <c r="D125" s="20" t="s">
        <v>22</v>
      </c>
      <c r="E125" s="20" t="s">
        <v>24</v>
      </c>
      <c r="F125" s="20" t="s">
        <v>2898</v>
      </c>
      <c r="G125" s="20" t="s">
        <v>25</v>
      </c>
      <c r="H125" s="20" t="s">
        <v>34</v>
      </c>
      <c r="I125" s="20">
        <v>231.34</v>
      </c>
      <c r="J125" s="23">
        <v>100</v>
      </c>
      <c r="K125" s="23">
        <v>12.78</v>
      </c>
      <c r="L125" s="20" t="s">
        <v>3731</v>
      </c>
      <c r="M125" s="18">
        <f t="shared" si="5"/>
        <v>13.5468</v>
      </c>
      <c r="N125" s="18">
        <f t="shared" si="6"/>
        <v>344.8868</v>
      </c>
      <c r="O125" s="18">
        <f t="shared" si="7"/>
        <v>351.699608</v>
      </c>
      <c r="P125" s="18">
        <f t="shared" si="8"/>
        <v>6.812808</v>
      </c>
      <c r="Q125" s="18">
        <f t="shared" si="9"/>
        <v>344.8868</v>
      </c>
      <c r="R125" s="18" t="s">
        <v>28</v>
      </c>
      <c r="S125" s="19" t="s">
        <v>29</v>
      </c>
    </row>
    <row r="126" spans="1:19">
      <c r="A126" s="20">
        <v>125</v>
      </c>
      <c r="B126" s="21" t="s">
        <v>3933</v>
      </c>
      <c r="C126" s="21" t="s">
        <v>3934</v>
      </c>
      <c r="D126" s="20" t="s">
        <v>22</v>
      </c>
      <c r="E126" s="20" t="s">
        <v>24</v>
      </c>
      <c r="F126" s="20" t="s">
        <v>2898</v>
      </c>
      <c r="G126" s="20" t="s">
        <v>25</v>
      </c>
      <c r="H126" s="20" t="s">
        <v>34</v>
      </c>
      <c r="I126" s="20">
        <v>231.34</v>
      </c>
      <c r="J126" s="23">
        <v>100</v>
      </c>
      <c r="K126" s="23">
        <v>12.78</v>
      </c>
      <c r="L126" s="20" t="s">
        <v>3731</v>
      </c>
      <c r="M126" s="18">
        <f t="shared" si="5"/>
        <v>13.5468</v>
      </c>
      <c r="N126" s="18">
        <f t="shared" si="6"/>
        <v>344.8868</v>
      </c>
      <c r="O126" s="18">
        <f t="shared" si="7"/>
        <v>351.699608</v>
      </c>
      <c r="P126" s="18">
        <f t="shared" si="8"/>
        <v>6.812808</v>
      </c>
      <c r="Q126" s="18">
        <f t="shared" si="9"/>
        <v>344.8868</v>
      </c>
      <c r="R126" s="18" t="s">
        <v>28</v>
      </c>
      <c r="S126" s="19" t="s">
        <v>29</v>
      </c>
    </row>
    <row r="127" spans="1:19">
      <c r="A127" s="20">
        <v>126</v>
      </c>
      <c r="B127" s="21" t="s">
        <v>3235</v>
      </c>
      <c r="C127" s="21" t="s">
        <v>3935</v>
      </c>
      <c r="D127" s="20" t="s">
        <v>22</v>
      </c>
      <c r="E127" s="20" t="s">
        <v>24</v>
      </c>
      <c r="F127" s="20" t="s">
        <v>2898</v>
      </c>
      <c r="G127" s="20" t="s">
        <v>25</v>
      </c>
      <c r="H127" s="20" t="s">
        <v>34</v>
      </c>
      <c r="I127" s="20">
        <v>231.34</v>
      </c>
      <c r="J127" s="23">
        <v>100</v>
      </c>
      <c r="K127" s="23">
        <v>12.78</v>
      </c>
      <c r="L127" s="20" t="s">
        <v>3731</v>
      </c>
      <c r="M127" s="18">
        <f t="shared" si="5"/>
        <v>13.5468</v>
      </c>
      <c r="N127" s="18">
        <f t="shared" si="6"/>
        <v>344.8868</v>
      </c>
      <c r="O127" s="18">
        <f t="shared" si="7"/>
        <v>351.699608</v>
      </c>
      <c r="P127" s="18">
        <f t="shared" si="8"/>
        <v>6.812808</v>
      </c>
      <c r="Q127" s="18">
        <f t="shared" si="9"/>
        <v>344.8868</v>
      </c>
      <c r="R127" s="18" t="s">
        <v>28</v>
      </c>
      <c r="S127" s="19" t="s">
        <v>29</v>
      </c>
    </row>
    <row r="128" spans="1:19">
      <c r="A128" s="20">
        <v>127</v>
      </c>
      <c r="B128" s="21" t="s">
        <v>3514</v>
      </c>
      <c r="C128" s="21" t="s">
        <v>3936</v>
      </c>
      <c r="D128" s="20" t="s">
        <v>22</v>
      </c>
      <c r="E128" s="20" t="s">
        <v>24</v>
      </c>
      <c r="F128" s="20" t="s">
        <v>2898</v>
      </c>
      <c r="G128" s="20" t="s">
        <v>25</v>
      </c>
      <c r="H128" s="20" t="s">
        <v>34</v>
      </c>
      <c r="I128" s="20">
        <v>231.34</v>
      </c>
      <c r="J128" s="23">
        <v>100</v>
      </c>
      <c r="K128" s="23">
        <v>12.78</v>
      </c>
      <c r="L128" s="20" t="s">
        <v>3731</v>
      </c>
      <c r="M128" s="18">
        <f t="shared" si="5"/>
        <v>13.5468</v>
      </c>
      <c r="N128" s="18">
        <f t="shared" si="6"/>
        <v>344.8868</v>
      </c>
      <c r="O128" s="18">
        <f t="shared" si="7"/>
        <v>351.699608</v>
      </c>
      <c r="P128" s="18">
        <f t="shared" si="8"/>
        <v>6.812808</v>
      </c>
      <c r="Q128" s="18">
        <f t="shared" si="9"/>
        <v>344.8868</v>
      </c>
      <c r="R128" s="18" t="s">
        <v>28</v>
      </c>
      <c r="S128" s="19" t="s">
        <v>29</v>
      </c>
    </row>
    <row r="129" spans="1:19">
      <c r="A129" s="20">
        <v>128</v>
      </c>
      <c r="B129" s="21" t="s">
        <v>852</v>
      </c>
      <c r="C129" s="21" t="s">
        <v>3937</v>
      </c>
      <c r="D129" s="20" t="s">
        <v>22</v>
      </c>
      <c r="E129" s="20" t="s">
        <v>24</v>
      </c>
      <c r="F129" s="20" t="s">
        <v>2898</v>
      </c>
      <c r="G129" s="20" t="s">
        <v>25</v>
      </c>
      <c r="H129" s="20" t="s">
        <v>34</v>
      </c>
      <c r="I129" s="20">
        <v>231.34</v>
      </c>
      <c r="J129" s="23">
        <v>100</v>
      </c>
      <c r="K129" s="23">
        <v>12.78</v>
      </c>
      <c r="L129" s="20" t="s">
        <v>3731</v>
      </c>
      <c r="M129" s="18">
        <f t="shared" si="5"/>
        <v>13.5468</v>
      </c>
      <c r="N129" s="18">
        <f t="shared" si="6"/>
        <v>344.8868</v>
      </c>
      <c r="O129" s="18">
        <f t="shared" si="7"/>
        <v>351.699608</v>
      </c>
      <c r="P129" s="18">
        <f t="shared" si="8"/>
        <v>6.812808</v>
      </c>
      <c r="Q129" s="18">
        <f t="shared" si="9"/>
        <v>344.8868</v>
      </c>
      <c r="R129" s="18" t="s">
        <v>28</v>
      </c>
      <c r="S129" s="19" t="s">
        <v>29</v>
      </c>
    </row>
    <row r="130" spans="1:19">
      <c r="A130" s="20">
        <v>129</v>
      </c>
      <c r="B130" s="21" t="s">
        <v>3938</v>
      </c>
      <c r="C130" s="21" t="s">
        <v>3939</v>
      </c>
      <c r="D130" s="20" t="s">
        <v>22</v>
      </c>
      <c r="E130" s="20" t="s">
        <v>24</v>
      </c>
      <c r="F130" s="20" t="s">
        <v>2898</v>
      </c>
      <c r="G130" s="20" t="s">
        <v>25</v>
      </c>
      <c r="H130" s="20" t="s">
        <v>34</v>
      </c>
      <c r="I130" s="20">
        <v>231.34</v>
      </c>
      <c r="J130" s="23">
        <v>100</v>
      </c>
      <c r="K130" s="23">
        <v>12.78</v>
      </c>
      <c r="L130" s="20" t="s">
        <v>3731</v>
      </c>
      <c r="M130" s="18">
        <f t="shared" ref="M130:M193" si="10">K130*1.06</f>
        <v>13.5468</v>
      </c>
      <c r="N130" s="18">
        <f t="shared" ref="N130:N193" si="11">I130+J130+M130</f>
        <v>344.8868</v>
      </c>
      <c r="O130" s="18">
        <f t="shared" ref="O130:O193" si="12">I130+(J130+M130)*1.06</f>
        <v>351.699608</v>
      </c>
      <c r="P130" s="18">
        <f t="shared" ref="P130:P193" si="13">(M130+J130)*0.06</f>
        <v>6.812808</v>
      </c>
      <c r="Q130" s="18">
        <f t="shared" ref="Q130:Q193" si="14">O130-P130</f>
        <v>344.8868</v>
      </c>
      <c r="R130" s="18" t="s">
        <v>28</v>
      </c>
      <c r="S130" s="19" t="s">
        <v>29</v>
      </c>
    </row>
    <row r="131" spans="1:19">
      <c r="A131" s="20">
        <v>130</v>
      </c>
      <c r="B131" s="21" t="s">
        <v>2872</v>
      </c>
      <c r="C131" s="21" t="s">
        <v>3940</v>
      </c>
      <c r="D131" s="20" t="s">
        <v>22</v>
      </c>
      <c r="E131" s="20" t="s">
        <v>24</v>
      </c>
      <c r="F131" s="20" t="s">
        <v>2898</v>
      </c>
      <c r="G131" s="20" t="s">
        <v>25</v>
      </c>
      <c r="H131" s="20" t="s">
        <v>34</v>
      </c>
      <c r="I131" s="20">
        <v>231.34</v>
      </c>
      <c r="J131" s="23">
        <v>100</v>
      </c>
      <c r="K131" s="23">
        <v>12.78</v>
      </c>
      <c r="L131" s="20" t="s">
        <v>3731</v>
      </c>
      <c r="M131" s="18">
        <f t="shared" si="10"/>
        <v>13.5468</v>
      </c>
      <c r="N131" s="18">
        <f t="shared" si="11"/>
        <v>344.8868</v>
      </c>
      <c r="O131" s="18">
        <f t="shared" si="12"/>
        <v>351.699608</v>
      </c>
      <c r="P131" s="18">
        <f t="shared" si="13"/>
        <v>6.812808</v>
      </c>
      <c r="Q131" s="18">
        <f t="shared" si="14"/>
        <v>344.8868</v>
      </c>
      <c r="R131" s="18" t="s">
        <v>28</v>
      </c>
      <c r="S131" s="19" t="s">
        <v>29</v>
      </c>
    </row>
    <row r="132" spans="1:19">
      <c r="A132" s="20">
        <v>131</v>
      </c>
      <c r="B132" s="21" t="s">
        <v>1577</v>
      </c>
      <c r="C132" s="21" t="s">
        <v>3941</v>
      </c>
      <c r="D132" s="20" t="s">
        <v>22</v>
      </c>
      <c r="E132" s="20" t="s">
        <v>24</v>
      </c>
      <c r="F132" s="20" t="s">
        <v>2898</v>
      </c>
      <c r="G132" s="20" t="s">
        <v>25</v>
      </c>
      <c r="H132" s="20" t="s">
        <v>34</v>
      </c>
      <c r="I132" s="20">
        <v>231.34</v>
      </c>
      <c r="J132" s="23">
        <v>100</v>
      </c>
      <c r="K132" s="23">
        <v>12.78</v>
      </c>
      <c r="L132" s="20" t="s">
        <v>3731</v>
      </c>
      <c r="M132" s="18">
        <f t="shared" si="10"/>
        <v>13.5468</v>
      </c>
      <c r="N132" s="18">
        <f t="shared" si="11"/>
        <v>344.8868</v>
      </c>
      <c r="O132" s="18">
        <f t="shared" si="12"/>
        <v>351.699608</v>
      </c>
      <c r="P132" s="18">
        <f t="shared" si="13"/>
        <v>6.812808</v>
      </c>
      <c r="Q132" s="18">
        <f t="shared" si="14"/>
        <v>344.8868</v>
      </c>
      <c r="R132" s="18" t="s">
        <v>28</v>
      </c>
      <c r="S132" s="19" t="s">
        <v>29</v>
      </c>
    </row>
    <row r="133" spans="1:19">
      <c r="A133" s="20">
        <v>132</v>
      </c>
      <c r="B133" s="21" t="s">
        <v>3440</v>
      </c>
      <c r="C133" s="21" t="s">
        <v>3942</v>
      </c>
      <c r="D133" s="20" t="s">
        <v>22</v>
      </c>
      <c r="E133" s="20" t="s">
        <v>24</v>
      </c>
      <c r="F133" s="20" t="s">
        <v>2898</v>
      </c>
      <c r="G133" s="20" t="s">
        <v>25</v>
      </c>
      <c r="H133" s="20" t="s">
        <v>34</v>
      </c>
      <c r="I133" s="20">
        <v>231.34</v>
      </c>
      <c r="J133" s="23">
        <v>100</v>
      </c>
      <c r="K133" s="23">
        <v>12.78</v>
      </c>
      <c r="L133" s="20" t="s">
        <v>3731</v>
      </c>
      <c r="M133" s="18">
        <f t="shared" si="10"/>
        <v>13.5468</v>
      </c>
      <c r="N133" s="18">
        <f t="shared" si="11"/>
        <v>344.8868</v>
      </c>
      <c r="O133" s="18">
        <f t="shared" si="12"/>
        <v>351.699608</v>
      </c>
      <c r="P133" s="18">
        <f t="shared" si="13"/>
        <v>6.812808</v>
      </c>
      <c r="Q133" s="18">
        <f t="shared" si="14"/>
        <v>344.8868</v>
      </c>
      <c r="R133" s="18" t="s">
        <v>28</v>
      </c>
      <c r="S133" s="19" t="s">
        <v>29</v>
      </c>
    </row>
    <row r="134" spans="1:19">
      <c r="A134" s="20">
        <v>133</v>
      </c>
      <c r="B134" s="21" t="s">
        <v>2638</v>
      </c>
      <c r="C134" s="21" t="s">
        <v>3943</v>
      </c>
      <c r="D134" s="20" t="s">
        <v>22</v>
      </c>
      <c r="E134" s="20" t="s">
        <v>24</v>
      </c>
      <c r="F134" s="20" t="s">
        <v>2898</v>
      </c>
      <c r="G134" s="20" t="s">
        <v>25</v>
      </c>
      <c r="H134" s="20" t="s">
        <v>34</v>
      </c>
      <c r="I134" s="20">
        <v>231.34</v>
      </c>
      <c r="J134" s="23">
        <v>100</v>
      </c>
      <c r="K134" s="23">
        <v>12.78</v>
      </c>
      <c r="L134" s="20" t="s">
        <v>3731</v>
      </c>
      <c r="M134" s="18">
        <f t="shared" si="10"/>
        <v>13.5468</v>
      </c>
      <c r="N134" s="18">
        <f t="shared" si="11"/>
        <v>344.8868</v>
      </c>
      <c r="O134" s="18">
        <f t="shared" si="12"/>
        <v>351.699608</v>
      </c>
      <c r="P134" s="18">
        <f t="shared" si="13"/>
        <v>6.812808</v>
      </c>
      <c r="Q134" s="18">
        <f t="shared" si="14"/>
        <v>344.8868</v>
      </c>
      <c r="R134" s="18" t="s">
        <v>28</v>
      </c>
      <c r="S134" s="19" t="s">
        <v>29</v>
      </c>
    </row>
    <row r="135" spans="1:19">
      <c r="A135" s="20">
        <v>134</v>
      </c>
      <c r="B135" s="21" t="s">
        <v>3566</v>
      </c>
      <c r="C135" s="21" t="s">
        <v>3944</v>
      </c>
      <c r="D135" s="20" t="s">
        <v>22</v>
      </c>
      <c r="E135" s="20" t="s">
        <v>24</v>
      </c>
      <c r="F135" s="20" t="s">
        <v>2898</v>
      </c>
      <c r="G135" s="20" t="s">
        <v>25</v>
      </c>
      <c r="H135" s="20" t="s">
        <v>34</v>
      </c>
      <c r="I135" s="20">
        <v>231.34</v>
      </c>
      <c r="J135" s="23">
        <v>100</v>
      </c>
      <c r="K135" s="23">
        <v>12.78</v>
      </c>
      <c r="L135" s="20" t="s">
        <v>3731</v>
      </c>
      <c r="M135" s="18">
        <f t="shared" si="10"/>
        <v>13.5468</v>
      </c>
      <c r="N135" s="18">
        <f t="shared" si="11"/>
        <v>344.8868</v>
      </c>
      <c r="O135" s="18">
        <f t="shared" si="12"/>
        <v>351.699608</v>
      </c>
      <c r="P135" s="18">
        <f t="shared" si="13"/>
        <v>6.812808</v>
      </c>
      <c r="Q135" s="18">
        <f t="shared" si="14"/>
        <v>344.8868</v>
      </c>
      <c r="R135" s="18" t="s">
        <v>28</v>
      </c>
      <c r="S135" s="19" t="s">
        <v>29</v>
      </c>
    </row>
    <row r="136" spans="1:19">
      <c r="A136" s="20">
        <v>135</v>
      </c>
      <c r="B136" s="21" t="s">
        <v>3945</v>
      </c>
      <c r="C136" s="21" t="s">
        <v>3946</v>
      </c>
      <c r="D136" s="20" t="s">
        <v>22</v>
      </c>
      <c r="E136" s="20" t="s">
        <v>24</v>
      </c>
      <c r="F136" s="20" t="s">
        <v>2898</v>
      </c>
      <c r="G136" s="20" t="s">
        <v>25</v>
      </c>
      <c r="H136" s="20" t="s">
        <v>34</v>
      </c>
      <c r="I136" s="20">
        <v>231.34</v>
      </c>
      <c r="J136" s="23">
        <v>100</v>
      </c>
      <c r="K136" s="23">
        <v>12.78</v>
      </c>
      <c r="L136" s="20" t="s">
        <v>3731</v>
      </c>
      <c r="M136" s="18">
        <f t="shared" si="10"/>
        <v>13.5468</v>
      </c>
      <c r="N136" s="18">
        <f t="shared" si="11"/>
        <v>344.8868</v>
      </c>
      <c r="O136" s="18">
        <f t="shared" si="12"/>
        <v>351.699608</v>
      </c>
      <c r="P136" s="18">
        <f t="shared" si="13"/>
        <v>6.812808</v>
      </c>
      <c r="Q136" s="18">
        <f t="shared" si="14"/>
        <v>344.8868</v>
      </c>
      <c r="R136" s="18" t="s">
        <v>28</v>
      </c>
      <c r="S136" s="19" t="s">
        <v>29</v>
      </c>
    </row>
    <row r="137" spans="1:19">
      <c r="A137" s="20">
        <v>136</v>
      </c>
      <c r="B137" s="21" t="s">
        <v>179</v>
      </c>
      <c r="C137" s="21" t="s">
        <v>3947</v>
      </c>
      <c r="D137" s="20" t="s">
        <v>22</v>
      </c>
      <c r="E137" s="20" t="s">
        <v>24</v>
      </c>
      <c r="F137" s="20" t="s">
        <v>2898</v>
      </c>
      <c r="G137" s="20" t="s">
        <v>25</v>
      </c>
      <c r="H137" s="20" t="s">
        <v>34</v>
      </c>
      <c r="I137" s="20">
        <v>231.34</v>
      </c>
      <c r="J137" s="23">
        <v>100</v>
      </c>
      <c r="K137" s="23">
        <v>12.78</v>
      </c>
      <c r="L137" s="20" t="s">
        <v>3731</v>
      </c>
      <c r="M137" s="18">
        <f t="shared" si="10"/>
        <v>13.5468</v>
      </c>
      <c r="N137" s="18">
        <f t="shared" si="11"/>
        <v>344.8868</v>
      </c>
      <c r="O137" s="18">
        <f t="shared" si="12"/>
        <v>351.699608</v>
      </c>
      <c r="P137" s="18">
        <f t="shared" si="13"/>
        <v>6.812808</v>
      </c>
      <c r="Q137" s="18">
        <f t="shared" si="14"/>
        <v>344.8868</v>
      </c>
      <c r="R137" s="18" t="s">
        <v>28</v>
      </c>
      <c r="S137" s="19" t="s">
        <v>29</v>
      </c>
    </row>
    <row r="138" spans="1:19">
      <c r="A138" s="20">
        <v>137</v>
      </c>
      <c r="B138" s="21" t="s">
        <v>3948</v>
      </c>
      <c r="C138" s="21" t="s">
        <v>3949</v>
      </c>
      <c r="D138" s="20" t="s">
        <v>22</v>
      </c>
      <c r="E138" s="20" t="s">
        <v>24</v>
      </c>
      <c r="F138" s="20" t="s">
        <v>2898</v>
      </c>
      <c r="G138" s="20" t="s">
        <v>25</v>
      </c>
      <c r="H138" s="20" t="s">
        <v>34</v>
      </c>
      <c r="I138" s="20">
        <v>231.34</v>
      </c>
      <c r="J138" s="23">
        <v>100</v>
      </c>
      <c r="K138" s="23">
        <v>12.78</v>
      </c>
      <c r="L138" s="20" t="s">
        <v>3731</v>
      </c>
      <c r="M138" s="18">
        <f t="shared" si="10"/>
        <v>13.5468</v>
      </c>
      <c r="N138" s="18">
        <f t="shared" si="11"/>
        <v>344.8868</v>
      </c>
      <c r="O138" s="18">
        <f t="shared" si="12"/>
        <v>351.699608</v>
      </c>
      <c r="P138" s="18">
        <f t="shared" si="13"/>
        <v>6.812808</v>
      </c>
      <c r="Q138" s="18">
        <f t="shared" si="14"/>
        <v>344.8868</v>
      </c>
      <c r="R138" s="18" t="s">
        <v>28</v>
      </c>
      <c r="S138" s="19" t="s">
        <v>29</v>
      </c>
    </row>
    <row r="139" spans="1:19">
      <c r="A139" s="20">
        <v>138</v>
      </c>
      <c r="B139" s="21" t="s">
        <v>3406</v>
      </c>
      <c r="C139" s="21" t="s">
        <v>3950</v>
      </c>
      <c r="D139" s="20" t="s">
        <v>22</v>
      </c>
      <c r="E139" s="20" t="s">
        <v>24</v>
      </c>
      <c r="F139" s="20" t="s">
        <v>2898</v>
      </c>
      <c r="G139" s="20" t="s">
        <v>25</v>
      </c>
      <c r="H139" s="20" t="s">
        <v>34</v>
      </c>
      <c r="I139" s="20">
        <v>231.34</v>
      </c>
      <c r="J139" s="23">
        <v>100</v>
      </c>
      <c r="K139" s="23">
        <v>12.78</v>
      </c>
      <c r="L139" s="20" t="s">
        <v>3731</v>
      </c>
      <c r="M139" s="18">
        <f t="shared" si="10"/>
        <v>13.5468</v>
      </c>
      <c r="N139" s="18">
        <f t="shared" si="11"/>
        <v>344.8868</v>
      </c>
      <c r="O139" s="18">
        <f t="shared" si="12"/>
        <v>351.699608</v>
      </c>
      <c r="P139" s="18">
        <f t="shared" si="13"/>
        <v>6.812808</v>
      </c>
      <c r="Q139" s="18">
        <f t="shared" si="14"/>
        <v>344.8868</v>
      </c>
      <c r="R139" s="18" t="s">
        <v>28</v>
      </c>
      <c r="S139" s="19" t="s">
        <v>29</v>
      </c>
    </row>
    <row r="140" spans="1:19">
      <c r="A140" s="20">
        <v>139</v>
      </c>
      <c r="B140" s="21" t="s">
        <v>3951</v>
      </c>
      <c r="C140" s="21" t="s">
        <v>3952</v>
      </c>
      <c r="D140" s="20" t="s">
        <v>22</v>
      </c>
      <c r="E140" s="20" t="s">
        <v>24</v>
      </c>
      <c r="F140" s="20" t="s">
        <v>2898</v>
      </c>
      <c r="G140" s="20" t="s">
        <v>25</v>
      </c>
      <c r="H140" s="20" t="s">
        <v>34</v>
      </c>
      <c r="I140" s="20">
        <v>231.34</v>
      </c>
      <c r="J140" s="23">
        <v>100</v>
      </c>
      <c r="K140" s="23">
        <v>12.78</v>
      </c>
      <c r="L140" s="20" t="s">
        <v>3731</v>
      </c>
      <c r="M140" s="18">
        <f t="shared" si="10"/>
        <v>13.5468</v>
      </c>
      <c r="N140" s="18">
        <f t="shared" si="11"/>
        <v>344.8868</v>
      </c>
      <c r="O140" s="18">
        <f t="shared" si="12"/>
        <v>351.699608</v>
      </c>
      <c r="P140" s="18">
        <f t="shared" si="13"/>
        <v>6.812808</v>
      </c>
      <c r="Q140" s="18">
        <f t="shared" si="14"/>
        <v>344.8868</v>
      </c>
      <c r="R140" s="18" t="s">
        <v>28</v>
      </c>
      <c r="S140" s="19" t="s">
        <v>29</v>
      </c>
    </row>
    <row r="141" spans="1:19">
      <c r="A141" s="20">
        <v>140</v>
      </c>
      <c r="B141" s="21" t="s">
        <v>3953</v>
      </c>
      <c r="C141" s="21" t="s">
        <v>3954</v>
      </c>
      <c r="D141" s="20" t="s">
        <v>22</v>
      </c>
      <c r="E141" s="20" t="s">
        <v>24</v>
      </c>
      <c r="F141" s="20" t="s">
        <v>2898</v>
      </c>
      <c r="G141" s="20" t="s">
        <v>25</v>
      </c>
      <c r="H141" s="20" t="s">
        <v>34</v>
      </c>
      <c r="I141" s="20">
        <v>231.34</v>
      </c>
      <c r="J141" s="23">
        <v>100</v>
      </c>
      <c r="K141" s="23">
        <v>12.78</v>
      </c>
      <c r="L141" s="20" t="s">
        <v>3731</v>
      </c>
      <c r="M141" s="18">
        <f t="shared" si="10"/>
        <v>13.5468</v>
      </c>
      <c r="N141" s="18">
        <f t="shared" si="11"/>
        <v>344.8868</v>
      </c>
      <c r="O141" s="18">
        <f t="shared" si="12"/>
        <v>351.699608</v>
      </c>
      <c r="P141" s="18">
        <f t="shared" si="13"/>
        <v>6.812808</v>
      </c>
      <c r="Q141" s="18">
        <f t="shared" si="14"/>
        <v>344.8868</v>
      </c>
      <c r="R141" s="18" t="s">
        <v>28</v>
      </c>
      <c r="S141" s="19" t="s">
        <v>29</v>
      </c>
    </row>
    <row r="142" spans="1:19">
      <c r="A142" s="20">
        <v>141</v>
      </c>
      <c r="B142" s="21" t="s">
        <v>3955</v>
      </c>
      <c r="C142" s="21" t="s">
        <v>3956</v>
      </c>
      <c r="D142" s="20" t="s">
        <v>22</v>
      </c>
      <c r="E142" s="20" t="s">
        <v>24</v>
      </c>
      <c r="F142" s="20" t="s">
        <v>2898</v>
      </c>
      <c r="G142" s="20" t="s">
        <v>25</v>
      </c>
      <c r="H142" s="20" t="s">
        <v>34</v>
      </c>
      <c r="I142" s="20">
        <v>231.34</v>
      </c>
      <c r="J142" s="23">
        <v>100</v>
      </c>
      <c r="K142" s="23">
        <v>12.78</v>
      </c>
      <c r="L142" s="20" t="s">
        <v>3731</v>
      </c>
      <c r="M142" s="18">
        <f t="shared" si="10"/>
        <v>13.5468</v>
      </c>
      <c r="N142" s="18">
        <f t="shared" si="11"/>
        <v>344.8868</v>
      </c>
      <c r="O142" s="18">
        <f t="shared" si="12"/>
        <v>351.699608</v>
      </c>
      <c r="P142" s="18">
        <f t="shared" si="13"/>
        <v>6.812808</v>
      </c>
      <c r="Q142" s="18">
        <f t="shared" si="14"/>
        <v>344.8868</v>
      </c>
      <c r="R142" s="18" t="s">
        <v>28</v>
      </c>
      <c r="S142" s="19" t="s">
        <v>29</v>
      </c>
    </row>
    <row r="143" spans="1:19">
      <c r="A143" s="20">
        <v>142</v>
      </c>
      <c r="B143" s="21" t="s">
        <v>3957</v>
      </c>
      <c r="C143" s="21" t="s">
        <v>3958</v>
      </c>
      <c r="D143" s="20" t="s">
        <v>22</v>
      </c>
      <c r="E143" s="20" t="s">
        <v>24</v>
      </c>
      <c r="F143" s="20" t="s">
        <v>2898</v>
      </c>
      <c r="G143" s="20" t="s">
        <v>25</v>
      </c>
      <c r="H143" s="20" t="s">
        <v>34</v>
      </c>
      <c r="I143" s="20">
        <v>231.34</v>
      </c>
      <c r="J143" s="23">
        <v>100</v>
      </c>
      <c r="K143" s="23">
        <v>12.78</v>
      </c>
      <c r="L143" s="20" t="s">
        <v>3731</v>
      </c>
      <c r="M143" s="18">
        <f t="shared" si="10"/>
        <v>13.5468</v>
      </c>
      <c r="N143" s="18">
        <f t="shared" si="11"/>
        <v>344.8868</v>
      </c>
      <c r="O143" s="18">
        <f t="shared" si="12"/>
        <v>351.699608</v>
      </c>
      <c r="P143" s="18">
        <f t="shared" si="13"/>
        <v>6.812808</v>
      </c>
      <c r="Q143" s="18">
        <f t="shared" si="14"/>
        <v>344.8868</v>
      </c>
      <c r="R143" s="18" t="s">
        <v>28</v>
      </c>
      <c r="S143" s="19" t="s">
        <v>29</v>
      </c>
    </row>
    <row r="144" spans="1:19">
      <c r="A144" s="20">
        <v>143</v>
      </c>
      <c r="B144" s="21" t="s">
        <v>3959</v>
      </c>
      <c r="C144" s="21" t="s">
        <v>3960</v>
      </c>
      <c r="D144" s="20" t="s">
        <v>22</v>
      </c>
      <c r="E144" s="20" t="s">
        <v>24</v>
      </c>
      <c r="F144" s="20" t="s">
        <v>2898</v>
      </c>
      <c r="G144" s="20" t="s">
        <v>25</v>
      </c>
      <c r="H144" s="20" t="s">
        <v>34</v>
      </c>
      <c r="I144" s="20">
        <v>231.34</v>
      </c>
      <c r="J144" s="23">
        <v>100</v>
      </c>
      <c r="K144" s="23">
        <v>12.78</v>
      </c>
      <c r="L144" s="20" t="s">
        <v>3731</v>
      </c>
      <c r="M144" s="18">
        <f t="shared" si="10"/>
        <v>13.5468</v>
      </c>
      <c r="N144" s="18">
        <f t="shared" si="11"/>
        <v>344.8868</v>
      </c>
      <c r="O144" s="18">
        <f t="shared" si="12"/>
        <v>351.699608</v>
      </c>
      <c r="P144" s="18">
        <f t="shared" si="13"/>
        <v>6.812808</v>
      </c>
      <c r="Q144" s="18">
        <f t="shared" si="14"/>
        <v>344.8868</v>
      </c>
      <c r="R144" s="18" t="s">
        <v>28</v>
      </c>
      <c r="S144" s="19" t="s">
        <v>29</v>
      </c>
    </row>
    <row r="145" spans="1:19">
      <c r="A145" s="20">
        <v>144</v>
      </c>
      <c r="B145" s="21" t="s">
        <v>334</v>
      </c>
      <c r="C145" s="21" t="s">
        <v>3961</v>
      </c>
      <c r="D145" s="20" t="s">
        <v>22</v>
      </c>
      <c r="E145" s="20" t="s">
        <v>24</v>
      </c>
      <c r="F145" s="20" t="s">
        <v>2898</v>
      </c>
      <c r="G145" s="20" t="s">
        <v>25</v>
      </c>
      <c r="H145" s="20" t="s">
        <v>34</v>
      </c>
      <c r="I145" s="20">
        <v>231.34</v>
      </c>
      <c r="J145" s="23">
        <v>100</v>
      </c>
      <c r="K145" s="23">
        <v>12.78</v>
      </c>
      <c r="L145" s="20" t="s">
        <v>3731</v>
      </c>
      <c r="M145" s="18">
        <f t="shared" si="10"/>
        <v>13.5468</v>
      </c>
      <c r="N145" s="18">
        <f t="shared" si="11"/>
        <v>344.8868</v>
      </c>
      <c r="O145" s="18">
        <f t="shared" si="12"/>
        <v>351.699608</v>
      </c>
      <c r="P145" s="18">
        <f t="shared" si="13"/>
        <v>6.812808</v>
      </c>
      <c r="Q145" s="18">
        <f t="shared" si="14"/>
        <v>344.8868</v>
      </c>
      <c r="R145" s="18" t="s">
        <v>28</v>
      </c>
      <c r="S145" s="19" t="s">
        <v>29</v>
      </c>
    </row>
    <row r="146" spans="1:19">
      <c r="A146" s="20">
        <v>145</v>
      </c>
      <c r="B146" s="21" t="s">
        <v>2630</v>
      </c>
      <c r="C146" s="21" t="s">
        <v>3962</v>
      </c>
      <c r="D146" s="20" t="s">
        <v>22</v>
      </c>
      <c r="E146" s="20" t="s">
        <v>24</v>
      </c>
      <c r="F146" s="20" t="s">
        <v>2898</v>
      </c>
      <c r="G146" s="20" t="s">
        <v>25</v>
      </c>
      <c r="H146" s="20" t="s">
        <v>34</v>
      </c>
      <c r="I146" s="20">
        <v>231.34</v>
      </c>
      <c r="J146" s="23">
        <v>100</v>
      </c>
      <c r="K146" s="23">
        <v>12.78</v>
      </c>
      <c r="L146" s="20" t="s">
        <v>3731</v>
      </c>
      <c r="M146" s="18">
        <f t="shared" si="10"/>
        <v>13.5468</v>
      </c>
      <c r="N146" s="18">
        <f t="shared" si="11"/>
        <v>344.8868</v>
      </c>
      <c r="O146" s="18">
        <f t="shared" si="12"/>
        <v>351.699608</v>
      </c>
      <c r="P146" s="18">
        <f t="shared" si="13"/>
        <v>6.812808</v>
      </c>
      <c r="Q146" s="18">
        <f t="shared" si="14"/>
        <v>344.8868</v>
      </c>
      <c r="R146" s="18" t="s">
        <v>28</v>
      </c>
      <c r="S146" s="19" t="s">
        <v>29</v>
      </c>
    </row>
    <row r="147" spans="1:19">
      <c r="A147" s="20">
        <v>146</v>
      </c>
      <c r="B147" s="21" t="s">
        <v>3963</v>
      </c>
      <c r="C147" s="21" t="s">
        <v>3964</v>
      </c>
      <c r="D147" s="20" t="s">
        <v>22</v>
      </c>
      <c r="E147" s="20" t="s">
        <v>24</v>
      </c>
      <c r="F147" s="20" t="s">
        <v>2898</v>
      </c>
      <c r="G147" s="20" t="s">
        <v>25</v>
      </c>
      <c r="H147" s="20" t="s">
        <v>34</v>
      </c>
      <c r="I147" s="20">
        <v>231.34</v>
      </c>
      <c r="J147" s="23">
        <v>100</v>
      </c>
      <c r="K147" s="23">
        <v>12.78</v>
      </c>
      <c r="L147" s="20" t="s">
        <v>3731</v>
      </c>
      <c r="M147" s="18">
        <f t="shared" si="10"/>
        <v>13.5468</v>
      </c>
      <c r="N147" s="18">
        <f t="shared" si="11"/>
        <v>344.8868</v>
      </c>
      <c r="O147" s="18">
        <f t="shared" si="12"/>
        <v>351.699608</v>
      </c>
      <c r="P147" s="18">
        <f t="shared" si="13"/>
        <v>6.812808</v>
      </c>
      <c r="Q147" s="18">
        <f t="shared" si="14"/>
        <v>344.8868</v>
      </c>
      <c r="R147" s="18" t="s">
        <v>28</v>
      </c>
      <c r="S147" s="19" t="s">
        <v>29</v>
      </c>
    </row>
    <row r="148" spans="1:19">
      <c r="A148" s="20">
        <v>147</v>
      </c>
      <c r="B148" s="21" t="s">
        <v>3353</v>
      </c>
      <c r="C148" s="21" t="s">
        <v>3965</v>
      </c>
      <c r="D148" s="20" t="s">
        <v>22</v>
      </c>
      <c r="E148" s="20" t="s">
        <v>24</v>
      </c>
      <c r="F148" s="20" t="s">
        <v>2898</v>
      </c>
      <c r="G148" s="20" t="s">
        <v>25</v>
      </c>
      <c r="H148" s="20" t="s">
        <v>34</v>
      </c>
      <c r="I148" s="20">
        <v>231.34</v>
      </c>
      <c r="J148" s="23">
        <v>100</v>
      </c>
      <c r="K148" s="23">
        <v>12.78</v>
      </c>
      <c r="L148" s="20" t="s">
        <v>3731</v>
      </c>
      <c r="M148" s="18">
        <f t="shared" si="10"/>
        <v>13.5468</v>
      </c>
      <c r="N148" s="18">
        <f t="shared" si="11"/>
        <v>344.8868</v>
      </c>
      <c r="O148" s="18">
        <f t="shared" si="12"/>
        <v>351.699608</v>
      </c>
      <c r="P148" s="18">
        <f t="shared" si="13"/>
        <v>6.812808</v>
      </c>
      <c r="Q148" s="18">
        <f t="shared" si="14"/>
        <v>344.8868</v>
      </c>
      <c r="R148" s="18" t="s">
        <v>28</v>
      </c>
      <c r="S148" s="19" t="s">
        <v>29</v>
      </c>
    </row>
    <row r="149" spans="1:19">
      <c r="A149" s="20">
        <v>148</v>
      </c>
      <c r="B149" s="21" t="s">
        <v>3278</v>
      </c>
      <c r="C149" s="21" t="s">
        <v>3966</v>
      </c>
      <c r="D149" s="20" t="s">
        <v>22</v>
      </c>
      <c r="E149" s="20" t="s">
        <v>24</v>
      </c>
      <c r="F149" s="20" t="s">
        <v>2898</v>
      </c>
      <c r="G149" s="20" t="s">
        <v>25</v>
      </c>
      <c r="H149" s="20" t="s">
        <v>34</v>
      </c>
      <c r="I149" s="20">
        <v>231.34</v>
      </c>
      <c r="J149" s="23">
        <v>100</v>
      </c>
      <c r="K149" s="23">
        <v>12.78</v>
      </c>
      <c r="L149" s="20" t="s">
        <v>3731</v>
      </c>
      <c r="M149" s="18">
        <f t="shared" si="10"/>
        <v>13.5468</v>
      </c>
      <c r="N149" s="18">
        <f t="shared" si="11"/>
        <v>344.8868</v>
      </c>
      <c r="O149" s="18">
        <f t="shared" si="12"/>
        <v>351.699608</v>
      </c>
      <c r="P149" s="18">
        <f t="shared" si="13"/>
        <v>6.812808</v>
      </c>
      <c r="Q149" s="18">
        <f t="shared" si="14"/>
        <v>344.8868</v>
      </c>
      <c r="R149" s="18" t="s">
        <v>28</v>
      </c>
      <c r="S149" s="19" t="s">
        <v>29</v>
      </c>
    </row>
    <row r="150" spans="1:19">
      <c r="A150" s="20">
        <v>149</v>
      </c>
      <c r="B150" s="21" t="s">
        <v>3630</v>
      </c>
      <c r="C150" s="21" t="s">
        <v>3967</v>
      </c>
      <c r="D150" s="20" t="s">
        <v>22</v>
      </c>
      <c r="E150" s="20" t="s">
        <v>24</v>
      </c>
      <c r="F150" s="20" t="s">
        <v>2898</v>
      </c>
      <c r="G150" s="20" t="s">
        <v>25</v>
      </c>
      <c r="H150" s="20" t="s">
        <v>34</v>
      </c>
      <c r="I150" s="20">
        <v>231.34</v>
      </c>
      <c r="J150" s="23">
        <v>100</v>
      </c>
      <c r="K150" s="23">
        <v>12.78</v>
      </c>
      <c r="L150" s="20" t="s">
        <v>3731</v>
      </c>
      <c r="M150" s="18">
        <f t="shared" si="10"/>
        <v>13.5468</v>
      </c>
      <c r="N150" s="18">
        <f t="shared" si="11"/>
        <v>344.8868</v>
      </c>
      <c r="O150" s="18">
        <f t="shared" si="12"/>
        <v>351.699608</v>
      </c>
      <c r="P150" s="18">
        <f t="shared" si="13"/>
        <v>6.812808</v>
      </c>
      <c r="Q150" s="18">
        <f t="shared" si="14"/>
        <v>344.8868</v>
      </c>
      <c r="R150" s="18" t="s">
        <v>28</v>
      </c>
      <c r="S150" s="19" t="s">
        <v>29</v>
      </c>
    </row>
    <row r="151" spans="1:19">
      <c r="A151" s="20">
        <v>150</v>
      </c>
      <c r="B151" s="21" t="s">
        <v>3968</v>
      </c>
      <c r="C151" s="21" t="s">
        <v>3969</v>
      </c>
      <c r="D151" s="20" t="s">
        <v>22</v>
      </c>
      <c r="E151" s="20" t="s">
        <v>24</v>
      </c>
      <c r="F151" s="20" t="s">
        <v>2898</v>
      </c>
      <c r="G151" s="20" t="s">
        <v>25</v>
      </c>
      <c r="H151" s="20" t="s">
        <v>34</v>
      </c>
      <c r="I151" s="20">
        <v>231.34</v>
      </c>
      <c r="J151" s="23">
        <v>100</v>
      </c>
      <c r="K151" s="23">
        <v>12.78</v>
      </c>
      <c r="L151" s="20" t="s">
        <v>3731</v>
      </c>
      <c r="M151" s="18">
        <f t="shared" si="10"/>
        <v>13.5468</v>
      </c>
      <c r="N151" s="18">
        <f t="shared" si="11"/>
        <v>344.8868</v>
      </c>
      <c r="O151" s="18">
        <f t="shared" si="12"/>
        <v>351.699608</v>
      </c>
      <c r="P151" s="18">
        <f t="shared" si="13"/>
        <v>6.812808</v>
      </c>
      <c r="Q151" s="18">
        <f t="shared" si="14"/>
        <v>344.8868</v>
      </c>
      <c r="R151" s="18" t="s">
        <v>28</v>
      </c>
      <c r="S151" s="19" t="s">
        <v>29</v>
      </c>
    </row>
    <row r="152" spans="1:19">
      <c r="A152" s="20">
        <v>151</v>
      </c>
      <c r="B152" s="21" t="s">
        <v>3970</v>
      </c>
      <c r="C152" s="21" t="s">
        <v>3971</v>
      </c>
      <c r="D152" s="20" t="s">
        <v>22</v>
      </c>
      <c r="E152" s="20" t="s">
        <v>24</v>
      </c>
      <c r="F152" s="20" t="s">
        <v>2898</v>
      </c>
      <c r="G152" s="20" t="s">
        <v>25</v>
      </c>
      <c r="H152" s="20" t="s">
        <v>34</v>
      </c>
      <c r="I152" s="20">
        <v>231.34</v>
      </c>
      <c r="J152" s="23">
        <v>100</v>
      </c>
      <c r="K152" s="23">
        <v>12.78</v>
      </c>
      <c r="L152" s="20" t="s">
        <v>3731</v>
      </c>
      <c r="M152" s="18">
        <f t="shared" si="10"/>
        <v>13.5468</v>
      </c>
      <c r="N152" s="18">
        <f t="shared" si="11"/>
        <v>344.8868</v>
      </c>
      <c r="O152" s="18">
        <f t="shared" si="12"/>
        <v>351.699608</v>
      </c>
      <c r="P152" s="18">
        <f t="shared" si="13"/>
        <v>6.812808</v>
      </c>
      <c r="Q152" s="18">
        <f t="shared" si="14"/>
        <v>344.8868</v>
      </c>
      <c r="R152" s="18" t="s">
        <v>28</v>
      </c>
      <c r="S152" s="19" t="s">
        <v>29</v>
      </c>
    </row>
    <row r="153" spans="1:19">
      <c r="A153" s="20">
        <v>152</v>
      </c>
      <c r="B153" s="21" t="s">
        <v>3389</v>
      </c>
      <c r="C153" s="21" t="s">
        <v>3972</v>
      </c>
      <c r="D153" s="20" t="s">
        <v>22</v>
      </c>
      <c r="E153" s="20" t="s">
        <v>24</v>
      </c>
      <c r="F153" s="20" t="s">
        <v>2898</v>
      </c>
      <c r="G153" s="20" t="s">
        <v>25</v>
      </c>
      <c r="H153" s="20" t="s">
        <v>34</v>
      </c>
      <c r="I153" s="20">
        <v>231.34</v>
      </c>
      <c r="J153" s="23">
        <v>100</v>
      </c>
      <c r="K153" s="23">
        <v>12.78</v>
      </c>
      <c r="L153" s="20" t="s">
        <v>3731</v>
      </c>
      <c r="M153" s="18">
        <f t="shared" si="10"/>
        <v>13.5468</v>
      </c>
      <c r="N153" s="18">
        <f t="shared" si="11"/>
        <v>344.8868</v>
      </c>
      <c r="O153" s="18">
        <f t="shared" si="12"/>
        <v>351.699608</v>
      </c>
      <c r="P153" s="18">
        <f t="shared" si="13"/>
        <v>6.812808</v>
      </c>
      <c r="Q153" s="18">
        <f t="shared" si="14"/>
        <v>344.8868</v>
      </c>
      <c r="R153" s="18" t="s">
        <v>28</v>
      </c>
      <c r="S153" s="19" t="s">
        <v>29</v>
      </c>
    </row>
    <row r="154" spans="1:19">
      <c r="A154" s="20">
        <v>153</v>
      </c>
      <c r="B154" s="21" t="s">
        <v>3973</v>
      </c>
      <c r="C154" s="21" t="s">
        <v>3974</v>
      </c>
      <c r="D154" s="20" t="s">
        <v>22</v>
      </c>
      <c r="E154" s="20" t="s">
        <v>24</v>
      </c>
      <c r="F154" s="20" t="s">
        <v>2898</v>
      </c>
      <c r="G154" s="20" t="s">
        <v>25</v>
      </c>
      <c r="H154" s="20" t="s">
        <v>34</v>
      </c>
      <c r="I154" s="20">
        <v>231.34</v>
      </c>
      <c r="J154" s="23">
        <v>100</v>
      </c>
      <c r="K154" s="23">
        <v>12.78</v>
      </c>
      <c r="L154" s="20" t="s">
        <v>3731</v>
      </c>
      <c r="M154" s="18">
        <f t="shared" si="10"/>
        <v>13.5468</v>
      </c>
      <c r="N154" s="18">
        <f t="shared" si="11"/>
        <v>344.8868</v>
      </c>
      <c r="O154" s="18">
        <f t="shared" si="12"/>
        <v>351.699608</v>
      </c>
      <c r="P154" s="18">
        <f t="shared" si="13"/>
        <v>6.812808</v>
      </c>
      <c r="Q154" s="18">
        <f t="shared" si="14"/>
        <v>344.8868</v>
      </c>
      <c r="R154" s="18" t="s">
        <v>28</v>
      </c>
      <c r="S154" s="19" t="s">
        <v>29</v>
      </c>
    </row>
    <row r="155" spans="1:19">
      <c r="A155" s="20">
        <v>154</v>
      </c>
      <c r="B155" s="21" t="s">
        <v>3975</v>
      </c>
      <c r="C155" s="21" t="s">
        <v>3976</v>
      </c>
      <c r="D155" s="20" t="s">
        <v>22</v>
      </c>
      <c r="E155" s="20" t="s">
        <v>24</v>
      </c>
      <c r="F155" s="20" t="s">
        <v>2898</v>
      </c>
      <c r="G155" s="20" t="s">
        <v>25</v>
      </c>
      <c r="H155" s="20" t="s">
        <v>34</v>
      </c>
      <c r="I155" s="20">
        <v>231.34</v>
      </c>
      <c r="J155" s="23">
        <v>100</v>
      </c>
      <c r="K155" s="23">
        <v>12.78</v>
      </c>
      <c r="L155" s="20" t="s">
        <v>3731</v>
      </c>
      <c r="M155" s="18">
        <f t="shared" si="10"/>
        <v>13.5468</v>
      </c>
      <c r="N155" s="18">
        <f t="shared" si="11"/>
        <v>344.8868</v>
      </c>
      <c r="O155" s="18">
        <f t="shared" si="12"/>
        <v>351.699608</v>
      </c>
      <c r="P155" s="18">
        <f t="shared" si="13"/>
        <v>6.812808</v>
      </c>
      <c r="Q155" s="18">
        <f t="shared" si="14"/>
        <v>344.8868</v>
      </c>
      <c r="R155" s="18" t="s">
        <v>28</v>
      </c>
      <c r="S155" s="19" t="s">
        <v>29</v>
      </c>
    </row>
    <row r="156" spans="1:19">
      <c r="A156" s="20">
        <v>155</v>
      </c>
      <c r="B156" s="21" t="s">
        <v>3717</v>
      </c>
      <c r="C156" s="21" t="s">
        <v>3977</v>
      </c>
      <c r="D156" s="20" t="s">
        <v>22</v>
      </c>
      <c r="E156" s="20" t="s">
        <v>24</v>
      </c>
      <c r="F156" s="20" t="s">
        <v>2898</v>
      </c>
      <c r="G156" s="20" t="s">
        <v>25</v>
      </c>
      <c r="H156" s="20" t="s">
        <v>34</v>
      </c>
      <c r="I156" s="20">
        <v>231.34</v>
      </c>
      <c r="J156" s="23">
        <v>100</v>
      </c>
      <c r="K156" s="23">
        <v>12.78</v>
      </c>
      <c r="L156" s="20" t="s">
        <v>3731</v>
      </c>
      <c r="M156" s="18">
        <f t="shared" si="10"/>
        <v>13.5468</v>
      </c>
      <c r="N156" s="18">
        <f t="shared" si="11"/>
        <v>344.8868</v>
      </c>
      <c r="O156" s="18">
        <f t="shared" si="12"/>
        <v>351.699608</v>
      </c>
      <c r="P156" s="18">
        <f t="shared" si="13"/>
        <v>6.812808</v>
      </c>
      <c r="Q156" s="18">
        <f t="shared" si="14"/>
        <v>344.8868</v>
      </c>
      <c r="R156" s="18" t="s">
        <v>28</v>
      </c>
      <c r="S156" s="19" t="s">
        <v>29</v>
      </c>
    </row>
    <row r="157" spans="1:19">
      <c r="A157" s="20">
        <v>156</v>
      </c>
      <c r="B157" s="21" t="s">
        <v>3978</v>
      </c>
      <c r="C157" s="21" t="s">
        <v>3979</v>
      </c>
      <c r="D157" s="20" t="s">
        <v>22</v>
      </c>
      <c r="E157" s="20" t="s">
        <v>24</v>
      </c>
      <c r="F157" s="20" t="s">
        <v>2898</v>
      </c>
      <c r="G157" s="20" t="s">
        <v>25</v>
      </c>
      <c r="H157" s="20" t="s">
        <v>34</v>
      </c>
      <c r="I157" s="20">
        <v>231.34</v>
      </c>
      <c r="J157" s="23">
        <v>100</v>
      </c>
      <c r="K157" s="23">
        <v>12.78</v>
      </c>
      <c r="L157" s="20" t="s">
        <v>3731</v>
      </c>
      <c r="M157" s="18">
        <f t="shared" si="10"/>
        <v>13.5468</v>
      </c>
      <c r="N157" s="18">
        <f t="shared" si="11"/>
        <v>344.8868</v>
      </c>
      <c r="O157" s="18">
        <f t="shared" si="12"/>
        <v>351.699608</v>
      </c>
      <c r="P157" s="18">
        <f t="shared" si="13"/>
        <v>6.812808</v>
      </c>
      <c r="Q157" s="18">
        <f t="shared" si="14"/>
        <v>344.8868</v>
      </c>
      <c r="R157" s="18" t="s">
        <v>28</v>
      </c>
      <c r="S157" s="19" t="s">
        <v>29</v>
      </c>
    </row>
    <row r="158" spans="1:19">
      <c r="A158" s="20">
        <v>157</v>
      </c>
      <c r="B158" s="21" t="s">
        <v>3980</v>
      </c>
      <c r="C158" s="21" t="s">
        <v>3981</v>
      </c>
      <c r="D158" s="20" t="s">
        <v>22</v>
      </c>
      <c r="E158" s="20" t="s">
        <v>24</v>
      </c>
      <c r="F158" s="20" t="s">
        <v>2898</v>
      </c>
      <c r="G158" s="20" t="s">
        <v>25</v>
      </c>
      <c r="H158" s="20" t="s">
        <v>34</v>
      </c>
      <c r="I158" s="20">
        <v>231.34</v>
      </c>
      <c r="J158" s="23">
        <v>100</v>
      </c>
      <c r="K158" s="23">
        <v>12.78</v>
      </c>
      <c r="L158" s="20" t="s">
        <v>3731</v>
      </c>
      <c r="M158" s="18">
        <f t="shared" si="10"/>
        <v>13.5468</v>
      </c>
      <c r="N158" s="18">
        <f t="shared" si="11"/>
        <v>344.8868</v>
      </c>
      <c r="O158" s="18">
        <f t="shared" si="12"/>
        <v>351.699608</v>
      </c>
      <c r="P158" s="18">
        <f t="shared" si="13"/>
        <v>6.812808</v>
      </c>
      <c r="Q158" s="18">
        <f t="shared" si="14"/>
        <v>344.8868</v>
      </c>
      <c r="R158" s="18" t="s">
        <v>28</v>
      </c>
      <c r="S158" s="19" t="s">
        <v>29</v>
      </c>
    </row>
    <row r="159" spans="1:19">
      <c r="A159" s="20">
        <v>158</v>
      </c>
      <c r="B159" s="21" t="s">
        <v>2570</v>
      </c>
      <c r="C159" s="21" t="s">
        <v>3982</v>
      </c>
      <c r="D159" s="20" t="s">
        <v>22</v>
      </c>
      <c r="E159" s="20" t="s">
        <v>24</v>
      </c>
      <c r="F159" s="20" t="s">
        <v>2898</v>
      </c>
      <c r="G159" s="20" t="s">
        <v>25</v>
      </c>
      <c r="H159" s="20" t="s">
        <v>34</v>
      </c>
      <c r="I159" s="20">
        <v>231.34</v>
      </c>
      <c r="J159" s="23">
        <v>100</v>
      </c>
      <c r="K159" s="23">
        <v>12.78</v>
      </c>
      <c r="L159" s="20" t="s">
        <v>3731</v>
      </c>
      <c r="M159" s="18">
        <f t="shared" si="10"/>
        <v>13.5468</v>
      </c>
      <c r="N159" s="18">
        <f t="shared" si="11"/>
        <v>344.8868</v>
      </c>
      <c r="O159" s="18">
        <f t="shared" si="12"/>
        <v>351.699608</v>
      </c>
      <c r="P159" s="18">
        <f t="shared" si="13"/>
        <v>6.812808</v>
      </c>
      <c r="Q159" s="18">
        <f t="shared" si="14"/>
        <v>344.8868</v>
      </c>
      <c r="R159" s="18" t="s">
        <v>28</v>
      </c>
      <c r="S159" s="19" t="s">
        <v>29</v>
      </c>
    </row>
    <row r="160" spans="1:19">
      <c r="A160" s="20">
        <v>159</v>
      </c>
      <c r="B160" s="21" t="s">
        <v>3422</v>
      </c>
      <c r="C160" s="21" t="s">
        <v>3983</v>
      </c>
      <c r="D160" s="20" t="s">
        <v>22</v>
      </c>
      <c r="E160" s="20" t="s">
        <v>24</v>
      </c>
      <c r="F160" s="20" t="s">
        <v>2898</v>
      </c>
      <c r="G160" s="20" t="s">
        <v>25</v>
      </c>
      <c r="H160" s="20" t="s">
        <v>34</v>
      </c>
      <c r="I160" s="20">
        <v>231.34</v>
      </c>
      <c r="J160" s="23">
        <v>100</v>
      </c>
      <c r="K160" s="23">
        <v>12.78</v>
      </c>
      <c r="L160" s="20" t="s">
        <v>3731</v>
      </c>
      <c r="M160" s="18">
        <f t="shared" si="10"/>
        <v>13.5468</v>
      </c>
      <c r="N160" s="18">
        <f t="shared" si="11"/>
        <v>344.8868</v>
      </c>
      <c r="O160" s="18">
        <f t="shared" si="12"/>
        <v>351.699608</v>
      </c>
      <c r="P160" s="18">
        <f t="shared" si="13"/>
        <v>6.812808</v>
      </c>
      <c r="Q160" s="18">
        <f t="shared" si="14"/>
        <v>344.8868</v>
      </c>
      <c r="R160" s="18" t="s">
        <v>28</v>
      </c>
      <c r="S160" s="19" t="s">
        <v>29</v>
      </c>
    </row>
    <row r="161" spans="1:19">
      <c r="A161" s="20">
        <v>160</v>
      </c>
      <c r="B161" s="21" t="s">
        <v>3984</v>
      </c>
      <c r="C161" s="21" t="s">
        <v>3985</v>
      </c>
      <c r="D161" s="20" t="s">
        <v>22</v>
      </c>
      <c r="E161" s="20" t="s">
        <v>24</v>
      </c>
      <c r="F161" s="20" t="s">
        <v>2898</v>
      </c>
      <c r="G161" s="20" t="s">
        <v>25</v>
      </c>
      <c r="H161" s="20" t="s">
        <v>34</v>
      </c>
      <c r="I161" s="20">
        <v>231.34</v>
      </c>
      <c r="J161" s="23">
        <v>100</v>
      </c>
      <c r="K161" s="23">
        <v>12.78</v>
      </c>
      <c r="L161" s="20" t="s">
        <v>3731</v>
      </c>
      <c r="M161" s="18">
        <f t="shared" si="10"/>
        <v>13.5468</v>
      </c>
      <c r="N161" s="18">
        <f t="shared" si="11"/>
        <v>344.8868</v>
      </c>
      <c r="O161" s="18">
        <f t="shared" si="12"/>
        <v>351.699608</v>
      </c>
      <c r="P161" s="18">
        <f t="shared" si="13"/>
        <v>6.812808</v>
      </c>
      <c r="Q161" s="18">
        <f t="shared" si="14"/>
        <v>344.8868</v>
      </c>
      <c r="R161" s="18" t="s">
        <v>28</v>
      </c>
      <c r="S161" s="19" t="s">
        <v>29</v>
      </c>
    </row>
    <row r="162" spans="1:19">
      <c r="A162" s="20">
        <v>161</v>
      </c>
      <c r="B162" s="21" t="s">
        <v>3366</v>
      </c>
      <c r="C162" s="21" t="s">
        <v>3986</v>
      </c>
      <c r="D162" s="20" t="s">
        <v>22</v>
      </c>
      <c r="E162" s="20" t="s">
        <v>24</v>
      </c>
      <c r="F162" s="20" t="s">
        <v>2898</v>
      </c>
      <c r="G162" s="20" t="s">
        <v>25</v>
      </c>
      <c r="H162" s="20" t="s">
        <v>34</v>
      </c>
      <c r="I162" s="20">
        <v>231.34</v>
      </c>
      <c r="J162" s="23">
        <v>100</v>
      </c>
      <c r="K162" s="23">
        <v>12.78</v>
      </c>
      <c r="L162" s="20" t="s">
        <v>3731</v>
      </c>
      <c r="M162" s="18">
        <f t="shared" si="10"/>
        <v>13.5468</v>
      </c>
      <c r="N162" s="18">
        <f t="shared" si="11"/>
        <v>344.8868</v>
      </c>
      <c r="O162" s="18">
        <f t="shared" si="12"/>
        <v>351.699608</v>
      </c>
      <c r="P162" s="18">
        <f t="shared" si="13"/>
        <v>6.812808</v>
      </c>
      <c r="Q162" s="18">
        <f t="shared" si="14"/>
        <v>344.8868</v>
      </c>
      <c r="R162" s="18" t="s">
        <v>28</v>
      </c>
      <c r="S162" s="19" t="s">
        <v>29</v>
      </c>
    </row>
    <row r="163" spans="1:19">
      <c r="A163" s="20">
        <v>162</v>
      </c>
      <c r="B163" s="21" t="s">
        <v>3987</v>
      </c>
      <c r="C163" s="21" t="s">
        <v>3988</v>
      </c>
      <c r="D163" s="20" t="s">
        <v>22</v>
      </c>
      <c r="E163" s="20" t="s">
        <v>24</v>
      </c>
      <c r="F163" s="20" t="s">
        <v>2898</v>
      </c>
      <c r="G163" s="20" t="s">
        <v>25</v>
      </c>
      <c r="H163" s="20" t="s">
        <v>34</v>
      </c>
      <c r="I163" s="20">
        <v>231.34</v>
      </c>
      <c r="J163" s="23">
        <v>100</v>
      </c>
      <c r="K163" s="23">
        <v>12.78</v>
      </c>
      <c r="L163" s="20" t="s">
        <v>3731</v>
      </c>
      <c r="M163" s="18">
        <f t="shared" si="10"/>
        <v>13.5468</v>
      </c>
      <c r="N163" s="18">
        <f t="shared" si="11"/>
        <v>344.8868</v>
      </c>
      <c r="O163" s="18">
        <f t="shared" si="12"/>
        <v>351.699608</v>
      </c>
      <c r="P163" s="18">
        <f t="shared" si="13"/>
        <v>6.812808</v>
      </c>
      <c r="Q163" s="18">
        <f t="shared" si="14"/>
        <v>344.8868</v>
      </c>
      <c r="R163" s="18" t="s">
        <v>28</v>
      </c>
      <c r="S163" s="19" t="s">
        <v>29</v>
      </c>
    </row>
    <row r="164" spans="1:19">
      <c r="A164" s="20">
        <v>163</v>
      </c>
      <c r="B164" s="21" t="s">
        <v>3989</v>
      </c>
      <c r="C164" s="21" t="s">
        <v>3990</v>
      </c>
      <c r="D164" s="20" t="s">
        <v>22</v>
      </c>
      <c r="E164" s="20" t="s">
        <v>24</v>
      </c>
      <c r="F164" s="20" t="s">
        <v>2898</v>
      </c>
      <c r="G164" s="20" t="s">
        <v>25</v>
      </c>
      <c r="H164" s="20" t="s">
        <v>34</v>
      </c>
      <c r="I164" s="20">
        <v>231.34</v>
      </c>
      <c r="J164" s="23">
        <v>100</v>
      </c>
      <c r="K164" s="23">
        <v>12.78</v>
      </c>
      <c r="L164" s="20" t="s">
        <v>3731</v>
      </c>
      <c r="M164" s="18">
        <f t="shared" si="10"/>
        <v>13.5468</v>
      </c>
      <c r="N164" s="18">
        <f t="shared" si="11"/>
        <v>344.8868</v>
      </c>
      <c r="O164" s="18">
        <f t="shared" si="12"/>
        <v>351.699608</v>
      </c>
      <c r="P164" s="18">
        <f t="shared" si="13"/>
        <v>6.812808</v>
      </c>
      <c r="Q164" s="18">
        <f t="shared" si="14"/>
        <v>344.8868</v>
      </c>
      <c r="R164" s="18" t="s">
        <v>28</v>
      </c>
      <c r="S164" s="19" t="s">
        <v>29</v>
      </c>
    </row>
    <row r="165" spans="1:19">
      <c r="A165" s="20">
        <v>164</v>
      </c>
      <c r="B165" s="21" t="s">
        <v>3991</v>
      </c>
      <c r="C165" s="21" t="s">
        <v>3992</v>
      </c>
      <c r="D165" s="20" t="s">
        <v>22</v>
      </c>
      <c r="E165" s="20" t="s">
        <v>24</v>
      </c>
      <c r="F165" s="20" t="s">
        <v>2898</v>
      </c>
      <c r="G165" s="20" t="s">
        <v>25</v>
      </c>
      <c r="H165" s="20" t="s">
        <v>34</v>
      </c>
      <c r="I165" s="20">
        <v>231.34</v>
      </c>
      <c r="J165" s="23">
        <v>100</v>
      </c>
      <c r="K165" s="23">
        <v>12.78</v>
      </c>
      <c r="L165" s="20" t="s">
        <v>3731</v>
      </c>
      <c r="M165" s="18">
        <f t="shared" si="10"/>
        <v>13.5468</v>
      </c>
      <c r="N165" s="18">
        <f t="shared" si="11"/>
        <v>344.8868</v>
      </c>
      <c r="O165" s="18">
        <f t="shared" si="12"/>
        <v>351.699608</v>
      </c>
      <c r="P165" s="18">
        <f t="shared" si="13"/>
        <v>6.812808</v>
      </c>
      <c r="Q165" s="18">
        <f t="shared" si="14"/>
        <v>344.8868</v>
      </c>
      <c r="R165" s="18" t="s">
        <v>28</v>
      </c>
      <c r="S165" s="19" t="s">
        <v>29</v>
      </c>
    </row>
    <row r="166" spans="1:19">
      <c r="A166" s="20">
        <v>165</v>
      </c>
      <c r="B166" s="21" t="s">
        <v>2510</v>
      </c>
      <c r="C166" s="21" t="s">
        <v>3993</v>
      </c>
      <c r="D166" s="20" t="s">
        <v>22</v>
      </c>
      <c r="E166" s="20" t="s">
        <v>24</v>
      </c>
      <c r="F166" s="20" t="s">
        <v>2898</v>
      </c>
      <c r="G166" s="20" t="s">
        <v>25</v>
      </c>
      <c r="H166" s="20" t="s">
        <v>34</v>
      </c>
      <c r="I166" s="20">
        <v>231.34</v>
      </c>
      <c r="J166" s="23">
        <v>100</v>
      </c>
      <c r="K166" s="23">
        <v>12.78</v>
      </c>
      <c r="L166" s="20" t="s">
        <v>3731</v>
      </c>
      <c r="M166" s="18">
        <f t="shared" si="10"/>
        <v>13.5468</v>
      </c>
      <c r="N166" s="18">
        <f t="shared" si="11"/>
        <v>344.8868</v>
      </c>
      <c r="O166" s="18">
        <f t="shared" si="12"/>
        <v>351.699608</v>
      </c>
      <c r="P166" s="18">
        <f t="shared" si="13"/>
        <v>6.812808</v>
      </c>
      <c r="Q166" s="18">
        <f t="shared" si="14"/>
        <v>344.8868</v>
      </c>
      <c r="R166" s="18" t="s">
        <v>28</v>
      </c>
      <c r="S166" s="19" t="s">
        <v>29</v>
      </c>
    </row>
    <row r="167" spans="1:19">
      <c r="A167" s="20">
        <v>166</v>
      </c>
      <c r="B167" s="21" t="s">
        <v>3994</v>
      </c>
      <c r="C167" s="21" t="s">
        <v>3995</v>
      </c>
      <c r="D167" s="20" t="s">
        <v>22</v>
      </c>
      <c r="E167" s="20" t="s">
        <v>24</v>
      </c>
      <c r="F167" s="20" t="s">
        <v>2898</v>
      </c>
      <c r="G167" s="20" t="s">
        <v>25</v>
      </c>
      <c r="H167" s="20" t="s">
        <v>34</v>
      </c>
      <c r="I167" s="20">
        <v>231.34</v>
      </c>
      <c r="J167" s="23">
        <v>100</v>
      </c>
      <c r="K167" s="23">
        <v>12.78</v>
      </c>
      <c r="L167" s="20" t="s">
        <v>3731</v>
      </c>
      <c r="M167" s="18">
        <f t="shared" si="10"/>
        <v>13.5468</v>
      </c>
      <c r="N167" s="18">
        <f t="shared" si="11"/>
        <v>344.8868</v>
      </c>
      <c r="O167" s="18">
        <f t="shared" si="12"/>
        <v>351.699608</v>
      </c>
      <c r="P167" s="18">
        <f t="shared" si="13"/>
        <v>6.812808</v>
      </c>
      <c r="Q167" s="18">
        <f t="shared" si="14"/>
        <v>344.8868</v>
      </c>
      <c r="R167" s="18" t="s">
        <v>28</v>
      </c>
      <c r="S167" s="19" t="s">
        <v>29</v>
      </c>
    </row>
    <row r="168" spans="1:19">
      <c r="A168" s="20">
        <v>167</v>
      </c>
      <c r="B168" s="21" t="s">
        <v>2361</v>
      </c>
      <c r="C168" s="21" t="s">
        <v>2362</v>
      </c>
      <c r="D168" s="20" t="s">
        <v>22</v>
      </c>
      <c r="E168" s="20" t="s">
        <v>24</v>
      </c>
      <c r="F168" s="20" t="s">
        <v>2926</v>
      </c>
      <c r="G168" s="20" t="s">
        <v>25</v>
      </c>
      <c r="H168" s="20" t="s">
        <v>34</v>
      </c>
      <c r="I168" s="23">
        <v>0</v>
      </c>
      <c r="J168" s="23">
        <v>0</v>
      </c>
      <c r="K168" s="20">
        <v>18</v>
      </c>
      <c r="L168" s="20" t="s">
        <v>35</v>
      </c>
      <c r="M168" s="18">
        <f t="shared" si="10"/>
        <v>19.08</v>
      </c>
      <c r="N168" s="18">
        <f t="shared" si="11"/>
        <v>19.08</v>
      </c>
      <c r="O168" s="18">
        <f t="shared" si="12"/>
        <v>20.2248</v>
      </c>
      <c r="P168" s="18">
        <f t="shared" si="13"/>
        <v>1.1448</v>
      </c>
      <c r="Q168" s="18">
        <f t="shared" si="14"/>
        <v>19.08</v>
      </c>
      <c r="R168" s="18" t="s">
        <v>28</v>
      </c>
      <c r="S168" s="19" t="s">
        <v>29</v>
      </c>
    </row>
    <row r="169" spans="1:19">
      <c r="A169" s="20">
        <v>168</v>
      </c>
      <c r="B169" s="21" t="s">
        <v>3996</v>
      </c>
      <c r="C169" s="21" t="s">
        <v>3997</v>
      </c>
      <c r="D169" s="20" t="s">
        <v>22</v>
      </c>
      <c r="E169" s="20" t="s">
        <v>24</v>
      </c>
      <c r="F169" s="20" t="s">
        <v>174</v>
      </c>
      <c r="G169" s="20" t="s">
        <v>25</v>
      </c>
      <c r="H169" s="20" t="s">
        <v>34</v>
      </c>
      <c r="I169" s="23">
        <v>0</v>
      </c>
      <c r="J169" s="23">
        <v>400</v>
      </c>
      <c r="K169" s="23">
        <v>2513</v>
      </c>
      <c r="L169" s="20" t="s">
        <v>2710</v>
      </c>
      <c r="M169" s="18">
        <f t="shared" si="10"/>
        <v>2663.78</v>
      </c>
      <c r="N169" s="18">
        <f t="shared" si="11"/>
        <v>3063.78</v>
      </c>
      <c r="O169" s="18">
        <f t="shared" si="12"/>
        <v>3247.6068</v>
      </c>
      <c r="P169" s="18">
        <f t="shared" si="13"/>
        <v>183.8268</v>
      </c>
      <c r="Q169" s="18">
        <f t="shared" si="14"/>
        <v>3063.78</v>
      </c>
      <c r="R169" s="18" t="s">
        <v>28</v>
      </c>
      <c r="S169" s="19" t="s">
        <v>29</v>
      </c>
    </row>
    <row r="170" spans="1:19">
      <c r="A170" s="20">
        <v>169</v>
      </c>
      <c r="B170" s="21" t="s">
        <v>3998</v>
      </c>
      <c r="C170" s="21" t="s">
        <v>3999</v>
      </c>
      <c r="D170" s="20" t="s">
        <v>22</v>
      </c>
      <c r="E170" s="20" t="s">
        <v>24</v>
      </c>
      <c r="F170" s="20" t="s">
        <v>2898</v>
      </c>
      <c r="G170" s="20" t="s">
        <v>25</v>
      </c>
      <c r="H170" s="20" t="s">
        <v>34</v>
      </c>
      <c r="I170" s="20">
        <v>231.34</v>
      </c>
      <c r="J170" s="23">
        <v>100</v>
      </c>
      <c r="K170" s="23">
        <v>12.78</v>
      </c>
      <c r="L170" s="20" t="s">
        <v>3731</v>
      </c>
      <c r="M170" s="18">
        <f t="shared" si="10"/>
        <v>13.5468</v>
      </c>
      <c r="N170" s="18">
        <f t="shared" si="11"/>
        <v>344.8868</v>
      </c>
      <c r="O170" s="18">
        <f t="shared" si="12"/>
        <v>351.699608</v>
      </c>
      <c r="P170" s="18">
        <f t="shared" si="13"/>
        <v>6.812808</v>
      </c>
      <c r="Q170" s="18">
        <f t="shared" si="14"/>
        <v>344.8868</v>
      </c>
      <c r="R170" s="18" t="s">
        <v>28</v>
      </c>
      <c r="S170" s="19" t="s">
        <v>29</v>
      </c>
    </row>
    <row r="171" spans="1:19">
      <c r="A171" s="20">
        <v>170</v>
      </c>
      <c r="B171" s="21" t="s">
        <v>3529</v>
      </c>
      <c r="C171" s="21" t="s">
        <v>4000</v>
      </c>
      <c r="D171" s="20" t="s">
        <v>22</v>
      </c>
      <c r="E171" s="20" t="s">
        <v>24</v>
      </c>
      <c r="F171" s="20" t="s">
        <v>2898</v>
      </c>
      <c r="G171" s="20" t="s">
        <v>25</v>
      </c>
      <c r="H171" s="20" t="s">
        <v>34</v>
      </c>
      <c r="I171" s="20">
        <v>231.34</v>
      </c>
      <c r="J171" s="23">
        <v>100</v>
      </c>
      <c r="K171" s="23">
        <v>12.78</v>
      </c>
      <c r="L171" s="20" t="s">
        <v>3731</v>
      </c>
      <c r="M171" s="18">
        <f t="shared" si="10"/>
        <v>13.5468</v>
      </c>
      <c r="N171" s="18">
        <f t="shared" si="11"/>
        <v>344.8868</v>
      </c>
      <c r="O171" s="18">
        <f t="shared" si="12"/>
        <v>351.699608</v>
      </c>
      <c r="P171" s="18">
        <f t="shared" si="13"/>
        <v>6.812808</v>
      </c>
      <c r="Q171" s="18">
        <f t="shared" si="14"/>
        <v>344.8868</v>
      </c>
      <c r="R171" s="18" t="s">
        <v>28</v>
      </c>
      <c r="S171" s="19" t="s">
        <v>29</v>
      </c>
    </row>
    <row r="172" spans="1:19">
      <c r="A172" s="20">
        <v>171</v>
      </c>
      <c r="B172" s="21" t="s">
        <v>3547</v>
      </c>
      <c r="C172" s="21" t="s">
        <v>4001</v>
      </c>
      <c r="D172" s="20" t="s">
        <v>22</v>
      </c>
      <c r="E172" s="20" t="s">
        <v>24</v>
      </c>
      <c r="F172" s="20" t="s">
        <v>2898</v>
      </c>
      <c r="G172" s="20" t="s">
        <v>25</v>
      </c>
      <c r="H172" s="20" t="s">
        <v>34</v>
      </c>
      <c r="I172" s="20">
        <v>231.34</v>
      </c>
      <c r="J172" s="23">
        <v>100</v>
      </c>
      <c r="K172" s="23">
        <v>12.78</v>
      </c>
      <c r="L172" s="20" t="s">
        <v>3731</v>
      </c>
      <c r="M172" s="18">
        <f t="shared" si="10"/>
        <v>13.5468</v>
      </c>
      <c r="N172" s="18">
        <f t="shared" si="11"/>
        <v>344.8868</v>
      </c>
      <c r="O172" s="18">
        <f t="shared" si="12"/>
        <v>351.699608</v>
      </c>
      <c r="P172" s="18">
        <f t="shared" si="13"/>
        <v>6.812808</v>
      </c>
      <c r="Q172" s="18">
        <f t="shared" si="14"/>
        <v>344.8868</v>
      </c>
      <c r="R172" s="18" t="s">
        <v>28</v>
      </c>
      <c r="S172" s="19" t="s">
        <v>29</v>
      </c>
    </row>
    <row r="173" spans="1:19">
      <c r="A173" s="20">
        <v>172</v>
      </c>
      <c r="B173" s="21" t="s">
        <v>4002</v>
      </c>
      <c r="C173" s="21" t="s">
        <v>4003</v>
      </c>
      <c r="D173" s="20" t="s">
        <v>22</v>
      </c>
      <c r="E173" s="20" t="s">
        <v>24</v>
      </c>
      <c r="F173" s="20" t="s">
        <v>2898</v>
      </c>
      <c r="G173" s="20" t="s">
        <v>25</v>
      </c>
      <c r="H173" s="20" t="s">
        <v>34</v>
      </c>
      <c r="I173" s="20">
        <v>231.53</v>
      </c>
      <c r="J173" s="23">
        <v>100</v>
      </c>
      <c r="K173" s="23">
        <v>12.79</v>
      </c>
      <c r="L173" s="20" t="s">
        <v>3731</v>
      </c>
      <c r="M173" s="18">
        <f t="shared" si="10"/>
        <v>13.5574</v>
      </c>
      <c r="N173" s="18">
        <f t="shared" si="11"/>
        <v>345.0874</v>
      </c>
      <c r="O173" s="18">
        <f t="shared" si="12"/>
        <v>351.900844</v>
      </c>
      <c r="P173" s="18">
        <f t="shared" si="13"/>
        <v>6.813444</v>
      </c>
      <c r="Q173" s="18">
        <f t="shared" si="14"/>
        <v>345.0874</v>
      </c>
      <c r="R173" s="18" t="s">
        <v>28</v>
      </c>
      <c r="S173" s="19" t="s">
        <v>29</v>
      </c>
    </row>
    <row r="174" spans="1:19">
      <c r="A174" s="20">
        <v>173</v>
      </c>
      <c r="B174" s="21" t="s">
        <v>3589</v>
      </c>
      <c r="C174" s="21" t="s">
        <v>4004</v>
      </c>
      <c r="D174" s="20" t="s">
        <v>22</v>
      </c>
      <c r="E174" s="20" t="s">
        <v>24</v>
      </c>
      <c r="F174" s="20" t="s">
        <v>2898</v>
      </c>
      <c r="G174" s="20" t="s">
        <v>25</v>
      </c>
      <c r="H174" s="20" t="s">
        <v>34</v>
      </c>
      <c r="I174" s="20">
        <v>231.53</v>
      </c>
      <c r="J174" s="23">
        <v>100</v>
      </c>
      <c r="K174" s="23">
        <v>12.79</v>
      </c>
      <c r="L174" s="20" t="s">
        <v>3731</v>
      </c>
      <c r="M174" s="18">
        <f t="shared" si="10"/>
        <v>13.5574</v>
      </c>
      <c r="N174" s="18">
        <f t="shared" si="11"/>
        <v>345.0874</v>
      </c>
      <c r="O174" s="18">
        <f t="shared" si="12"/>
        <v>351.900844</v>
      </c>
      <c r="P174" s="18">
        <f t="shared" si="13"/>
        <v>6.813444</v>
      </c>
      <c r="Q174" s="18">
        <f t="shared" si="14"/>
        <v>345.0874</v>
      </c>
      <c r="R174" s="18" t="s">
        <v>28</v>
      </c>
      <c r="S174" s="19" t="s">
        <v>29</v>
      </c>
    </row>
    <row r="175" spans="1:19">
      <c r="A175" s="20">
        <v>174</v>
      </c>
      <c r="B175" s="21" t="s">
        <v>3659</v>
      </c>
      <c r="C175" s="21" t="s">
        <v>4005</v>
      </c>
      <c r="D175" s="20" t="s">
        <v>22</v>
      </c>
      <c r="E175" s="20" t="s">
        <v>24</v>
      </c>
      <c r="F175" s="20" t="s">
        <v>2898</v>
      </c>
      <c r="G175" s="20" t="s">
        <v>25</v>
      </c>
      <c r="H175" s="20" t="s">
        <v>34</v>
      </c>
      <c r="I175" s="20">
        <v>231.53</v>
      </c>
      <c r="J175" s="23">
        <v>100</v>
      </c>
      <c r="K175" s="23">
        <v>12.79</v>
      </c>
      <c r="L175" s="20" t="s">
        <v>3731</v>
      </c>
      <c r="M175" s="18">
        <f t="shared" si="10"/>
        <v>13.5574</v>
      </c>
      <c r="N175" s="18">
        <f t="shared" si="11"/>
        <v>345.0874</v>
      </c>
      <c r="O175" s="18">
        <f t="shared" si="12"/>
        <v>351.900844</v>
      </c>
      <c r="P175" s="18">
        <f t="shared" si="13"/>
        <v>6.813444</v>
      </c>
      <c r="Q175" s="18">
        <f t="shared" si="14"/>
        <v>345.0874</v>
      </c>
      <c r="R175" s="18" t="s">
        <v>28</v>
      </c>
      <c r="S175" s="19" t="s">
        <v>29</v>
      </c>
    </row>
    <row r="176" spans="1:19">
      <c r="A176" s="20">
        <v>175</v>
      </c>
      <c r="B176" s="21" t="s">
        <v>4006</v>
      </c>
      <c r="C176" s="21" t="s">
        <v>4007</v>
      </c>
      <c r="D176" s="20" t="s">
        <v>22</v>
      </c>
      <c r="E176" s="20" t="s">
        <v>24</v>
      </c>
      <c r="F176" s="20" t="s">
        <v>2898</v>
      </c>
      <c r="G176" s="20" t="s">
        <v>25</v>
      </c>
      <c r="H176" s="20" t="s">
        <v>34</v>
      </c>
      <c r="I176" s="20">
        <v>231.53</v>
      </c>
      <c r="J176" s="23">
        <v>100</v>
      </c>
      <c r="K176" s="23">
        <v>12.79</v>
      </c>
      <c r="L176" s="20" t="s">
        <v>3731</v>
      </c>
      <c r="M176" s="18">
        <f t="shared" si="10"/>
        <v>13.5574</v>
      </c>
      <c r="N176" s="18">
        <f t="shared" si="11"/>
        <v>345.0874</v>
      </c>
      <c r="O176" s="18">
        <f t="shared" si="12"/>
        <v>351.900844</v>
      </c>
      <c r="P176" s="18">
        <f t="shared" si="13"/>
        <v>6.813444</v>
      </c>
      <c r="Q176" s="18">
        <f t="shared" si="14"/>
        <v>345.0874</v>
      </c>
      <c r="R176" s="18" t="s">
        <v>28</v>
      </c>
      <c r="S176" s="19" t="s">
        <v>29</v>
      </c>
    </row>
    <row r="177" spans="1:19">
      <c r="A177" s="20">
        <v>176</v>
      </c>
      <c r="B177" s="21" t="s">
        <v>4008</v>
      </c>
      <c r="C177" s="21" t="s">
        <v>4009</v>
      </c>
      <c r="D177" s="20" t="s">
        <v>22</v>
      </c>
      <c r="E177" s="20" t="s">
        <v>24</v>
      </c>
      <c r="F177" s="20" t="s">
        <v>2898</v>
      </c>
      <c r="G177" s="20" t="s">
        <v>25</v>
      </c>
      <c r="H177" s="20" t="s">
        <v>34</v>
      </c>
      <c r="I177" s="20">
        <v>231.53</v>
      </c>
      <c r="J177" s="23">
        <v>100</v>
      </c>
      <c r="K177" s="23">
        <v>12.79</v>
      </c>
      <c r="L177" s="20" t="s">
        <v>3731</v>
      </c>
      <c r="M177" s="18">
        <f t="shared" si="10"/>
        <v>13.5574</v>
      </c>
      <c r="N177" s="18">
        <f t="shared" si="11"/>
        <v>345.0874</v>
      </c>
      <c r="O177" s="18">
        <f t="shared" si="12"/>
        <v>351.900844</v>
      </c>
      <c r="P177" s="18">
        <f t="shared" si="13"/>
        <v>6.813444</v>
      </c>
      <c r="Q177" s="18">
        <f t="shared" si="14"/>
        <v>345.0874</v>
      </c>
      <c r="R177" s="18" t="s">
        <v>28</v>
      </c>
      <c r="S177" s="19" t="s">
        <v>29</v>
      </c>
    </row>
    <row r="178" spans="1:19">
      <c r="A178" s="20">
        <v>177</v>
      </c>
      <c r="B178" s="21" t="s">
        <v>4010</v>
      </c>
      <c r="C178" s="21" t="s">
        <v>4011</v>
      </c>
      <c r="D178" s="20" t="s">
        <v>22</v>
      </c>
      <c r="E178" s="20" t="s">
        <v>24</v>
      </c>
      <c r="F178" s="20" t="s">
        <v>2898</v>
      </c>
      <c r="G178" s="20" t="s">
        <v>25</v>
      </c>
      <c r="H178" s="20" t="s">
        <v>34</v>
      </c>
      <c r="I178" s="20">
        <v>231.53</v>
      </c>
      <c r="J178" s="23">
        <v>100</v>
      </c>
      <c r="K178" s="23">
        <v>12.79</v>
      </c>
      <c r="L178" s="20" t="s">
        <v>3731</v>
      </c>
      <c r="M178" s="18">
        <f t="shared" si="10"/>
        <v>13.5574</v>
      </c>
      <c r="N178" s="18">
        <f t="shared" si="11"/>
        <v>345.0874</v>
      </c>
      <c r="O178" s="18">
        <f t="shared" si="12"/>
        <v>351.900844</v>
      </c>
      <c r="P178" s="18">
        <f t="shared" si="13"/>
        <v>6.813444</v>
      </c>
      <c r="Q178" s="18">
        <f t="shared" si="14"/>
        <v>345.0874</v>
      </c>
      <c r="R178" s="18" t="s">
        <v>28</v>
      </c>
      <c r="S178" s="19" t="s">
        <v>29</v>
      </c>
    </row>
    <row r="179" spans="1:19">
      <c r="A179" s="20">
        <v>178</v>
      </c>
      <c r="B179" s="21" t="s">
        <v>4012</v>
      </c>
      <c r="C179" s="21" t="s">
        <v>4013</v>
      </c>
      <c r="D179" s="20" t="s">
        <v>22</v>
      </c>
      <c r="E179" s="20" t="s">
        <v>24</v>
      </c>
      <c r="F179" s="20" t="s">
        <v>2898</v>
      </c>
      <c r="G179" s="20" t="s">
        <v>25</v>
      </c>
      <c r="H179" s="20" t="s">
        <v>34</v>
      </c>
      <c r="I179" s="20">
        <v>231.53</v>
      </c>
      <c r="J179" s="23">
        <v>100</v>
      </c>
      <c r="K179" s="23">
        <v>12.79</v>
      </c>
      <c r="L179" s="20" t="s">
        <v>3731</v>
      </c>
      <c r="M179" s="18">
        <f t="shared" si="10"/>
        <v>13.5574</v>
      </c>
      <c r="N179" s="18">
        <f t="shared" si="11"/>
        <v>345.0874</v>
      </c>
      <c r="O179" s="18">
        <f t="shared" si="12"/>
        <v>351.900844</v>
      </c>
      <c r="P179" s="18">
        <f t="shared" si="13"/>
        <v>6.813444</v>
      </c>
      <c r="Q179" s="18">
        <f t="shared" si="14"/>
        <v>345.0874</v>
      </c>
      <c r="R179" s="18" t="s">
        <v>28</v>
      </c>
      <c r="S179" s="19" t="s">
        <v>29</v>
      </c>
    </row>
    <row r="180" spans="1:19">
      <c r="A180" s="20">
        <v>179</v>
      </c>
      <c r="B180" s="21" t="s">
        <v>4014</v>
      </c>
      <c r="C180" s="21" t="s">
        <v>4015</v>
      </c>
      <c r="D180" s="20" t="s">
        <v>22</v>
      </c>
      <c r="E180" s="20" t="s">
        <v>24</v>
      </c>
      <c r="F180" s="20" t="s">
        <v>2898</v>
      </c>
      <c r="G180" s="20" t="s">
        <v>25</v>
      </c>
      <c r="H180" s="20" t="s">
        <v>34</v>
      </c>
      <c r="I180" s="20">
        <v>231.53</v>
      </c>
      <c r="J180" s="23">
        <v>100</v>
      </c>
      <c r="K180" s="23">
        <v>12.79</v>
      </c>
      <c r="L180" s="20" t="s">
        <v>3731</v>
      </c>
      <c r="M180" s="18">
        <f t="shared" si="10"/>
        <v>13.5574</v>
      </c>
      <c r="N180" s="18">
        <f t="shared" si="11"/>
        <v>345.0874</v>
      </c>
      <c r="O180" s="18">
        <f t="shared" si="12"/>
        <v>351.900844</v>
      </c>
      <c r="P180" s="18">
        <f t="shared" si="13"/>
        <v>6.813444</v>
      </c>
      <c r="Q180" s="18">
        <f t="shared" si="14"/>
        <v>345.0874</v>
      </c>
      <c r="R180" s="18" t="s">
        <v>28</v>
      </c>
      <c r="S180" s="19" t="s">
        <v>29</v>
      </c>
    </row>
    <row r="181" spans="1:19">
      <c r="A181" s="20">
        <v>180</v>
      </c>
      <c r="B181" s="21" t="s">
        <v>2353</v>
      </c>
      <c r="C181" s="21" t="s">
        <v>4016</v>
      </c>
      <c r="D181" s="20" t="s">
        <v>22</v>
      </c>
      <c r="E181" s="20" t="s">
        <v>24</v>
      </c>
      <c r="F181" s="20" t="s">
        <v>2147</v>
      </c>
      <c r="G181" s="20" t="s">
        <v>25</v>
      </c>
      <c r="H181" s="20" t="s">
        <v>34</v>
      </c>
      <c r="I181" s="23">
        <v>0</v>
      </c>
      <c r="J181" s="23">
        <v>100</v>
      </c>
      <c r="K181" s="23">
        <v>0</v>
      </c>
      <c r="L181" s="20"/>
      <c r="M181" s="18">
        <f t="shared" si="10"/>
        <v>0</v>
      </c>
      <c r="N181" s="18">
        <f t="shared" si="11"/>
        <v>100</v>
      </c>
      <c r="O181" s="18">
        <f t="shared" si="12"/>
        <v>106</v>
      </c>
      <c r="P181" s="18">
        <f t="shared" si="13"/>
        <v>6</v>
      </c>
      <c r="Q181" s="18">
        <f t="shared" si="14"/>
        <v>100</v>
      </c>
      <c r="R181" s="18" t="s">
        <v>28</v>
      </c>
      <c r="S181" s="19" t="s">
        <v>29</v>
      </c>
    </row>
    <row r="182" spans="1:19">
      <c r="A182" s="20">
        <v>181</v>
      </c>
      <c r="B182" s="21" t="s">
        <v>4017</v>
      </c>
      <c r="C182" s="21" t="s">
        <v>4018</v>
      </c>
      <c r="D182" s="20" t="s">
        <v>22</v>
      </c>
      <c r="E182" s="20" t="s">
        <v>24</v>
      </c>
      <c r="F182" s="20" t="s">
        <v>2898</v>
      </c>
      <c r="G182" s="20" t="s">
        <v>25</v>
      </c>
      <c r="H182" s="20" t="s">
        <v>34</v>
      </c>
      <c r="I182" s="20">
        <v>231.53</v>
      </c>
      <c r="J182" s="23">
        <v>100</v>
      </c>
      <c r="K182" s="23">
        <v>12.79</v>
      </c>
      <c r="L182" s="20" t="s">
        <v>3731</v>
      </c>
      <c r="M182" s="18">
        <f t="shared" si="10"/>
        <v>13.5574</v>
      </c>
      <c r="N182" s="18">
        <f t="shared" si="11"/>
        <v>345.0874</v>
      </c>
      <c r="O182" s="18">
        <f t="shared" si="12"/>
        <v>351.900844</v>
      </c>
      <c r="P182" s="18">
        <f t="shared" si="13"/>
        <v>6.813444</v>
      </c>
      <c r="Q182" s="18">
        <f t="shared" si="14"/>
        <v>345.0874</v>
      </c>
      <c r="R182" s="18" t="s">
        <v>28</v>
      </c>
      <c r="S182" s="19" t="s">
        <v>29</v>
      </c>
    </row>
    <row r="183" spans="1:19">
      <c r="A183" s="20">
        <v>182</v>
      </c>
      <c r="B183" s="21" t="s">
        <v>4019</v>
      </c>
      <c r="C183" s="21" t="s">
        <v>4020</v>
      </c>
      <c r="D183" s="20" t="s">
        <v>22</v>
      </c>
      <c r="E183" s="20" t="s">
        <v>24</v>
      </c>
      <c r="F183" s="20" t="s">
        <v>2898</v>
      </c>
      <c r="G183" s="20" t="s">
        <v>25</v>
      </c>
      <c r="H183" s="20" t="s">
        <v>34</v>
      </c>
      <c r="I183" s="20">
        <v>231.53</v>
      </c>
      <c r="J183" s="23">
        <v>100</v>
      </c>
      <c r="K183" s="23">
        <v>12.79</v>
      </c>
      <c r="L183" s="20" t="s">
        <v>3731</v>
      </c>
      <c r="M183" s="18">
        <f t="shared" si="10"/>
        <v>13.5574</v>
      </c>
      <c r="N183" s="18">
        <f t="shared" si="11"/>
        <v>345.0874</v>
      </c>
      <c r="O183" s="18">
        <f t="shared" si="12"/>
        <v>351.900844</v>
      </c>
      <c r="P183" s="18">
        <f t="shared" si="13"/>
        <v>6.813444</v>
      </c>
      <c r="Q183" s="18">
        <f t="shared" si="14"/>
        <v>345.0874</v>
      </c>
      <c r="R183" s="18" t="s">
        <v>28</v>
      </c>
      <c r="S183" s="19" t="s">
        <v>29</v>
      </c>
    </row>
    <row r="184" spans="1:19">
      <c r="A184" s="20">
        <v>183</v>
      </c>
      <c r="B184" s="21" t="s">
        <v>4021</v>
      </c>
      <c r="C184" s="21" t="s">
        <v>4022</v>
      </c>
      <c r="D184" s="20" t="s">
        <v>22</v>
      </c>
      <c r="E184" s="20" t="s">
        <v>24</v>
      </c>
      <c r="F184" s="20" t="s">
        <v>2898</v>
      </c>
      <c r="G184" s="20" t="s">
        <v>25</v>
      </c>
      <c r="H184" s="20" t="s">
        <v>34</v>
      </c>
      <c r="I184" s="20">
        <v>231.53</v>
      </c>
      <c r="J184" s="23">
        <v>100</v>
      </c>
      <c r="K184" s="23">
        <v>12.79</v>
      </c>
      <c r="L184" s="20" t="s">
        <v>3731</v>
      </c>
      <c r="M184" s="18">
        <f t="shared" si="10"/>
        <v>13.5574</v>
      </c>
      <c r="N184" s="18">
        <f t="shared" si="11"/>
        <v>345.0874</v>
      </c>
      <c r="O184" s="18">
        <f t="shared" si="12"/>
        <v>351.900844</v>
      </c>
      <c r="P184" s="18">
        <f t="shared" si="13"/>
        <v>6.813444</v>
      </c>
      <c r="Q184" s="18">
        <f t="shared" si="14"/>
        <v>345.0874</v>
      </c>
      <c r="R184" s="18" t="s">
        <v>28</v>
      </c>
      <c r="S184" s="19" t="s">
        <v>29</v>
      </c>
    </row>
    <row r="185" spans="1:19">
      <c r="A185" s="20">
        <v>184</v>
      </c>
      <c r="B185" s="21" t="s">
        <v>4023</v>
      </c>
      <c r="C185" s="21" t="s">
        <v>4024</v>
      </c>
      <c r="D185" s="20" t="s">
        <v>22</v>
      </c>
      <c r="E185" s="20" t="s">
        <v>24</v>
      </c>
      <c r="F185" s="20" t="s">
        <v>2898</v>
      </c>
      <c r="G185" s="20" t="s">
        <v>25</v>
      </c>
      <c r="H185" s="20" t="s">
        <v>34</v>
      </c>
      <c r="I185" s="20">
        <v>231.53</v>
      </c>
      <c r="J185" s="23">
        <v>100</v>
      </c>
      <c r="K185" s="23">
        <v>12.79</v>
      </c>
      <c r="L185" s="20" t="s">
        <v>3731</v>
      </c>
      <c r="M185" s="18">
        <f t="shared" si="10"/>
        <v>13.5574</v>
      </c>
      <c r="N185" s="18">
        <f t="shared" si="11"/>
        <v>345.0874</v>
      </c>
      <c r="O185" s="18">
        <f t="shared" si="12"/>
        <v>351.900844</v>
      </c>
      <c r="P185" s="18">
        <f t="shared" si="13"/>
        <v>6.813444</v>
      </c>
      <c r="Q185" s="18">
        <f t="shared" si="14"/>
        <v>345.0874</v>
      </c>
      <c r="R185" s="18" t="s">
        <v>28</v>
      </c>
      <c r="S185" s="19" t="s">
        <v>29</v>
      </c>
    </row>
    <row r="186" spans="1:19">
      <c r="A186" s="20">
        <v>185</v>
      </c>
      <c r="B186" s="21" t="s">
        <v>4025</v>
      </c>
      <c r="C186" s="21" t="s">
        <v>4026</v>
      </c>
      <c r="D186" s="20" t="s">
        <v>22</v>
      </c>
      <c r="E186" s="20" t="s">
        <v>24</v>
      </c>
      <c r="F186" s="20" t="s">
        <v>2898</v>
      </c>
      <c r="G186" s="20" t="s">
        <v>25</v>
      </c>
      <c r="H186" s="20" t="s">
        <v>34</v>
      </c>
      <c r="I186" s="20">
        <v>231.53</v>
      </c>
      <c r="J186" s="23">
        <v>100</v>
      </c>
      <c r="K186" s="23">
        <v>12.79</v>
      </c>
      <c r="L186" s="20" t="s">
        <v>3731</v>
      </c>
      <c r="M186" s="18">
        <f t="shared" si="10"/>
        <v>13.5574</v>
      </c>
      <c r="N186" s="18">
        <f t="shared" si="11"/>
        <v>345.0874</v>
      </c>
      <c r="O186" s="18">
        <f t="shared" si="12"/>
        <v>351.900844</v>
      </c>
      <c r="P186" s="18">
        <f t="shared" si="13"/>
        <v>6.813444</v>
      </c>
      <c r="Q186" s="18">
        <f t="shared" si="14"/>
        <v>345.0874</v>
      </c>
      <c r="R186" s="18" t="s">
        <v>28</v>
      </c>
      <c r="S186" s="19" t="s">
        <v>29</v>
      </c>
    </row>
    <row r="187" spans="1:19">
      <c r="A187" s="20">
        <v>186</v>
      </c>
      <c r="B187" s="21" t="s">
        <v>3261</v>
      </c>
      <c r="C187" s="21" t="s">
        <v>4027</v>
      </c>
      <c r="D187" s="20" t="s">
        <v>22</v>
      </c>
      <c r="E187" s="20" t="s">
        <v>24</v>
      </c>
      <c r="F187" s="20" t="s">
        <v>2898</v>
      </c>
      <c r="G187" s="20" t="s">
        <v>25</v>
      </c>
      <c r="H187" s="20" t="s">
        <v>34</v>
      </c>
      <c r="I187" s="20">
        <v>231.53</v>
      </c>
      <c r="J187" s="23">
        <v>100</v>
      </c>
      <c r="K187" s="23">
        <v>12.79</v>
      </c>
      <c r="L187" s="20" t="s">
        <v>3731</v>
      </c>
      <c r="M187" s="18">
        <f t="shared" si="10"/>
        <v>13.5574</v>
      </c>
      <c r="N187" s="18">
        <f t="shared" si="11"/>
        <v>345.0874</v>
      </c>
      <c r="O187" s="18">
        <f t="shared" si="12"/>
        <v>351.900844</v>
      </c>
      <c r="P187" s="18">
        <f t="shared" si="13"/>
        <v>6.813444</v>
      </c>
      <c r="Q187" s="18">
        <f t="shared" si="14"/>
        <v>345.0874</v>
      </c>
      <c r="R187" s="18" t="s">
        <v>28</v>
      </c>
      <c r="S187" s="19" t="s">
        <v>29</v>
      </c>
    </row>
    <row r="188" spans="1:19">
      <c r="A188" s="20">
        <v>187</v>
      </c>
      <c r="B188" s="21" t="s">
        <v>4028</v>
      </c>
      <c r="C188" s="21" t="s">
        <v>4029</v>
      </c>
      <c r="D188" s="20" t="s">
        <v>22</v>
      </c>
      <c r="E188" s="20" t="s">
        <v>24</v>
      </c>
      <c r="F188" s="20" t="s">
        <v>2898</v>
      </c>
      <c r="G188" s="20" t="s">
        <v>25</v>
      </c>
      <c r="H188" s="20" t="s">
        <v>34</v>
      </c>
      <c r="I188" s="20">
        <v>231.53</v>
      </c>
      <c r="J188" s="23">
        <v>100</v>
      </c>
      <c r="K188" s="23">
        <v>12.79</v>
      </c>
      <c r="L188" s="20" t="s">
        <v>3731</v>
      </c>
      <c r="M188" s="18">
        <f t="shared" si="10"/>
        <v>13.5574</v>
      </c>
      <c r="N188" s="18">
        <f t="shared" si="11"/>
        <v>345.0874</v>
      </c>
      <c r="O188" s="18">
        <f t="shared" si="12"/>
        <v>351.900844</v>
      </c>
      <c r="P188" s="18">
        <f t="shared" si="13"/>
        <v>6.813444</v>
      </c>
      <c r="Q188" s="18">
        <f t="shared" si="14"/>
        <v>345.0874</v>
      </c>
      <c r="R188" s="18" t="s">
        <v>28</v>
      </c>
      <c r="S188" s="19" t="s">
        <v>29</v>
      </c>
    </row>
    <row r="189" spans="1:19">
      <c r="A189" s="20">
        <v>188</v>
      </c>
      <c r="B189" s="21" t="s">
        <v>3792</v>
      </c>
      <c r="C189" s="21" t="s">
        <v>4030</v>
      </c>
      <c r="D189" s="20" t="s">
        <v>22</v>
      </c>
      <c r="E189" s="20" t="s">
        <v>24</v>
      </c>
      <c r="F189" s="20" t="s">
        <v>2898</v>
      </c>
      <c r="G189" s="20" t="s">
        <v>25</v>
      </c>
      <c r="H189" s="20" t="s">
        <v>34</v>
      </c>
      <c r="I189" s="20">
        <v>231.53</v>
      </c>
      <c r="J189" s="23">
        <v>100</v>
      </c>
      <c r="K189" s="23">
        <v>12.79</v>
      </c>
      <c r="L189" s="20" t="s">
        <v>3731</v>
      </c>
      <c r="M189" s="18">
        <f t="shared" si="10"/>
        <v>13.5574</v>
      </c>
      <c r="N189" s="18">
        <f t="shared" si="11"/>
        <v>345.0874</v>
      </c>
      <c r="O189" s="18">
        <f t="shared" si="12"/>
        <v>351.900844</v>
      </c>
      <c r="P189" s="18">
        <f t="shared" si="13"/>
        <v>6.813444</v>
      </c>
      <c r="Q189" s="18">
        <f t="shared" si="14"/>
        <v>345.0874</v>
      </c>
      <c r="R189" s="18" t="s">
        <v>28</v>
      </c>
      <c r="S189" s="19" t="s">
        <v>29</v>
      </c>
    </row>
    <row r="190" spans="1:19">
      <c r="A190" s="20">
        <v>189</v>
      </c>
      <c r="B190" s="21" t="s">
        <v>4031</v>
      </c>
      <c r="C190" s="21" t="s">
        <v>4032</v>
      </c>
      <c r="D190" s="20" t="s">
        <v>22</v>
      </c>
      <c r="E190" s="20" t="s">
        <v>24</v>
      </c>
      <c r="F190" s="20" t="s">
        <v>2898</v>
      </c>
      <c r="G190" s="20" t="s">
        <v>25</v>
      </c>
      <c r="H190" s="20" t="s">
        <v>34</v>
      </c>
      <c r="I190" s="20">
        <v>231.53</v>
      </c>
      <c r="J190" s="23">
        <v>100</v>
      </c>
      <c r="K190" s="23">
        <v>12.79</v>
      </c>
      <c r="L190" s="20" t="s">
        <v>3731</v>
      </c>
      <c r="M190" s="18">
        <f t="shared" si="10"/>
        <v>13.5574</v>
      </c>
      <c r="N190" s="18">
        <f t="shared" si="11"/>
        <v>345.0874</v>
      </c>
      <c r="O190" s="18">
        <f t="shared" si="12"/>
        <v>351.900844</v>
      </c>
      <c r="P190" s="18">
        <f t="shared" si="13"/>
        <v>6.813444</v>
      </c>
      <c r="Q190" s="18">
        <f t="shared" si="14"/>
        <v>345.0874</v>
      </c>
      <c r="R190" s="18" t="s">
        <v>28</v>
      </c>
      <c r="S190" s="19" t="s">
        <v>29</v>
      </c>
    </row>
    <row r="191" spans="1:19">
      <c r="A191" s="20">
        <v>190</v>
      </c>
      <c r="B191" s="21" t="s">
        <v>4033</v>
      </c>
      <c r="C191" s="21" t="s">
        <v>4034</v>
      </c>
      <c r="D191" s="20" t="s">
        <v>22</v>
      </c>
      <c r="E191" s="20" t="s">
        <v>24</v>
      </c>
      <c r="F191" s="20" t="s">
        <v>2898</v>
      </c>
      <c r="G191" s="20" t="s">
        <v>25</v>
      </c>
      <c r="H191" s="20" t="s">
        <v>34</v>
      </c>
      <c r="I191" s="20">
        <v>231.53</v>
      </c>
      <c r="J191" s="23">
        <v>100</v>
      </c>
      <c r="K191" s="23">
        <v>12.79</v>
      </c>
      <c r="L191" s="20" t="s">
        <v>3731</v>
      </c>
      <c r="M191" s="18">
        <f t="shared" si="10"/>
        <v>13.5574</v>
      </c>
      <c r="N191" s="18">
        <f t="shared" si="11"/>
        <v>345.0874</v>
      </c>
      <c r="O191" s="18">
        <f t="shared" si="12"/>
        <v>351.900844</v>
      </c>
      <c r="P191" s="18">
        <f t="shared" si="13"/>
        <v>6.813444</v>
      </c>
      <c r="Q191" s="18">
        <f t="shared" si="14"/>
        <v>345.0874</v>
      </c>
      <c r="R191" s="18" t="s">
        <v>28</v>
      </c>
      <c r="S191" s="19" t="s">
        <v>29</v>
      </c>
    </row>
    <row r="192" spans="1:19">
      <c r="A192" s="20">
        <v>191</v>
      </c>
      <c r="B192" s="21" t="s">
        <v>4035</v>
      </c>
      <c r="C192" s="21" t="s">
        <v>4036</v>
      </c>
      <c r="D192" s="20" t="s">
        <v>22</v>
      </c>
      <c r="E192" s="20" t="s">
        <v>24</v>
      </c>
      <c r="F192" s="20" t="s">
        <v>2898</v>
      </c>
      <c r="G192" s="20" t="s">
        <v>25</v>
      </c>
      <c r="H192" s="20" t="s">
        <v>34</v>
      </c>
      <c r="I192" s="20">
        <v>231.53</v>
      </c>
      <c r="J192" s="23">
        <v>100</v>
      </c>
      <c r="K192" s="23">
        <v>12.79</v>
      </c>
      <c r="L192" s="20" t="s">
        <v>3731</v>
      </c>
      <c r="M192" s="18">
        <f t="shared" si="10"/>
        <v>13.5574</v>
      </c>
      <c r="N192" s="18">
        <f t="shared" si="11"/>
        <v>345.0874</v>
      </c>
      <c r="O192" s="18">
        <f t="shared" si="12"/>
        <v>351.900844</v>
      </c>
      <c r="P192" s="18">
        <f t="shared" si="13"/>
        <v>6.813444</v>
      </c>
      <c r="Q192" s="18">
        <f t="shared" si="14"/>
        <v>345.0874</v>
      </c>
      <c r="R192" s="18" t="s">
        <v>28</v>
      </c>
      <c r="S192" s="19" t="s">
        <v>29</v>
      </c>
    </row>
    <row r="193" spans="1:19">
      <c r="A193" s="20">
        <v>192</v>
      </c>
      <c r="B193" s="21" t="s">
        <v>4037</v>
      </c>
      <c r="C193" s="21" t="s">
        <v>4038</v>
      </c>
      <c r="D193" s="20" t="s">
        <v>22</v>
      </c>
      <c r="E193" s="20" t="s">
        <v>24</v>
      </c>
      <c r="F193" s="20" t="s">
        <v>2898</v>
      </c>
      <c r="G193" s="20" t="s">
        <v>25</v>
      </c>
      <c r="H193" s="20" t="s">
        <v>34</v>
      </c>
      <c r="I193" s="20">
        <v>231.53</v>
      </c>
      <c r="J193" s="23">
        <v>100</v>
      </c>
      <c r="K193" s="23">
        <v>12.79</v>
      </c>
      <c r="L193" s="20" t="s">
        <v>3731</v>
      </c>
      <c r="M193" s="18">
        <f t="shared" si="10"/>
        <v>13.5574</v>
      </c>
      <c r="N193" s="18">
        <f t="shared" si="11"/>
        <v>345.0874</v>
      </c>
      <c r="O193" s="18">
        <f t="shared" si="12"/>
        <v>351.900844</v>
      </c>
      <c r="P193" s="18">
        <f t="shared" si="13"/>
        <v>6.813444</v>
      </c>
      <c r="Q193" s="18">
        <f t="shared" si="14"/>
        <v>345.0874</v>
      </c>
      <c r="R193" s="18" t="s">
        <v>28</v>
      </c>
      <c r="S193" s="19" t="s">
        <v>29</v>
      </c>
    </row>
    <row r="194" spans="1:19">
      <c r="A194" s="20">
        <v>193</v>
      </c>
      <c r="B194" s="21" t="s">
        <v>3579</v>
      </c>
      <c r="C194" s="21" t="s">
        <v>4039</v>
      </c>
      <c r="D194" s="20" t="s">
        <v>22</v>
      </c>
      <c r="E194" s="20" t="s">
        <v>24</v>
      </c>
      <c r="F194" s="20" t="s">
        <v>2898</v>
      </c>
      <c r="G194" s="20" t="s">
        <v>25</v>
      </c>
      <c r="H194" s="20" t="s">
        <v>34</v>
      </c>
      <c r="I194" s="20">
        <v>231.53</v>
      </c>
      <c r="J194" s="23">
        <v>100</v>
      </c>
      <c r="K194" s="23">
        <v>12.79</v>
      </c>
      <c r="L194" s="20" t="s">
        <v>3731</v>
      </c>
      <c r="M194" s="18">
        <f t="shared" ref="M194:M257" si="15">K194*1.06</f>
        <v>13.5574</v>
      </c>
      <c r="N194" s="18">
        <f t="shared" ref="N194:N257" si="16">I194+J194+M194</f>
        <v>345.0874</v>
      </c>
      <c r="O194" s="18">
        <f t="shared" ref="O194:O257" si="17">I194+(J194+M194)*1.06</f>
        <v>351.900844</v>
      </c>
      <c r="P194" s="18">
        <f t="shared" ref="P194:P257" si="18">(M194+J194)*0.06</f>
        <v>6.813444</v>
      </c>
      <c r="Q194" s="18">
        <f t="shared" ref="Q194:Q257" si="19">O194-P194</f>
        <v>345.0874</v>
      </c>
      <c r="R194" s="18" t="s">
        <v>28</v>
      </c>
      <c r="S194" s="19" t="s">
        <v>29</v>
      </c>
    </row>
    <row r="195" spans="1:19">
      <c r="A195" s="20">
        <v>194</v>
      </c>
      <c r="B195" s="21" t="s">
        <v>4040</v>
      </c>
      <c r="C195" s="21" t="s">
        <v>4041</v>
      </c>
      <c r="D195" s="20" t="s">
        <v>22</v>
      </c>
      <c r="E195" s="20" t="s">
        <v>24</v>
      </c>
      <c r="F195" s="20" t="s">
        <v>520</v>
      </c>
      <c r="G195" s="20" t="s">
        <v>25</v>
      </c>
      <c r="H195" s="20" t="s">
        <v>34</v>
      </c>
      <c r="I195" s="23">
        <v>0</v>
      </c>
      <c r="J195" s="23">
        <v>0</v>
      </c>
      <c r="K195" s="23">
        <v>150</v>
      </c>
      <c r="L195" s="20" t="s">
        <v>2274</v>
      </c>
      <c r="M195" s="18">
        <f t="shared" si="15"/>
        <v>159</v>
      </c>
      <c r="N195" s="18">
        <f t="shared" si="16"/>
        <v>159</v>
      </c>
      <c r="O195" s="18">
        <f t="shared" si="17"/>
        <v>168.54</v>
      </c>
      <c r="P195" s="18">
        <f t="shared" si="18"/>
        <v>9.54</v>
      </c>
      <c r="Q195" s="18">
        <f t="shared" si="19"/>
        <v>159</v>
      </c>
      <c r="R195" s="18" t="s">
        <v>28</v>
      </c>
      <c r="S195" s="19" t="s">
        <v>29</v>
      </c>
    </row>
    <row r="196" spans="1:19">
      <c r="A196" s="20">
        <v>195</v>
      </c>
      <c r="B196" s="21" t="s">
        <v>4042</v>
      </c>
      <c r="C196" s="21" t="s">
        <v>4043</v>
      </c>
      <c r="D196" s="20" t="s">
        <v>22</v>
      </c>
      <c r="E196" s="20" t="s">
        <v>24</v>
      </c>
      <c r="F196" s="20" t="s">
        <v>2898</v>
      </c>
      <c r="G196" s="20" t="s">
        <v>25</v>
      </c>
      <c r="H196" s="20" t="s">
        <v>34</v>
      </c>
      <c r="I196" s="20">
        <v>231.53</v>
      </c>
      <c r="J196" s="23">
        <v>100</v>
      </c>
      <c r="K196" s="23">
        <v>12.79</v>
      </c>
      <c r="L196" s="20" t="s">
        <v>3731</v>
      </c>
      <c r="M196" s="18">
        <f t="shared" si="15"/>
        <v>13.5574</v>
      </c>
      <c r="N196" s="18">
        <f t="shared" si="16"/>
        <v>345.0874</v>
      </c>
      <c r="O196" s="18">
        <f t="shared" si="17"/>
        <v>351.900844</v>
      </c>
      <c r="P196" s="18">
        <f t="shared" si="18"/>
        <v>6.813444</v>
      </c>
      <c r="Q196" s="18">
        <f t="shared" si="19"/>
        <v>345.0874</v>
      </c>
      <c r="R196" s="18" t="s">
        <v>28</v>
      </c>
      <c r="S196" s="19" t="s">
        <v>29</v>
      </c>
    </row>
    <row r="197" spans="1:19">
      <c r="A197" s="20">
        <v>196</v>
      </c>
      <c r="B197" s="21" t="s">
        <v>4044</v>
      </c>
      <c r="C197" s="21" t="s">
        <v>4045</v>
      </c>
      <c r="D197" s="20" t="s">
        <v>22</v>
      </c>
      <c r="E197" s="20" t="s">
        <v>24</v>
      </c>
      <c r="F197" s="20" t="s">
        <v>2898</v>
      </c>
      <c r="G197" s="20" t="s">
        <v>25</v>
      </c>
      <c r="H197" s="20" t="s">
        <v>34</v>
      </c>
      <c r="I197" s="20">
        <v>231.53</v>
      </c>
      <c r="J197" s="23">
        <v>100</v>
      </c>
      <c r="K197" s="23">
        <v>12.79</v>
      </c>
      <c r="L197" s="20" t="s">
        <v>3731</v>
      </c>
      <c r="M197" s="18">
        <f t="shared" si="15"/>
        <v>13.5574</v>
      </c>
      <c r="N197" s="18">
        <f t="shared" si="16"/>
        <v>345.0874</v>
      </c>
      <c r="O197" s="18">
        <f t="shared" si="17"/>
        <v>351.900844</v>
      </c>
      <c r="P197" s="18">
        <f t="shared" si="18"/>
        <v>6.813444</v>
      </c>
      <c r="Q197" s="18">
        <f t="shared" si="19"/>
        <v>345.0874</v>
      </c>
      <c r="R197" s="18" t="s">
        <v>28</v>
      </c>
      <c r="S197" s="19" t="s">
        <v>29</v>
      </c>
    </row>
    <row r="198" ht="25.2" spans="1:19">
      <c r="A198" s="20">
        <v>197</v>
      </c>
      <c r="B198" s="21" t="s">
        <v>4046</v>
      </c>
      <c r="C198" s="27" t="s">
        <v>4047</v>
      </c>
      <c r="D198" s="20" t="s">
        <v>22</v>
      </c>
      <c r="E198" s="20" t="s">
        <v>4048</v>
      </c>
      <c r="F198" s="20" t="s">
        <v>4049</v>
      </c>
      <c r="G198" s="20" t="s">
        <v>25</v>
      </c>
      <c r="H198" s="20" t="s">
        <v>34</v>
      </c>
      <c r="I198" s="23">
        <v>625</v>
      </c>
      <c r="J198" s="23">
        <v>400</v>
      </c>
      <c r="K198" s="23">
        <v>400</v>
      </c>
      <c r="L198" s="20" t="s">
        <v>4050</v>
      </c>
      <c r="M198" s="18">
        <f t="shared" si="15"/>
        <v>424</v>
      </c>
      <c r="N198" s="18">
        <f t="shared" si="16"/>
        <v>1449</v>
      </c>
      <c r="O198" s="18">
        <f t="shared" si="17"/>
        <v>1498.44</v>
      </c>
      <c r="P198" s="18">
        <f t="shared" si="18"/>
        <v>49.44</v>
      </c>
      <c r="Q198" s="18">
        <f t="shared" si="19"/>
        <v>1449</v>
      </c>
      <c r="R198" s="18" t="s">
        <v>28</v>
      </c>
      <c r="S198" s="19" t="s">
        <v>29</v>
      </c>
    </row>
    <row r="199" spans="1:19">
      <c r="A199" s="20">
        <v>198</v>
      </c>
      <c r="B199" s="21" t="s">
        <v>3447</v>
      </c>
      <c r="C199" s="21" t="s">
        <v>4051</v>
      </c>
      <c r="D199" s="20" t="s">
        <v>22</v>
      </c>
      <c r="E199" s="20" t="s">
        <v>24</v>
      </c>
      <c r="F199" s="20" t="s">
        <v>2898</v>
      </c>
      <c r="G199" s="20" t="s">
        <v>25</v>
      </c>
      <c r="H199" s="20" t="s">
        <v>34</v>
      </c>
      <c r="I199" s="20">
        <v>231.53</v>
      </c>
      <c r="J199" s="23">
        <v>100</v>
      </c>
      <c r="K199" s="23">
        <v>12.79</v>
      </c>
      <c r="L199" s="20" t="s">
        <v>3731</v>
      </c>
      <c r="M199" s="18">
        <f t="shared" si="15"/>
        <v>13.5574</v>
      </c>
      <c r="N199" s="18">
        <f t="shared" si="16"/>
        <v>345.0874</v>
      </c>
      <c r="O199" s="18">
        <f t="shared" si="17"/>
        <v>351.900844</v>
      </c>
      <c r="P199" s="18">
        <f t="shared" si="18"/>
        <v>6.813444</v>
      </c>
      <c r="Q199" s="18">
        <f t="shared" si="19"/>
        <v>345.0874</v>
      </c>
      <c r="R199" s="18" t="s">
        <v>28</v>
      </c>
      <c r="S199" s="19" t="s">
        <v>29</v>
      </c>
    </row>
    <row r="200" spans="1:19">
      <c r="A200" s="20">
        <v>199</v>
      </c>
      <c r="B200" s="21" t="s">
        <v>4052</v>
      </c>
      <c r="C200" s="21" t="s">
        <v>4053</v>
      </c>
      <c r="D200" s="20" t="s">
        <v>22</v>
      </c>
      <c r="E200" s="20" t="s">
        <v>24</v>
      </c>
      <c r="F200" s="20" t="s">
        <v>2898</v>
      </c>
      <c r="G200" s="20" t="s">
        <v>25</v>
      </c>
      <c r="H200" s="20" t="s">
        <v>34</v>
      </c>
      <c r="I200" s="20">
        <v>231.53</v>
      </c>
      <c r="J200" s="23">
        <v>100</v>
      </c>
      <c r="K200" s="23">
        <v>12.79</v>
      </c>
      <c r="L200" s="20" t="s">
        <v>3731</v>
      </c>
      <c r="M200" s="18">
        <f t="shared" si="15"/>
        <v>13.5574</v>
      </c>
      <c r="N200" s="18">
        <f t="shared" si="16"/>
        <v>345.0874</v>
      </c>
      <c r="O200" s="18">
        <f t="shared" si="17"/>
        <v>351.900844</v>
      </c>
      <c r="P200" s="18">
        <f t="shared" si="18"/>
        <v>6.813444</v>
      </c>
      <c r="Q200" s="18">
        <f t="shared" si="19"/>
        <v>345.0874</v>
      </c>
      <c r="R200" s="18" t="s">
        <v>28</v>
      </c>
      <c r="S200" s="19" t="s">
        <v>29</v>
      </c>
    </row>
    <row r="201" spans="1:19">
      <c r="A201" s="20">
        <v>200</v>
      </c>
      <c r="B201" s="21" t="s">
        <v>4054</v>
      </c>
      <c r="C201" s="21" t="s">
        <v>4055</v>
      </c>
      <c r="D201" s="20" t="s">
        <v>22</v>
      </c>
      <c r="E201" s="20" t="s">
        <v>24</v>
      </c>
      <c r="F201" s="20" t="s">
        <v>2898</v>
      </c>
      <c r="G201" s="20" t="s">
        <v>25</v>
      </c>
      <c r="H201" s="20" t="s">
        <v>34</v>
      </c>
      <c r="I201" s="20">
        <v>231.53</v>
      </c>
      <c r="J201" s="23">
        <v>100</v>
      </c>
      <c r="K201" s="23">
        <v>12.79</v>
      </c>
      <c r="L201" s="20" t="s">
        <v>3731</v>
      </c>
      <c r="M201" s="18">
        <f t="shared" si="15"/>
        <v>13.5574</v>
      </c>
      <c r="N201" s="18">
        <f t="shared" si="16"/>
        <v>345.0874</v>
      </c>
      <c r="O201" s="18">
        <f t="shared" si="17"/>
        <v>351.900844</v>
      </c>
      <c r="P201" s="18">
        <f t="shared" si="18"/>
        <v>6.813444</v>
      </c>
      <c r="Q201" s="18">
        <f t="shared" si="19"/>
        <v>345.0874</v>
      </c>
      <c r="R201" s="18" t="s">
        <v>28</v>
      </c>
      <c r="S201" s="19" t="s">
        <v>29</v>
      </c>
    </row>
    <row r="202" spans="1:19">
      <c r="A202" s="20">
        <v>201</v>
      </c>
      <c r="B202" s="21" t="s">
        <v>4056</v>
      </c>
      <c r="C202" s="21" t="s">
        <v>4057</v>
      </c>
      <c r="D202" s="20" t="s">
        <v>22</v>
      </c>
      <c r="E202" s="20" t="s">
        <v>24</v>
      </c>
      <c r="F202" s="20" t="s">
        <v>2898</v>
      </c>
      <c r="G202" s="20" t="s">
        <v>25</v>
      </c>
      <c r="H202" s="20" t="s">
        <v>34</v>
      </c>
      <c r="I202" s="20">
        <v>231.53</v>
      </c>
      <c r="J202" s="23">
        <v>100</v>
      </c>
      <c r="K202" s="23">
        <v>12.79</v>
      </c>
      <c r="L202" s="20" t="s">
        <v>3731</v>
      </c>
      <c r="M202" s="18">
        <f t="shared" si="15"/>
        <v>13.5574</v>
      </c>
      <c r="N202" s="18">
        <f t="shared" si="16"/>
        <v>345.0874</v>
      </c>
      <c r="O202" s="18">
        <f t="shared" si="17"/>
        <v>351.900844</v>
      </c>
      <c r="P202" s="18">
        <f t="shared" si="18"/>
        <v>6.813444</v>
      </c>
      <c r="Q202" s="18">
        <f t="shared" si="19"/>
        <v>345.0874</v>
      </c>
      <c r="R202" s="18" t="s">
        <v>28</v>
      </c>
      <c r="S202" s="19" t="s">
        <v>29</v>
      </c>
    </row>
    <row r="203" spans="1:19">
      <c r="A203" s="20">
        <v>202</v>
      </c>
      <c r="B203" s="21" t="s">
        <v>4058</v>
      </c>
      <c r="C203" s="21" t="s">
        <v>4059</v>
      </c>
      <c r="D203" s="20" t="s">
        <v>22</v>
      </c>
      <c r="E203" s="20" t="s">
        <v>24</v>
      </c>
      <c r="F203" s="20" t="s">
        <v>2898</v>
      </c>
      <c r="G203" s="20" t="s">
        <v>25</v>
      </c>
      <c r="H203" s="20" t="s">
        <v>34</v>
      </c>
      <c r="I203" s="20">
        <v>231.53</v>
      </c>
      <c r="J203" s="23">
        <v>100</v>
      </c>
      <c r="K203" s="23">
        <v>12.79</v>
      </c>
      <c r="L203" s="20" t="s">
        <v>3731</v>
      </c>
      <c r="M203" s="18">
        <f t="shared" si="15"/>
        <v>13.5574</v>
      </c>
      <c r="N203" s="18">
        <f t="shared" si="16"/>
        <v>345.0874</v>
      </c>
      <c r="O203" s="18">
        <f t="shared" si="17"/>
        <v>351.900844</v>
      </c>
      <c r="P203" s="18">
        <f t="shared" si="18"/>
        <v>6.813444</v>
      </c>
      <c r="Q203" s="18">
        <f t="shared" si="19"/>
        <v>345.0874</v>
      </c>
      <c r="R203" s="18" t="s">
        <v>28</v>
      </c>
      <c r="S203" s="19" t="s">
        <v>29</v>
      </c>
    </row>
    <row r="204" spans="1:19">
      <c r="A204" s="20">
        <v>203</v>
      </c>
      <c r="B204" s="21" t="s">
        <v>4060</v>
      </c>
      <c r="C204" s="21" t="s">
        <v>4061</v>
      </c>
      <c r="D204" s="20" t="s">
        <v>22</v>
      </c>
      <c r="E204" s="20" t="s">
        <v>24</v>
      </c>
      <c r="F204" s="20" t="s">
        <v>2898</v>
      </c>
      <c r="G204" s="20" t="s">
        <v>25</v>
      </c>
      <c r="H204" s="20" t="s">
        <v>34</v>
      </c>
      <c r="I204" s="20">
        <v>231.53</v>
      </c>
      <c r="J204" s="23">
        <v>100</v>
      </c>
      <c r="K204" s="23">
        <v>12.79</v>
      </c>
      <c r="L204" s="20" t="s">
        <v>3731</v>
      </c>
      <c r="M204" s="18">
        <f t="shared" si="15"/>
        <v>13.5574</v>
      </c>
      <c r="N204" s="18">
        <f t="shared" si="16"/>
        <v>345.0874</v>
      </c>
      <c r="O204" s="18">
        <f t="shared" si="17"/>
        <v>351.900844</v>
      </c>
      <c r="P204" s="18">
        <f t="shared" si="18"/>
        <v>6.813444</v>
      </c>
      <c r="Q204" s="18">
        <f t="shared" si="19"/>
        <v>345.0874</v>
      </c>
      <c r="R204" s="18" t="s">
        <v>28</v>
      </c>
      <c r="S204" s="19" t="s">
        <v>29</v>
      </c>
    </row>
    <row r="205" spans="1:19">
      <c r="A205" s="20">
        <v>204</v>
      </c>
      <c r="B205" s="21" t="s">
        <v>4062</v>
      </c>
      <c r="C205" s="21" t="s">
        <v>4063</v>
      </c>
      <c r="D205" s="20" t="s">
        <v>22</v>
      </c>
      <c r="E205" s="20" t="s">
        <v>24</v>
      </c>
      <c r="F205" s="20" t="s">
        <v>2898</v>
      </c>
      <c r="G205" s="20" t="s">
        <v>25</v>
      </c>
      <c r="H205" s="20" t="s">
        <v>34</v>
      </c>
      <c r="I205" s="20">
        <v>231.53</v>
      </c>
      <c r="J205" s="23">
        <v>100</v>
      </c>
      <c r="K205" s="23">
        <v>12.79</v>
      </c>
      <c r="L205" s="20" t="s">
        <v>3731</v>
      </c>
      <c r="M205" s="18">
        <f t="shared" si="15"/>
        <v>13.5574</v>
      </c>
      <c r="N205" s="18">
        <f t="shared" si="16"/>
        <v>345.0874</v>
      </c>
      <c r="O205" s="18">
        <f t="shared" si="17"/>
        <v>351.900844</v>
      </c>
      <c r="P205" s="18">
        <f t="shared" si="18"/>
        <v>6.813444</v>
      </c>
      <c r="Q205" s="18">
        <f t="shared" si="19"/>
        <v>345.0874</v>
      </c>
      <c r="R205" s="18" t="s">
        <v>28</v>
      </c>
      <c r="S205" s="19" t="s">
        <v>29</v>
      </c>
    </row>
    <row r="206" spans="1:19">
      <c r="A206" s="20">
        <v>205</v>
      </c>
      <c r="B206" s="21" t="s">
        <v>4064</v>
      </c>
      <c r="C206" s="21" t="s">
        <v>4065</v>
      </c>
      <c r="D206" s="20" t="s">
        <v>22</v>
      </c>
      <c r="E206" s="20" t="s">
        <v>24</v>
      </c>
      <c r="F206" s="20" t="s">
        <v>2898</v>
      </c>
      <c r="G206" s="20" t="s">
        <v>25</v>
      </c>
      <c r="H206" s="20" t="s">
        <v>34</v>
      </c>
      <c r="I206" s="20">
        <v>231.53</v>
      </c>
      <c r="J206" s="23">
        <v>100</v>
      </c>
      <c r="K206" s="23">
        <v>12.79</v>
      </c>
      <c r="L206" s="20" t="s">
        <v>3731</v>
      </c>
      <c r="M206" s="18">
        <f t="shared" si="15"/>
        <v>13.5574</v>
      </c>
      <c r="N206" s="18">
        <f t="shared" si="16"/>
        <v>345.0874</v>
      </c>
      <c r="O206" s="18">
        <f t="shared" si="17"/>
        <v>351.900844</v>
      </c>
      <c r="P206" s="18">
        <f t="shared" si="18"/>
        <v>6.813444</v>
      </c>
      <c r="Q206" s="18">
        <f t="shared" si="19"/>
        <v>345.0874</v>
      </c>
      <c r="R206" s="18" t="s">
        <v>28</v>
      </c>
      <c r="S206" s="19" t="s">
        <v>29</v>
      </c>
    </row>
    <row r="207" spans="1:19">
      <c r="A207" s="20">
        <v>206</v>
      </c>
      <c r="B207" s="21" t="s">
        <v>4066</v>
      </c>
      <c r="C207" s="21" t="s">
        <v>4067</v>
      </c>
      <c r="D207" s="20" t="s">
        <v>22</v>
      </c>
      <c r="E207" s="20" t="s">
        <v>24</v>
      </c>
      <c r="F207" s="20" t="s">
        <v>2898</v>
      </c>
      <c r="G207" s="20" t="s">
        <v>25</v>
      </c>
      <c r="H207" s="20" t="s">
        <v>34</v>
      </c>
      <c r="I207" s="20">
        <v>231.53</v>
      </c>
      <c r="J207" s="23">
        <v>100</v>
      </c>
      <c r="K207" s="23">
        <v>12.79</v>
      </c>
      <c r="L207" s="20" t="s">
        <v>3731</v>
      </c>
      <c r="M207" s="18">
        <f t="shared" si="15"/>
        <v>13.5574</v>
      </c>
      <c r="N207" s="18">
        <f t="shared" si="16"/>
        <v>345.0874</v>
      </c>
      <c r="O207" s="18">
        <f t="shared" si="17"/>
        <v>351.900844</v>
      </c>
      <c r="P207" s="18">
        <f t="shared" si="18"/>
        <v>6.813444</v>
      </c>
      <c r="Q207" s="18">
        <f t="shared" si="19"/>
        <v>345.0874</v>
      </c>
      <c r="R207" s="18" t="s">
        <v>28</v>
      </c>
      <c r="S207" s="19" t="s">
        <v>29</v>
      </c>
    </row>
    <row r="208" spans="1:19">
      <c r="A208" s="20">
        <v>207</v>
      </c>
      <c r="B208" s="21" t="s">
        <v>4068</v>
      </c>
      <c r="C208" s="21" t="s">
        <v>4069</v>
      </c>
      <c r="D208" s="20" t="s">
        <v>22</v>
      </c>
      <c r="E208" s="20" t="s">
        <v>24</v>
      </c>
      <c r="F208" s="20" t="s">
        <v>2898</v>
      </c>
      <c r="G208" s="20" t="s">
        <v>25</v>
      </c>
      <c r="H208" s="20" t="s">
        <v>34</v>
      </c>
      <c r="I208" s="20">
        <v>231.53</v>
      </c>
      <c r="J208" s="23">
        <v>100</v>
      </c>
      <c r="K208" s="23">
        <v>12.79</v>
      </c>
      <c r="L208" s="20" t="s">
        <v>3731</v>
      </c>
      <c r="M208" s="18">
        <f t="shared" si="15"/>
        <v>13.5574</v>
      </c>
      <c r="N208" s="18">
        <f t="shared" si="16"/>
        <v>345.0874</v>
      </c>
      <c r="O208" s="18">
        <f t="shared" si="17"/>
        <v>351.900844</v>
      </c>
      <c r="P208" s="18">
        <f t="shared" si="18"/>
        <v>6.813444</v>
      </c>
      <c r="Q208" s="18">
        <f t="shared" si="19"/>
        <v>345.0874</v>
      </c>
      <c r="R208" s="18" t="s">
        <v>28</v>
      </c>
      <c r="S208" s="19" t="s">
        <v>29</v>
      </c>
    </row>
    <row r="209" spans="1:19">
      <c r="A209" s="20">
        <v>208</v>
      </c>
      <c r="B209" s="21" t="s">
        <v>4070</v>
      </c>
      <c r="C209" s="21" t="s">
        <v>4071</v>
      </c>
      <c r="D209" s="20" t="s">
        <v>22</v>
      </c>
      <c r="E209" s="20" t="s">
        <v>24</v>
      </c>
      <c r="F209" s="20" t="s">
        <v>2898</v>
      </c>
      <c r="G209" s="20" t="s">
        <v>25</v>
      </c>
      <c r="H209" s="20" t="s">
        <v>34</v>
      </c>
      <c r="I209" s="20">
        <v>232.32</v>
      </c>
      <c r="J209" s="23">
        <v>100</v>
      </c>
      <c r="K209" s="23">
        <v>12.81</v>
      </c>
      <c r="L209" s="20" t="s">
        <v>3731</v>
      </c>
      <c r="M209" s="18">
        <f t="shared" si="15"/>
        <v>13.5786</v>
      </c>
      <c r="N209" s="18">
        <f t="shared" si="16"/>
        <v>345.8986</v>
      </c>
      <c r="O209" s="18">
        <f t="shared" si="17"/>
        <v>352.713316</v>
      </c>
      <c r="P209" s="18">
        <f t="shared" si="18"/>
        <v>6.814716</v>
      </c>
      <c r="Q209" s="18">
        <f t="shared" si="19"/>
        <v>345.8986</v>
      </c>
      <c r="R209" s="18" t="s">
        <v>28</v>
      </c>
      <c r="S209" s="19" t="s">
        <v>29</v>
      </c>
    </row>
    <row r="210" spans="1:19">
      <c r="A210" s="20">
        <v>209</v>
      </c>
      <c r="B210" s="21" t="s">
        <v>2062</v>
      </c>
      <c r="C210" s="21" t="s">
        <v>4072</v>
      </c>
      <c r="D210" s="20" t="s">
        <v>22</v>
      </c>
      <c r="E210" s="20" t="s">
        <v>24</v>
      </c>
      <c r="F210" s="20" t="s">
        <v>2898</v>
      </c>
      <c r="G210" s="20" t="s">
        <v>25</v>
      </c>
      <c r="H210" s="20" t="s">
        <v>34</v>
      </c>
      <c r="I210" s="20">
        <v>232.32</v>
      </c>
      <c r="J210" s="23">
        <v>100</v>
      </c>
      <c r="K210" s="23">
        <v>12.81</v>
      </c>
      <c r="L210" s="20" t="s">
        <v>3731</v>
      </c>
      <c r="M210" s="18">
        <f t="shared" si="15"/>
        <v>13.5786</v>
      </c>
      <c r="N210" s="18">
        <f t="shared" si="16"/>
        <v>345.8986</v>
      </c>
      <c r="O210" s="18">
        <f t="shared" si="17"/>
        <v>352.713316</v>
      </c>
      <c r="P210" s="18">
        <f t="shared" si="18"/>
        <v>6.814716</v>
      </c>
      <c r="Q210" s="18">
        <f t="shared" si="19"/>
        <v>345.8986</v>
      </c>
      <c r="R210" s="18" t="s">
        <v>28</v>
      </c>
      <c r="S210" s="19" t="s">
        <v>29</v>
      </c>
    </row>
    <row r="211" spans="1:19">
      <c r="A211" s="20">
        <v>210</v>
      </c>
      <c r="B211" s="21" t="s">
        <v>4073</v>
      </c>
      <c r="C211" s="21" t="s">
        <v>4074</v>
      </c>
      <c r="D211" s="20" t="s">
        <v>22</v>
      </c>
      <c r="E211" s="20" t="s">
        <v>24</v>
      </c>
      <c r="F211" s="20" t="s">
        <v>2898</v>
      </c>
      <c r="G211" s="20" t="s">
        <v>25</v>
      </c>
      <c r="H211" s="20" t="s">
        <v>34</v>
      </c>
      <c r="I211" s="20">
        <v>232.32</v>
      </c>
      <c r="J211" s="23">
        <v>100</v>
      </c>
      <c r="K211" s="23">
        <v>12.81</v>
      </c>
      <c r="L211" s="20" t="s">
        <v>3731</v>
      </c>
      <c r="M211" s="18">
        <f t="shared" si="15"/>
        <v>13.5786</v>
      </c>
      <c r="N211" s="18">
        <f t="shared" si="16"/>
        <v>345.8986</v>
      </c>
      <c r="O211" s="18">
        <f t="shared" si="17"/>
        <v>352.713316</v>
      </c>
      <c r="P211" s="18">
        <f t="shared" si="18"/>
        <v>6.814716</v>
      </c>
      <c r="Q211" s="18">
        <f t="shared" si="19"/>
        <v>345.8986</v>
      </c>
      <c r="R211" s="18" t="s">
        <v>28</v>
      </c>
      <c r="S211" s="19" t="s">
        <v>29</v>
      </c>
    </row>
    <row r="212" spans="1:19">
      <c r="A212" s="20">
        <v>211</v>
      </c>
      <c r="B212" s="21" t="s">
        <v>4075</v>
      </c>
      <c r="C212" s="21" t="s">
        <v>4076</v>
      </c>
      <c r="D212" s="20" t="s">
        <v>22</v>
      </c>
      <c r="E212" s="20" t="s">
        <v>24</v>
      </c>
      <c r="F212" s="20" t="s">
        <v>2898</v>
      </c>
      <c r="G212" s="20" t="s">
        <v>25</v>
      </c>
      <c r="H212" s="20" t="s">
        <v>34</v>
      </c>
      <c r="I212" s="20">
        <v>232.32</v>
      </c>
      <c r="J212" s="23">
        <v>100</v>
      </c>
      <c r="K212" s="23">
        <v>12.81</v>
      </c>
      <c r="L212" s="20" t="s">
        <v>3731</v>
      </c>
      <c r="M212" s="18">
        <f t="shared" si="15"/>
        <v>13.5786</v>
      </c>
      <c r="N212" s="18">
        <f t="shared" si="16"/>
        <v>345.8986</v>
      </c>
      <c r="O212" s="18">
        <f t="shared" si="17"/>
        <v>352.713316</v>
      </c>
      <c r="P212" s="18">
        <f t="shared" si="18"/>
        <v>6.814716</v>
      </c>
      <c r="Q212" s="18">
        <f t="shared" si="19"/>
        <v>345.8986</v>
      </c>
      <c r="R212" s="18" t="s">
        <v>28</v>
      </c>
      <c r="S212" s="19" t="s">
        <v>29</v>
      </c>
    </row>
    <row r="213" spans="1:19">
      <c r="A213" s="20">
        <v>212</v>
      </c>
      <c r="B213" s="21" t="s">
        <v>1385</v>
      </c>
      <c r="C213" s="21" t="s">
        <v>4077</v>
      </c>
      <c r="D213" s="20" t="s">
        <v>22</v>
      </c>
      <c r="E213" s="20" t="s">
        <v>24</v>
      </c>
      <c r="F213" s="20" t="s">
        <v>2898</v>
      </c>
      <c r="G213" s="20" t="s">
        <v>25</v>
      </c>
      <c r="H213" s="20" t="s">
        <v>34</v>
      </c>
      <c r="I213" s="20">
        <v>232.32</v>
      </c>
      <c r="J213" s="23">
        <v>100</v>
      </c>
      <c r="K213" s="23">
        <v>12.81</v>
      </c>
      <c r="L213" s="20" t="s">
        <v>3731</v>
      </c>
      <c r="M213" s="18">
        <f t="shared" si="15"/>
        <v>13.5786</v>
      </c>
      <c r="N213" s="18">
        <f t="shared" si="16"/>
        <v>345.8986</v>
      </c>
      <c r="O213" s="18">
        <f t="shared" si="17"/>
        <v>352.713316</v>
      </c>
      <c r="P213" s="18">
        <f t="shared" si="18"/>
        <v>6.814716</v>
      </c>
      <c r="Q213" s="18">
        <f t="shared" si="19"/>
        <v>345.8986</v>
      </c>
      <c r="R213" s="18" t="s">
        <v>28</v>
      </c>
      <c r="S213" s="19" t="s">
        <v>29</v>
      </c>
    </row>
    <row r="214" spans="1:19">
      <c r="A214" s="20">
        <v>213</v>
      </c>
      <c r="B214" s="21" t="s">
        <v>3694</v>
      </c>
      <c r="C214" s="21" t="s">
        <v>4078</v>
      </c>
      <c r="D214" s="20" t="s">
        <v>22</v>
      </c>
      <c r="E214" s="20" t="s">
        <v>24</v>
      </c>
      <c r="F214" s="20" t="s">
        <v>2898</v>
      </c>
      <c r="G214" s="20" t="s">
        <v>25</v>
      </c>
      <c r="H214" s="20" t="s">
        <v>34</v>
      </c>
      <c r="I214" s="20">
        <v>232.32</v>
      </c>
      <c r="J214" s="23">
        <v>100</v>
      </c>
      <c r="K214" s="23">
        <v>12.81</v>
      </c>
      <c r="L214" s="20" t="s">
        <v>3731</v>
      </c>
      <c r="M214" s="18">
        <f t="shared" si="15"/>
        <v>13.5786</v>
      </c>
      <c r="N214" s="18">
        <f t="shared" si="16"/>
        <v>345.8986</v>
      </c>
      <c r="O214" s="18">
        <f t="shared" si="17"/>
        <v>352.713316</v>
      </c>
      <c r="P214" s="18">
        <f t="shared" si="18"/>
        <v>6.814716</v>
      </c>
      <c r="Q214" s="18">
        <f t="shared" si="19"/>
        <v>345.8986</v>
      </c>
      <c r="R214" s="18" t="s">
        <v>28</v>
      </c>
      <c r="S214" s="19" t="s">
        <v>29</v>
      </c>
    </row>
    <row r="215" spans="1:19">
      <c r="A215" s="20">
        <v>214</v>
      </c>
      <c r="B215" s="21" t="s">
        <v>2804</v>
      </c>
      <c r="C215" s="21" t="s">
        <v>4079</v>
      </c>
      <c r="D215" s="20" t="s">
        <v>22</v>
      </c>
      <c r="E215" s="20" t="s">
        <v>24</v>
      </c>
      <c r="F215" s="20" t="s">
        <v>2898</v>
      </c>
      <c r="G215" s="20" t="s">
        <v>25</v>
      </c>
      <c r="H215" s="20" t="s">
        <v>34</v>
      </c>
      <c r="I215" s="20">
        <v>232.32</v>
      </c>
      <c r="J215" s="23">
        <v>100</v>
      </c>
      <c r="K215" s="23">
        <v>12.81</v>
      </c>
      <c r="L215" s="20" t="s">
        <v>3731</v>
      </c>
      <c r="M215" s="18">
        <f t="shared" si="15"/>
        <v>13.5786</v>
      </c>
      <c r="N215" s="18">
        <f t="shared" si="16"/>
        <v>345.8986</v>
      </c>
      <c r="O215" s="18">
        <f t="shared" si="17"/>
        <v>352.713316</v>
      </c>
      <c r="P215" s="18">
        <f t="shared" si="18"/>
        <v>6.814716</v>
      </c>
      <c r="Q215" s="18">
        <f t="shared" si="19"/>
        <v>345.8986</v>
      </c>
      <c r="R215" s="18" t="s">
        <v>28</v>
      </c>
      <c r="S215" s="19" t="s">
        <v>29</v>
      </c>
    </row>
    <row r="216" spans="1:19">
      <c r="A216" s="20">
        <v>215</v>
      </c>
      <c r="B216" s="21" t="s">
        <v>4080</v>
      </c>
      <c r="C216" s="21" t="s">
        <v>4081</v>
      </c>
      <c r="D216" s="20" t="s">
        <v>22</v>
      </c>
      <c r="E216" s="20" t="s">
        <v>24</v>
      </c>
      <c r="F216" s="20" t="s">
        <v>2898</v>
      </c>
      <c r="G216" s="20" t="s">
        <v>25</v>
      </c>
      <c r="H216" s="20" t="s">
        <v>34</v>
      </c>
      <c r="I216" s="20">
        <v>232.32</v>
      </c>
      <c r="J216" s="23">
        <v>100</v>
      </c>
      <c r="K216" s="23">
        <v>12.81</v>
      </c>
      <c r="L216" s="20" t="s">
        <v>3731</v>
      </c>
      <c r="M216" s="18">
        <f t="shared" si="15"/>
        <v>13.5786</v>
      </c>
      <c r="N216" s="18">
        <f t="shared" si="16"/>
        <v>345.8986</v>
      </c>
      <c r="O216" s="18">
        <f t="shared" si="17"/>
        <v>352.713316</v>
      </c>
      <c r="P216" s="18">
        <f t="shared" si="18"/>
        <v>6.814716</v>
      </c>
      <c r="Q216" s="18">
        <f t="shared" si="19"/>
        <v>345.8986</v>
      </c>
      <c r="R216" s="18" t="s">
        <v>28</v>
      </c>
      <c r="S216" s="19" t="s">
        <v>29</v>
      </c>
    </row>
    <row r="217" spans="1:19">
      <c r="A217" s="20">
        <v>216</v>
      </c>
      <c r="B217" s="21" t="s">
        <v>3533</v>
      </c>
      <c r="C217" s="21" t="s">
        <v>4082</v>
      </c>
      <c r="D217" s="20" t="s">
        <v>22</v>
      </c>
      <c r="E217" s="20" t="s">
        <v>24</v>
      </c>
      <c r="F217" s="20" t="s">
        <v>2898</v>
      </c>
      <c r="G217" s="20" t="s">
        <v>25</v>
      </c>
      <c r="H217" s="20" t="s">
        <v>34</v>
      </c>
      <c r="I217" s="20">
        <v>232.32</v>
      </c>
      <c r="J217" s="23">
        <v>100</v>
      </c>
      <c r="K217" s="23">
        <v>12.81</v>
      </c>
      <c r="L217" s="20" t="s">
        <v>3731</v>
      </c>
      <c r="M217" s="18">
        <f t="shared" si="15"/>
        <v>13.5786</v>
      </c>
      <c r="N217" s="18">
        <f t="shared" si="16"/>
        <v>345.8986</v>
      </c>
      <c r="O217" s="18">
        <f t="shared" si="17"/>
        <v>352.713316</v>
      </c>
      <c r="P217" s="18">
        <f t="shared" si="18"/>
        <v>6.814716</v>
      </c>
      <c r="Q217" s="18">
        <f t="shared" si="19"/>
        <v>345.8986</v>
      </c>
      <c r="R217" s="18" t="s">
        <v>28</v>
      </c>
      <c r="S217" s="19" t="s">
        <v>29</v>
      </c>
    </row>
    <row r="218" spans="1:19">
      <c r="A218" s="20">
        <v>217</v>
      </c>
      <c r="B218" s="21" t="s">
        <v>4083</v>
      </c>
      <c r="C218" s="21" t="s">
        <v>4084</v>
      </c>
      <c r="D218" s="20" t="s">
        <v>22</v>
      </c>
      <c r="E218" s="20" t="s">
        <v>24</v>
      </c>
      <c r="F218" s="20" t="s">
        <v>2898</v>
      </c>
      <c r="G218" s="20" t="s">
        <v>25</v>
      </c>
      <c r="H218" s="20" t="s">
        <v>34</v>
      </c>
      <c r="I218" s="20">
        <v>232.32</v>
      </c>
      <c r="J218" s="23">
        <v>100</v>
      </c>
      <c r="K218" s="23">
        <v>12.81</v>
      </c>
      <c r="L218" s="20" t="s">
        <v>3731</v>
      </c>
      <c r="M218" s="18">
        <f t="shared" si="15"/>
        <v>13.5786</v>
      </c>
      <c r="N218" s="18">
        <f t="shared" si="16"/>
        <v>345.8986</v>
      </c>
      <c r="O218" s="18">
        <f t="shared" si="17"/>
        <v>352.713316</v>
      </c>
      <c r="P218" s="18">
        <f t="shared" si="18"/>
        <v>6.814716</v>
      </c>
      <c r="Q218" s="18">
        <f t="shared" si="19"/>
        <v>345.8986</v>
      </c>
      <c r="R218" s="18" t="s">
        <v>28</v>
      </c>
      <c r="S218" s="19" t="s">
        <v>29</v>
      </c>
    </row>
    <row r="219" spans="1:19">
      <c r="A219" s="20">
        <v>218</v>
      </c>
      <c r="B219" s="21" t="s">
        <v>2999</v>
      </c>
      <c r="C219" s="21" t="s">
        <v>4085</v>
      </c>
      <c r="D219" s="20" t="s">
        <v>22</v>
      </c>
      <c r="E219" s="20" t="s">
        <v>24</v>
      </c>
      <c r="F219" s="20" t="s">
        <v>2898</v>
      </c>
      <c r="G219" s="20" t="s">
        <v>25</v>
      </c>
      <c r="H219" s="20" t="s">
        <v>34</v>
      </c>
      <c r="I219" s="20">
        <v>232.32</v>
      </c>
      <c r="J219" s="23">
        <v>100</v>
      </c>
      <c r="K219" s="23">
        <v>12.81</v>
      </c>
      <c r="L219" s="20" t="s">
        <v>3731</v>
      </c>
      <c r="M219" s="18">
        <f t="shared" si="15"/>
        <v>13.5786</v>
      </c>
      <c r="N219" s="18">
        <f t="shared" si="16"/>
        <v>345.8986</v>
      </c>
      <c r="O219" s="18">
        <f t="shared" si="17"/>
        <v>352.713316</v>
      </c>
      <c r="P219" s="18">
        <f t="shared" si="18"/>
        <v>6.814716</v>
      </c>
      <c r="Q219" s="18">
        <f t="shared" si="19"/>
        <v>345.8986</v>
      </c>
      <c r="R219" s="18" t="s">
        <v>28</v>
      </c>
      <c r="S219" s="19" t="s">
        <v>29</v>
      </c>
    </row>
    <row r="220" spans="1:19">
      <c r="A220" s="20">
        <v>219</v>
      </c>
      <c r="B220" s="21" t="s">
        <v>3438</v>
      </c>
      <c r="C220" s="21" t="s">
        <v>4086</v>
      </c>
      <c r="D220" s="20" t="s">
        <v>22</v>
      </c>
      <c r="E220" s="20" t="s">
        <v>24</v>
      </c>
      <c r="F220" s="20" t="s">
        <v>2898</v>
      </c>
      <c r="G220" s="20" t="s">
        <v>25</v>
      </c>
      <c r="H220" s="20" t="s">
        <v>34</v>
      </c>
      <c r="I220" s="20">
        <v>232.32</v>
      </c>
      <c r="J220" s="23">
        <v>100</v>
      </c>
      <c r="K220" s="23">
        <v>12.81</v>
      </c>
      <c r="L220" s="20" t="s">
        <v>3731</v>
      </c>
      <c r="M220" s="18">
        <f t="shared" si="15"/>
        <v>13.5786</v>
      </c>
      <c r="N220" s="18">
        <f t="shared" si="16"/>
        <v>345.8986</v>
      </c>
      <c r="O220" s="18">
        <f t="shared" si="17"/>
        <v>352.713316</v>
      </c>
      <c r="P220" s="18">
        <f t="shared" si="18"/>
        <v>6.814716</v>
      </c>
      <c r="Q220" s="18">
        <f t="shared" si="19"/>
        <v>345.8986</v>
      </c>
      <c r="R220" s="18" t="s">
        <v>28</v>
      </c>
      <c r="S220" s="19" t="s">
        <v>29</v>
      </c>
    </row>
    <row r="221" spans="1:19">
      <c r="A221" s="20">
        <v>220</v>
      </c>
      <c r="B221" s="21" t="s">
        <v>4087</v>
      </c>
      <c r="C221" s="21" t="s">
        <v>4088</v>
      </c>
      <c r="D221" s="20" t="s">
        <v>22</v>
      </c>
      <c r="E221" s="20" t="s">
        <v>24</v>
      </c>
      <c r="F221" s="20" t="s">
        <v>2898</v>
      </c>
      <c r="G221" s="20" t="s">
        <v>25</v>
      </c>
      <c r="H221" s="20" t="s">
        <v>34</v>
      </c>
      <c r="I221" s="20">
        <v>232.32</v>
      </c>
      <c r="J221" s="23">
        <v>100</v>
      </c>
      <c r="K221" s="23">
        <v>12.81</v>
      </c>
      <c r="L221" s="20" t="s">
        <v>3731</v>
      </c>
      <c r="M221" s="18">
        <f t="shared" si="15"/>
        <v>13.5786</v>
      </c>
      <c r="N221" s="18">
        <f t="shared" si="16"/>
        <v>345.8986</v>
      </c>
      <c r="O221" s="18">
        <f t="shared" si="17"/>
        <v>352.713316</v>
      </c>
      <c r="P221" s="18">
        <f t="shared" si="18"/>
        <v>6.814716</v>
      </c>
      <c r="Q221" s="18">
        <f t="shared" si="19"/>
        <v>345.8986</v>
      </c>
      <c r="R221" s="18" t="s">
        <v>28</v>
      </c>
      <c r="S221" s="19" t="s">
        <v>29</v>
      </c>
    </row>
    <row r="222" spans="1:19">
      <c r="A222" s="20">
        <v>221</v>
      </c>
      <c r="B222" s="21" t="s">
        <v>4089</v>
      </c>
      <c r="C222" s="21" t="s">
        <v>4090</v>
      </c>
      <c r="D222" s="20" t="s">
        <v>22</v>
      </c>
      <c r="E222" s="20" t="s">
        <v>24</v>
      </c>
      <c r="F222" s="20" t="s">
        <v>2898</v>
      </c>
      <c r="G222" s="20" t="s">
        <v>25</v>
      </c>
      <c r="H222" s="20" t="s">
        <v>34</v>
      </c>
      <c r="I222" s="20">
        <v>232.32</v>
      </c>
      <c r="J222" s="23">
        <v>100</v>
      </c>
      <c r="K222" s="23">
        <v>12.81</v>
      </c>
      <c r="L222" s="20" t="s">
        <v>3731</v>
      </c>
      <c r="M222" s="18">
        <f t="shared" si="15"/>
        <v>13.5786</v>
      </c>
      <c r="N222" s="18">
        <f t="shared" si="16"/>
        <v>345.8986</v>
      </c>
      <c r="O222" s="18">
        <f t="shared" si="17"/>
        <v>352.713316</v>
      </c>
      <c r="P222" s="18">
        <f t="shared" si="18"/>
        <v>6.814716</v>
      </c>
      <c r="Q222" s="18">
        <f t="shared" si="19"/>
        <v>345.8986</v>
      </c>
      <c r="R222" s="18" t="s">
        <v>28</v>
      </c>
      <c r="S222" s="19" t="s">
        <v>29</v>
      </c>
    </row>
    <row r="223" spans="1:19">
      <c r="A223" s="20">
        <v>222</v>
      </c>
      <c r="B223" s="21" t="s">
        <v>4091</v>
      </c>
      <c r="C223" s="21" t="s">
        <v>4092</v>
      </c>
      <c r="D223" s="20" t="s">
        <v>22</v>
      </c>
      <c r="E223" s="20" t="s">
        <v>24</v>
      </c>
      <c r="F223" s="20" t="s">
        <v>2898</v>
      </c>
      <c r="G223" s="20" t="s">
        <v>25</v>
      </c>
      <c r="H223" s="20" t="s">
        <v>34</v>
      </c>
      <c r="I223" s="20">
        <v>232.32</v>
      </c>
      <c r="J223" s="23">
        <v>100</v>
      </c>
      <c r="K223" s="23">
        <v>12.81</v>
      </c>
      <c r="L223" s="20" t="s">
        <v>3731</v>
      </c>
      <c r="M223" s="18">
        <f t="shared" si="15"/>
        <v>13.5786</v>
      </c>
      <c r="N223" s="18">
        <f t="shared" si="16"/>
        <v>345.8986</v>
      </c>
      <c r="O223" s="18">
        <f t="shared" si="17"/>
        <v>352.713316</v>
      </c>
      <c r="P223" s="18">
        <f t="shared" si="18"/>
        <v>6.814716</v>
      </c>
      <c r="Q223" s="18">
        <f t="shared" si="19"/>
        <v>345.8986</v>
      </c>
      <c r="R223" s="18" t="s">
        <v>28</v>
      </c>
      <c r="S223" s="19" t="s">
        <v>29</v>
      </c>
    </row>
    <row r="224" spans="1:19">
      <c r="A224" s="20">
        <v>223</v>
      </c>
      <c r="B224" s="21" t="s">
        <v>4093</v>
      </c>
      <c r="C224" s="21" t="s">
        <v>4094</v>
      </c>
      <c r="D224" s="20" t="s">
        <v>22</v>
      </c>
      <c r="E224" s="20" t="s">
        <v>24</v>
      </c>
      <c r="F224" s="20" t="s">
        <v>2898</v>
      </c>
      <c r="G224" s="20" t="s">
        <v>25</v>
      </c>
      <c r="H224" s="20" t="s">
        <v>34</v>
      </c>
      <c r="I224" s="20">
        <v>232.32</v>
      </c>
      <c r="J224" s="23">
        <v>100</v>
      </c>
      <c r="K224" s="23">
        <v>12.81</v>
      </c>
      <c r="L224" s="20" t="s">
        <v>3731</v>
      </c>
      <c r="M224" s="18">
        <f t="shared" si="15"/>
        <v>13.5786</v>
      </c>
      <c r="N224" s="18">
        <f t="shared" si="16"/>
        <v>345.8986</v>
      </c>
      <c r="O224" s="18">
        <f t="shared" si="17"/>
        <v>352.713316</v>
      </c>
      <c r="P224" s="18">
        <f t="shared" si="18"/>
        <v>6.814716</v>
      </c>
      <c r="Q224" s="18">
        <f t="shared" si="19"/>
        <v>345.8986</v>
      </c>
      <c r="R224" s="18" t="s">
        <v>28</v>
      </c>
      <c r="S224" s="19" t="s">
        <v>29</v>
      </c>
    </row>
    <row r="225" spans="1:19">
      <c r="A225" s="20">
        <v>224</v>
      </c>
      <c r="B225" s="21" t="s">
        <v>4095</v>
      </c>
      <c r="C225" s="21" t="s">
        <v>4096</v>
      </c>
      <c r="D225" s="20" t="s">
        <v>22</v>
      </c>
      <c r="E225" s="20" t="s">
        <v>702</v>
      </c>
      <c r="F225" s="20" t="s">
        <v>55</v>
      </c>
      <c r="G225" s="20" t="s">
        <v>25</v>
      </c>
      <c r="H225" s="20" t="s">
        <v>34</v>
      </c>
      <c r="I225" s="23">
        <v>632</v>
      </c>
      <c r="J225" s="23">
        <v>400</v>
      </c>
      <c r="K225" s="23">
        <v>583</v>
      </c>
      <c r="L225" s="20" t="s">
        <v>4097</v>
      </c>
      <c r="M225" s="18">
        <f t="shared" si="15"/>
        <v>617.98</v>
      </c>
      <c r="N225" s="18">
        <f t="shared" si="16"/>
        <v>1649.98</v>
      </c>
      <c r="O225" s="18">
        <f t="shared" si="17"/>
        <v>1711.0588</v>
      </c>
      <c r="P225" s="18">
        <f t="shared" si="18"/>
        <v>61.0788</v>
      </c>
      <c r="Q225" s="18">
        <f t="shared" si="19"/>
        <v>1649.98</v>
      </c>
      <c r="R225" s="18" t="s">
        <v>28</v>
      </c>
      <c r="S225" s="19" t="s">
        <v>29</v>
      </c>
    </row>
    <row r="226" spans="1:19">
      <c r="A226" s="20">
        <v>225</v>
      </c>
      <c r="B226" s="21" t="s">
        <v>4098</v>
      </c>
      <c r="C226" s="21" t="s">
        <v>4099</v>
      </c>
      <c r="D226" s="20" t="s">
        <v>22</v>
      </c>
      <c r="E226" s="20" t="s">
        <v>24</v>
      </c>
      <c r="F226" s="20" t="s">
        <v>2898</v>
      </c>
      <c r="G226" s="20" t="s">
        <v>25</v>
      </c>
      <c r="H226" s="20" t="s">
        <v>34</v>
      </c>
      <c r="I226" s="20">
        <v>232.32</v>
      </c>
      <c r="J226" s="23">
        <v>100</v>
      </c>
      <c r="K226" s="23">
        <v>12.81</v>
      </c>
      <c r="L226" s="20" t="s">
        <v>3731</v>
      </c>
      <c r="M226" s="18">
        <f t="shared" si="15"/>
        <v>13.5786</v>
      </c>
      <c r="N226" s="18">
        <f t="shared" si="16"/>
        <v>345.8986</v>
      </c>
      <c r="O226" s="18">
        <f t="shared" si="17"/>
        <v>352.713316</v>
      </c>
      <c r="P226" s="18">
        <f t="shared" si="18"/>
        <v>6.814716</v>
      </c>
      <c r="Q226" s="18">
        <f t="shared" si="19"/>
        <v>345.8986</v>
      </c>
      <c r="R226" s="18" t="s">
        <v>28</v>
      </c>
      <c r="S226" s="19" t="s">
        <v>29</v>
      </c>
    </row>
    <row r="227" spans="1:19">
      <c r="A227" s="20">
        <v>226</v>
      </c>
      <c r="B227" s="21" t="s">
        <v>3392</v>
      </c>
      <c r="C227" s="21" t="s">
        <v>4100</v>
      </c>
      <c r="D227" s="20" t="s">
        <v>22</v>
      </c>
      <c r="E227" s="20" t="s">
        <v>24</v>
      </c>
      <c r="F227" s="20" t="s">
        <v>2898</v>
      </c>
      <c r="G227" s="20" t="s">
        <v>25</v>
      </c>
      <c r="H227" s="20" t="s">
        <v>34</v>
      </c>
      <c r="I227" s="20">
        <v>232.32</v>
      </c>
      <c r="J227" s="23">
        <v>100</v>
      </c>
      <c r="K227" s="23">
        <v>12.81</v>
      </c>
      <c r="L227" s="20" t="s">
        <v>3731</v>
      </c>
      <c r="M227" s="18">
        <f t="shared" si="15"/>
        <v>13.5786</v>
      </c>
      <c r="N227" s="18">
        <f t="shared" si="16"/>
        <v>345.8986</v>
      </c>
      <c r="O227" s="18">
        <f t="shared" si="17"/>
        <v>352.713316</v>
      </c>
      <c r="P227" s="18">
        <f t="shared" si="18"/>
        <v>6.814716</v>
      </c>
      <c r="Q227" s="18">
        <f t="shared" si="19"/>
        <v>345.8986</v>
      </c>
      <c r="R227" s="18" t="s">
        <v>28</v>
      </c>
      <c r="S227" s="19" t="s">
        <v>29</v>
      </c>
    </row>
    <row r="228" spans="1:19">
      <c r="A228" s="20">
        <v>227</v>
      </c>
      <c r="B228" s="21" t="s">
        <v>4101</v>
      </c>
      <c r="C228" s="21" t="s">
        <v>4102</v>
      </c>
      <c r="D228" s="20" t="s">
        <v>22</v>
      </c>
      <c r="E228" s="20" t="s">
        <v>24</v>
      </c>
      <c r="F228" s="20" t="s">
        <v>2898</v>
      </c>
      <c r="G228" s="20" t="s">
        <v>25</v>
      </c>
      <c r="H228" s="20" t="s">
        <v>34</v>
      </c>
      <c r="I228" s="20">
        <v>232.32</v>
      </c>
      <c r="J228" s="23">
        <v>100</v>
      </c>
      <c r="K228" s="23">
        <v>12.81</v>
      </c>
      <c r="L228" s="20" t="s">
        <v>3731</v>
      </c>
      <c r="M228" s="18">
        <f t="shared" si="15"/>
        <v>13.5786</v>
      </c>
      <c r="N228" s="18">
        <f t="shared" si="16"/>
        <v>345.8986</v>
      </c>
      <c r="O228" s="18">
        <f t="shared" si="17"/>
        <v>352.713316</v>
      </c>
      <c r="P228" s="18">
        <f t="shared" si="18"/>
        <v>6.814716</v>
      </c>
      <c r="Q228" s="18">
        <f t="shared" si="19"/>
        <v>345.8986</v>
      </c>
      <c r="R228" s="18" t="s">
        <v>28</v>
      </c>
      <c r="S228" s="19" t="s">
        <v>29</v>
      </c>
    </row>
    <row r="229" spans="1:19">
      <c r="A229" s="20">
        <v>228</v>
      </c>
      <c r="B229" s="21" t="s">
        <v>4103</v>
      </c>
      <c r="C229" s="21" t="s">
        <v>4104</v>
      </c>
      <c r="D229" s="20" t="s">
        <v>22</v>
      </c>
      <c r="E229" s="20" t="s">
        <v>24</v>
      </c>
      <c r="F229" s="20" t="s">
        <v>174</v>
      </c>
      <c r="G229" s="20" t="s">
        <v>25</v>
      </c>
      <c r="H229" s="20" t="s">
        <v>34</v>
      </c>
      <c r="I229" s="23">
        <v>0</v>
      </c>
      <c r="J229" s="23">
        <v>400</v>
      </c>
      <c r="K229" s="23">
        <v>2500</v>
      </c>
      <c r="L229" s="20" t="s">
        <v>2713</v>
      </c>
      <c r="M229" s="18">
        <f t="shared" si="15"/>
        <v>2650</v>
      </c>
      <c r="N229" s="18">
        <f t="shared" si="16"/>
        <v>3050</v>
      </c>
      <c r="O229" s="18">
        <f t="shared" si="17"/>
        <v>3233</v>
      </c>
      <c r="P229" s="18">
        <f t="shared" si="18"/>
        <v>183</v>
      </c>
      <c r="Q229" s="18">
        <f t="shared" si="19"/>
        <v>3050</v>
      </c>
      <c r="R229" s="18" t="s">
        <v>28</v>
      </c>
      <c r="S229" s="19" t="s">
        <v>29</v>
      </c>
    </row>
    <row r="230" spans="1:19">
      <c r="A230" s="20">
        <v>229</v>
      </c>
      <c r="B230" s="21" t="s">
        <v>4105</v>
      </c>
      <c r="C230" s="21" t="s">
        <v>4106</v>
      </c>
      <c r="D230" s="20" t="s">
        <v>22</v>
      </c>
      <c r="E230" s="20" t="s">
        <v>24</v>
      </c>
      <c r="F230" s="20" t="s">
        <v>174</v>
      </c>
      <c r="G230" s="20" t="s">
        <v>25</v>
      </c>
      <c r="H230" s="20" t="s">
        <v>34</v>
      </c>
      <c r="I230" s="23">
        <v>0</v>
      </c>
      <c r="J230" s="23">
        <v>400</v>
      </c>
      <c r="K230" s="23">
        <v>2536.54</v>
      </c>
      <c r="L230" s="20" t="s">
        <v>4107</v>
      </c>
      <c r="M230" s="18">
        <f t="shared" si="15"/>
        <v>2688.7324</v>
      </c>
      <c r="N230" s="18">
        <f t="shared" si="16"/>
        <v>3088.7324</v>
      </c>
      <c r="O230" s="18">
        <f t="shared" si="17"/>
        <v>3274.056344</v>
      </c>
      <c r="P230" s="18">
        <f t="shared" si="18"/>
        <v>185.323944</v>
      </c>
      <c r="Q230" s="18">
        <f t="shared" si="19"/>
        <v>3088.7324</v>
      </c>
      <c r="R230" s="18" t="s">
        <v>28</v>
      </c>
      <c r="S230" s="19" t="s">
        <v>29</v>
      </c>
    </row>
    <row r="231" spans="1:19">
      <c r="A231" s="20">
        <v>230</v>
      </c>
      <c r="B231" s="21" t="s">
        <v>4108</v>
      </c>
      <c r="C231" s="21" t="s">
        <v>4109</v>
      </c>
      <c r="D231" s="20" t="s">
        <v>22</v>
      </c>
      <c r="E231" s="20" t="s">
        <v>24</v>
      </c>
      <c r="F231" s="20" t="s">
        <v>2898</v>
      </c>
      <c r="G231" s="20" t="s">
        <v>25</v>
      </c>
      <c r="H231" s="20" t="s">
        <v>34</v>
      </c>
      <c r="I231" s="20">
        <v>232.32</v>
      </c>
      <c r="J231" s="23">
        <v>100</v>
      </c>
      <c r="K231" s="23">
        <v>12.81</v>
      </c>
      <c r="L231" s="20" t="s">
        <v>3731</v>
      </c>
      <c r="M231" s="18">
        <f t="shared" si="15"/>
        <v>13.5786</v>
      </c>
      <c r="N231" s="18">
        <f t="shared" si="16"/>
        <v>345.8986</v>
      </c>
      <c r="O231" s="18">
        <f t="shared" si="17"/>
        <v>352.713316</v>
      </c>
      <c r="P231" s="18">
        <f t="shared" si="18"/>
        <v>6.814716</v>
      </c>
      <c r="Q231" s="18">
        <f t="shared" si="19"/>
        <v>345.8986</v>
      </c>
      <c r="R231" s="18" t="s">
        <v>28</v>
      </c>
      <c r="S231" s="19" t="s">
        <v>29</v>
      </c>
    </row>
    <row r="232" spans="1:19">
      <c r="A232" s="20">
        <v>231</v>
      </c>
      <c r="B232" s="21" t="s">
        <v>4110</v>
      </c>
      <c r="C232" s="21" t="s">
        <v>4111</v>
      </c>
      <c r="D232" s="20" t="s">
        <v>22</v>
      </c>
      <c r="E232" s="20" t="s">
        <v>24</v>
      </c>
      <c r="F232" s="20" t="s">
        <v>2898</v>
      </c>
      <c r="G232" s="20" t="s">
        <v>25</v>
      </c>
      <c r="H232" s="20" t="s">
        <v>34</v>
      </c>
      <c r="I232" s="20">
        <v>232.32</v>
      </c>
      <c r="J232" s="23">
        <v>100</v>
      </c>
      <c r="K232" s="23">
        <v>12.81</v>
      </c>
      <c r="L232" s="20" t="s">
        <v>3731</v>
      </c>
      <c r="M232" s="18">
        <f t="shared" si="15"/>
        <v>13.5786</v>
      </c>
      <c r="N232" s="18">
        <f t="shared" si="16"/>
        <v>345.8986</v>
      </c>
      <c r="O232" s="18">
        <f t="shared" si="17"/>
        <v>352.713316</v>
      </c>
      <c r="P232" s="18">
        <f t="shared" si="18"/>
        <v>6.814716</v>
      </c>
      <c r="Q232" s="18">
        <f t="shared" si="19"/>
        <v>345.8986</v>
      </c>
      <c r="R232" s="18" t="s">
        <v>28</v>
      </c>
      <c r="S232" s="19" t="s">
        <v>29</v>
      </c>
    </row>
    <row r="233" spans="1:19">
      <c r="A233" s="20">
        <v>232</v>
      </c>
      <c r="B233" s="21" t="s">
        <v>4112</v>
      </c>
      <c r="C233" s="21" t="s">
        <v>4113</v>
      </c>
      <c r="D233" s="20" t="s">
        <v>22</v>
      </c>
      <c r="E233" s="20" t="s">
        <v>24</v>
      </c>
      <c r="F233" s="20" t="s">
        <v>2898</v>
      </c>
      <c r="G233" s="20" t="s">
        <v>25</v>
      </c>
      <c r="H233" s="20" t="s">
        <v>34</v>
      </c>
      <c r="I233" s="20">
        <v>232.32</v>
      </c>
      <c r="J233" s="23">
        <v>100</v>
      </c>
      <c r="K233" s="23">
        <v>12.81</v>
      </c>
      <c r="L233" s="20" t="s">
        <v>3731</v>
      </c>
      <c r="M233" s="18">
        <f t="shared" si="15"/>
        <v>13.5786</v>
      </c>
      <c r="N233" s="18">
        <f t="shared" si="16"/>
        <v>345.8986</v>
      </c>
      <c r="O233" s="18">
        <f t="shared" si="17"/>
        <v>352.713316</v>
      </c>
      <c r="P233" s="18">
        <f t="shared" si="18"/>
        <v>6.814716</v>
      </c>
      <c r="Q233" s="18">
        <f t="shared" si="19"/>
        <v>345.8986</v>
      </c>
      <c r="R233" s="18" t="s">
        <v>28</v>
      </c>
      <c r="S233" s="19" t="s">
        <v>29</v>
      </c>
    </row>
    <row r="234" spans="1:19">
      <c r="A234" s="20">
        <v>233</v>
      </c>
      <c r="B234" s="21" t="s">
        <v>3361</v>
      </c>
      <c r="C234" s="21" t="s">
        <v>4114</v>
      </c>
      <c r="D234" s="20" t="s">
        <v>22</v>
      </c>
      <c r="E234" s="20" t="s">
        <v>24</v>
      </c>
      <c r="F234" s="20" t="s">
        <v>2898</v>
      </c>
      <c r="G234" s="20" t="s">
        <v>25</v>
      </c>
      <c r="H234" s="20" t="s">
        <v>34</v>
      </c>
      <c r="I234" s="20">
        <v>232.32</v>
      </c>
      <c r="J234" s="23">
        <v>100</v>
      </c>
      <c r="K234" s="23">
        <v>12.81</v>
      </c>
      <c r="L234" s="20" t="s">
        <v>3731</v>
      </c>
      <c r="M234" s="18">
        <f t="shared" si="15"/>
        <v>13.5786</v>
      </c>
      <c r="N234" s="18">
        <f t="shared" si="16"/>
        <v>345.8986</v>
      </c>
      <c r="O234" s="18">
        <f t="shared" si="17"/>
        <v>352.713316</v>
      </c>
      <c r="P234" s="18">
        <f t="shared" si="18"/>
        <v>6.814716</v>
      </c>
      <c r="Q234" s="18">
        <f t="shared" si="19"/>
        <v>345.8986</v>
      </c>
      <c r="R234" s="18" t="s">
        <v>28</v>
      </c>
      <c r="S234" s="19" t="s">
        <v>29</v>
      </c>
    </row>
    <row r="235" spans="1:19">
      <c r="A235" s="20">
        <v>234</v>
      </c>
      <c r="B235" s="21" t="s">
        <v>4115</v>
      </c>
      <c r="C235" s="21" t="s">
        <v>4116</v>
      </c>
      <c r="D235" s="20" t="s">
        <v>22</v>
      </c>
      <c r="E235" s="20" t="s">
        <v>24</v>
      </c>
      <c r="F235" s="20" t="s">
        <v>2898</v>
      </c>
      <c r="G235" s="20" t="s">
        <v>25</v>
      </c>
      <c r="H235" s="20" t="s">
        <v>34</v>
      </c>
      <c r="I235" s="20">
        <v>232.32</v>
      </c>
      <c r="J235" s="23">
        <v>100</v>
      </c>
      <c r="K235" s="23">
        <v>12.81</v>
      </c>
      <c r="L235" s="20" t="s">
        <v>3731</v>
      </c>
      <c r="M235" s="18">
        <f t="shared" si="15"/>
        <v>13.5786</v>
      </c>
      <c r="N235" s="18">
        <f t="shared" si="16"/>
        <v>345.8986</v>
      </c>
      <c r="O235" s="18">
        <f t="shared" si="17"/>
        <v>352.713316</v>
      </c>
      <c r="P235" s="18">
        <f t="shared" si="18"/>
        <v>6.814716</v>
      </c>
      <c r="Q235" s="18">
        <f t="shared" si="19"/>
        <v>345.8986</v>
      </c>
      <c r="R235" s="18" t="s">
        <v>28</v>
      </c>
      <c r="S235" s="19" t="s">
        <v>29</v>
      </c>
    </row>
    <row r="236" spans="1:19">
      <c r="A236" s="20">
        <v>235</v>
      </c>
      <c r="B236" s="21" t="s">
        <v>4117</v>
      </c>
      <c r="C236" s="21" t="s">
        <v>4118</v>
      </c>
      <c r="D236" s="20" t="s">
        <v>22</v>
      </c>
      <c r="E236" s="20" t="s">
        <v>24</v>
      </c>
      <c r="F236" s="20" t="s">
        <v>2898</v>
      </c>
      <c r="G236" s="20" t="s">
        <v>25</v>
      </c>
      <c r="H236" s="20" t="s">
        <v>34</v>
      </c>
      <c r="I236" s="20">
        <v>232.32</v>
      </c>
      <c r="J236" s="23">
        <v>100</v>
      </c>
      <c r="K236" s="23">
        <v>12.81</v>
      </c>
      <c r="L236" s="20" t="s">
        <v>3731</v>
      </c>
      <c r="M236" s="18">
        <f t="shared" si="15"/>
        <v>13.5786</v>
      </c>
      <c r="N236" s="18">
        <f t="shared" si="16"/>
        <v>345.8986</v>
      </c>
      <c r="O236" s="18">
        <f t="shared" si="17"/>
        <v>352.713316</v>
      </c>
      <c r="P236" s="18">
        <f t="shared" si="18"/>
        <v>6.814716</v>
      </c>
      <c r="Q236" s="18">
        <f t="shared" si="19"/>
        <v>345.8986</v>
      </c>
      <c r="R236" s="18" t="s">
        <v>28</v>
      </c>
      <c r="S236" s="19" t="s">
        <v>29</v>
      </c>
    </row>
    <row r="237" spans="1:19">
      <c r="A237" s="20">
        <v>236</v>
      </c>
      <c r="B237" s="21" t="s">
        <v>3552</v>
      </c>
      <c r="C237" s="21" t="s">
        <v>4119</v>
      </c>
      <c r="D237" s="20" t="s">
        <v>22</v>
      </c>
      <c r="E237" s="20" t="s">
        <v>24</v>
      </c>
      <c r="F237" s="20" t="s">
        <v>2898</v>
      </c>
      <c r="G237" s="20" t="s">
        <v>25</v>
      </c>
      <c r="H237" s="20" t="s">
        <v>34</v>
      </c>
      <c r="I237" s="20">
        <v>232.32</v>
      </c>
      <c r="J237" s="23">
        <v>100</v>
      </c>
      <c r="K237" s="23">
        <v>12.81</v>
      </c>
      <c r="L237" s="20" t="s">
        <v>3731</v>
      </c>
      <c r="M237" s="18">
        <f t="shared" si="15"/>
        <v>13.5786</v>
      </c>
      <c r="N237" s="18">
        <f t="shared" si="16"/>
        <v>345.8986</v>
      </c>
      <c r="O237" s="18">
        <f t="shared" si="17"/>
        <v>352.713316</v>
      </c>
      <c r="P237" s="18">
        <f t="shared" si="18"/>
        <v>6.814716</v>
      </c>
      <c r="Q237" s="18">
        <f t="shared" si="19"/>
        <v>345.8986</v>
      </c>
      <c r="R237" s="18" t="s">
        <v>28</v>
      </c>
      <c r="S237" s="19" t="s">
        <v>29</v>
      </c>
    </row>
    <row r="238" spans="1:19">
      <c r="A238" s="20">
        <v>237</v>
      </c>
      <c r="B238" s="21" t="s">
        <v>4120</v>
      </c>
      <c r="C238" s="21" t="s">
        <v>4121</v>
      </c>
      <c r="D238" s="20" t="s">
        <v>22</v>
      </c>
      <c r="E238" s="20" t="s">
        <v>24</v>
      </c>
      <c r="F238" s="20" t="s">
        <v>70</v>
      </c>
      <c r="G238" s="20" t="s">
        <v>25</v>
      </c>
      <c r="H238" s="20" t="s">
        <v>34</v>
      </c>
      <c r="I238" s="23">
        <v>0</v>
      </c>
      <c r="J238" s="23">
        <v>480</v>
      </c>
      <c r="K238" s="23">
        <v>4815</v>
      </c>
      <c r="L238" s="20" t="s">
        <v>4122</v>
      </c>
      <c r="M238" s="18">
        <f t="shared" si="15"/>
        <v>5103.9</v>
      </c>
      <c r="N238" s="18">
        <f t="shared" si="16"/>
        <v>5583.9</v>
      </c>
      <c r="O238" s="18">
        <f t="shared" si="17"/>
        <v>5918.934</v>
      </c>
      <c r="P238" s="18">
        <f t="shared" si="18"/>
        <v>335.034</v>
      </c>
      <c r="Q238" s="18">
        <f t="shared" si="19"/>
        <v>5583.9</v>
      </c>
      <c r="R238" s="18" t="s">
        <v>28</v>
      </c>
      <c r="S238" s="19" t="s">
        <v>29</v>
      </c>
    </row>
    <row r="239" spans="1:19">
      <c r="A239" s="20">
        <v>238</v>
      </c>
      <c r="B239" s="21" t="s">
        <v>4123</v>
      </c>
      <c r="C239" s="21" t="s">
        <v>4124</v>
      </c>
      <c r="D239" s="20" t="s">
        <v>22</v>
      </c>
      <c r="E239" s="20" t="s">
        <v>24</v>
      </c>
      <c r="F239" s="20" t="s">
        <v>520</v>
      </c>
      <c r="G239" s="20" t="s">
        <v>25</v>
      </c>
      <c r="H239" s="20" t="s">
        <v>34</v>
      </c>
      <c r="I239" s="23">
        <v>0</v>
      </c>
      <c r="J239" s="23">
        <v>0</v>
      </c>
      <c r="K239" s="23">
        <v>150</v>
      </c>
      <c r="L239" s="20" t="s">
        <v>2274</v>
      </c>
      <c r="M239" s="18">
        <f t="shared" si="15"/>
        <v>159</v>
      </c>
      <c r="N239" s="18">
        <f t="shared" si="16"/>
        <v>159</v>
      </c>
      <c r="O239" s="18">
        <f t="shared" si="17"/>
        <v>168.54</v>
      </c>
      <c r="P239" s="18">
        <f t="shared" si="18"/>
        <v>9.54</v>
      </c>
      <c r="Q239" s="18">
        <f t="shared" si="19"/>
        <v>159</v>
      </c>
      <c r="R239" s="18" t="s">
        <v>28</v>
      </c>
      <c r="S239" s="19" t="s">
        <v>29</v>
      </c>
    </row>
    <row r="240" spans="1:19">
      <c r="A240" s="20">
        <v>239</v>
      </c>
      <c r="B240" s="21" t="s">
        <v>4125</v>
      </c>
      <c r="C240" s="21" t="s">
        <v>4126</v>
      </c>
      <c r="D240" s="20" t="s">
        <v>22</v>
      </c>
      <c r="E240" s="20" t="s">
        <v>24</v>
      </c>
      <c r="F240" s="20" t="s">
        <v>174</v>
      </c>
      <c r="G240" s="20" t="s">
        <v>25</v>
      </c>
      <c r="H240" s="20" t="s">
        <v>34</v>
      </c>
      <c r="I240" s="23">
        <v>0</v>
      </c>
      <c r="J240" s="23">
        <v>400</v>
      </c>
      <c r="K240" s="23">
        <v>2500</v>
      </c>
      <c r="L240" s="20" t="s">
        <v>2713</v>
      </c>
      <c r="M240" s="18">
        <f t="shared" si="15"/>
        <v>2650</v>
      </c>
      <c r="N240" s="18">
        <f t="shared" si="16"/>
        <v>3050</v>
      </c>
      <c r="O240" s="18">
        <f t="shared" si="17"/>
        <v>3233</v>
      </c>
      <c r="P240" s="18">
        <f t="shared" si="18"/>
        <v>183</v>
      </c>
      <c r="Q240" s="18">
        <f t="shared" si="19"/>
        <v>3050</v>
      </c>
      <c r="R240" s="18" t="s">
        <v>28</v>
      </c>
      <c r="S240" s="19" t="s">
        <v>29</v>
      </c>
    </row>
    <row r="241" spans="1:19">
      <c r="A241" s="20">
        <v>240</v>
      </c>
      <c r="B241" s="21" t="s">
        <v>4127</v>
      </c>
      <c r="C241" s="21" t="s">
        <v>4128</v>
      </c>
      <c r="D241" s="20" t="s">
        <v>22</v>
      </c>
      <c r="E241" s="20" t="s">
        <v>24</v>
      </c>
      <c r="F241" s="20" t="s">
        <v>174</v>
      </c>
      <c r="G241" s="20" t="s">
        <v>25</v>
      </c>
      <c r="H241" s="20" t="s">
        <v>34</v>
      </c>
      <c r="I241" s="23">
        <v>0</v>
      </c>
      <c r="J241" s="23">
        <v>400</v>
      </c>
      <c r="K241" s="23">
        <v>2500</v>
      </c>
      <c r="L241" s="20" t="s">
        <v>2713</v>
      </c>
      <c r="M241" s="18">
        <f t="shared" si="15"/>
        <v>2650</v>
      </c>
      <c r="N241" s="18">
        <f t="shared" si="16"/>
        <v>3050</v>
      </c>
      <c r="O241" s="18">
        <f t="shared" si="17"/>
        <v>3233</v>
      </c>
      <c r="P241" s="18">
        <f t="shared" si="18"/>
        <v>183</v>
      </c>
      <c r="Q241" s="18">
        <f t="shared" si="19"/>
        <v>3050</v>
      </c>
      <c r="R241" s="18" t="s">
        <v>28</v>
      </c>
      <c r="S241" s="19" t="s">
        <v>29</v>
      </c>
    </row>
    <row r="242" spans="1:19">
      <c r="A242" s="20">
        <v>241</v>
      </c>
      <c r="B242" s="21" t="s">
        <v>4129</v>
      </c>
      <c r="C242" s="21" t="s">
        <v>4130</v>
      </c>
      <c r="D242" s="20" t="s">
        <v>22</v>
      </c>
      <c r="E242" s="20" t="s">
        <v>24</v>
      </c>
      <c r="F242" s="20" t="s">
        <v>174</v>
      </c>
      <c r="G242" s="20" t="s">
        <v>25</v>
      </c>
      <c r="H242" s="20" t="s">
        <v>34</v>
      </c>
      <c r="I242" s="23">
        <v>0</v>
      </c>
      <c r="J242" s="23">
        <v>400</v>
      </c>
      <c r="K242" s="23">
        <v>2500</v>
      </c>
      <c r="L242" s="20" t="s">
        <v>2713</v>
      </c>
      <c r="M242" s="18">
        <f t="shared" si="15"/>
        <v>2650</v>
      </c>
      <c r="N242" s="18">
        <f t="shared" si="16"/>
        <v>3050</v>
      </c>
      <c r="O242" s="18">
        <f t="shared" si="17"/>
        <v>3233</v>
      </c>
      <c r="P242" s="18">
        <f t="shared" si="18"/>
        <v>183</v>
      </c>
      <c r="Q242" s="18">
        <f t="shared" si="19"/>
        <v>3050</v>
      </c>
      <c r="R242" s="18" t="s">
        <v>28</v>
      </c>
      <c r="S242" s="19" t="s">
        <v>29</v>
      </c>
    </row>
    <row r="243" spans="1:19">
      <c r="A243" s="20">
        <v>242</v>
      </c>
      <c r="B243" s="21" t="s">
        <v>3628</v>
      </c>
      <c r="C243" s="21" t="s">
        <v>4131</v>
      </c>
      <c r="D243" s="20" t="s">
        <v>22</v>
      </c>
      <c r="E243" s="20" t="s">
        <v>24</v>
      </c>
      <c r="F243" s="20" t="s">
        <v>2898</v>
      </c>
      <c r="G243" s="20" t="s">
        <v>25</v>
      </c>
      <c r="H243" s="20" t="s">
        <v>34</v>
      </c>
      <c r="I243" s="20">
        <v>232.32</v>
      </c>
      <c r="J243" s="23">
        <v>100</v>
      </c>
      <c r="K243" s="23">
        <v>12.93</v>
      </c>
      <c r="L243" s="20" t="s">
        <v>3731</v>
      </c>
      <c r="M243" s="18">
        <f t="shared" si="15"/>
        <v>13.7058</v>
      </c>
      <c r="N243" s="18">
        <f t="shared" si="16"/>
        <v>346.0258</v>
      </c>
      <c r="O243" s="18">
        <f t="shared" si="17"/>
        <v>352.848148</v>
      </c>
      <c r="P243" s="18">
        <f t="shared" si="18"/>
        <v>6.822348</v>
      </c>
      <c r="Q243" s="18">
        <f t="shared" si="19"/>
        <v>346.0258</v>
      </c>
      <c r="R243" s="18" t="s">
        <v>28</v>
      </c>
      <c r="S243" s="19" t="s">
        <v>29</v>
      </c>
    </row>
    <row r="244" spans="1:19">
      <c r="A244" s="20">
        <v>243</v>
      </c>
      <c r="B244" s="21" t="s">
        <v>4132</v>
      </c>
      <c r="C244" s="21" t="s">
        <v>4133</v>
      </c>
      <c r="D244" s="20" t="s">
        <v>22</v>
      </c>
      <c r="E244" s="20" t="s">
        <v>24</v>
      </c>
      <c r="F244" s="20" t="s">
        <v>2898</v>
      </c>
      <c r="G244" s="20" t="s">
        <v>25</v>
      </c>
      <c r="H244" s="20" t="s">
        <v>34</v>
      </c>
      <c r="I244" s="20">
        <v>232.32</v>
      </c>
      <c r="J244" s="23">
        <v>100</v>
      </c>
      <c r="K244" s="23">
        <v>12.93</v>
      </c>
      <c r="L244" s="20" t="s">
        <v>3731</v>
      </c>
      <c r="M244" s="18">
        <f t="shared" si="15"/>
        <v>13.7058</v>
      </c>
      <c r="N244" s="18">
        <f t="shared" si="16"/>
        <v>346.0258</v>
      </c>
      <c r="O244" s="18">
        <f t="shared" si="17"/>
        <v>352.848148</v>
      </c>
      <c r="P244" s="18">
        <f t="shared" si="18"/>
        <v>6.822348</v>
      </c>
      <c r="Q244" s="18">
        <f t="shared" si="19"/>
        <v>346.0258</v>
      </c>
      <c r="R244" s="18" t="s">
        <v>28</v>
      </c>
      <c r="S244" s="19" t="s">
        <v>29</v>
      </c>
    </row>
    <row r="245" spans="1:19">
      <c r="A245" s="20">
        <v>244</v>
      </c>
      <c r="B245" s="21" t="s">
        <v>3430</v>
      </c>
      <c r="C245" s="21" t="s">
        <v>4134</v>
      </c>
      <c r="D245" s="20" t="s">
        <v>22</v>
      </c>
      <c r="E245" s="20" t="s">
        <v>24</v>
      </c>
      <c r="F245" s="20" t="s">
        <v>2898</v>
      </c>
      <c r="G245" s="20" t="s">
        <v>25</v>
      </c>
      <c r="H245" s="20" t="s">
        <v>34</v>
      </c>
      <c r="I245" s="20">
        <v>232.32</v>
      </c>
      <c r="J245" s="23">
        <v>100</v>
      </c>
      <c r="K245" s="23">
        <v>12.93</v>
      </c>
      <c r="L245" s="20" t="s">
        <v>3731</v>
      </c>
      <c r="M245" s="18">
        <f t="shared" si="15"/>
        <v>13.7058</v>
      </c>
      <c r="N245" s="18">
        <f t="shared" si="16"/>
        <v>346.0258</v>
      </c>
      <c r="O245" s="18">
        <f t="shared" si="17"/>
        <v>352.848148</v>
      </c>
      <c r="P245" s="18">
        <f t="shared" si="18"/>
        <v>6.822348</v>
      </c>
      <c r="Q245" s="18">
        <f t="shared" si="19"/>
        <v>346.0258</v>
      </c>
      <c r="R245" s="18" t="s">
        <v>28</v>
      </c>
      <c r="S245" s="19" t="s">
        <v>29</v>
      </c>
    </row>
    <row r="246" spans="1:19">
      <c r="A246" s="20">
        <v>245</v>
      </c>
      <c r="B246" s="21" t="s">
        <v>4135</v>
      </c>
      <c r="C246" s="21" t="s">
        <v>4136</v>
      </c>
      <c r="D246" s="20" t="s">
        <v>22</v>
      </c>
      <c r="E246" s="20" t="s">
        <v>24</v>
      </c>
      <c r="F246" s="20" t="s">
        <v>2898</v>
      </c>
      <c r="G246" s="20" t="s">
        <v>25</v>
      </c>
      <c r="H246" s="20" t="s">
        <v>34</v>
      </c>
      <c r="I246" s="20">
        <v>232.32</v>
      </c>
      <c r="J246" s="23">
        <v>100</v>
      </c>
      <c r="K246" s="23">
        <v>12.93</v>
      </c>
      <c r="L246" s="20" t="s">
        <v>3731</v>
      </c>
      <c r="M246" s="18">
        <f t="shared" si="15"/>
        <v>13.7058</v>
      </c>
      <c r="N246" s="18">
        <f t="shared" si="16"/>
        <v>346.0258</v>
      </c>
      <c r="O246" s="18">
        <f t="shared" si="17"/>
        <v>352.848148</v>
      </c>
      <c r="P246" s="18">
        <f t="shared" si="18"/>
        <v>6.822348</v>
      </c>
      <c r="Q246" s="18">
        <f t="shared" si="19"/>
        <v>346.0258</v>
      </c>
      <c r="R246" s="18" t="s">
        <v>28</v>
      </c>
      <c r="S246" s="19" t="s">
        <v>29</v>
      </c>
    </row>
    <row r="247" spans="1:19">
      <c r="A247" s="20">
        <v>246</v>
      </c>
      <c r="B247" s="21" t="s">
        <v>4137</v>
      </c>
      <c r="C247" s="21" t="s">
        <v>4138</v>
      </c>
      <c r="D247" s="20" t="s">
        <v>22</v>
      </c>
      <c r="E247" s="20" t="s">
        <v>24</v>
      </c>
      <c r="F247" s="20" t="s">
        <v>2898</v>
      </c>
      <c r="G247" s="20" t="s">
        <v>25</v>
      </c>
      <c r="H247" s="20" t="s">
        <v>34</v>
      </c>
      <c r="I247" s="20">
        <v>232.32</v>
      </c>
      <c r="J247" s="23">
        <v>100</v>
      </c>
      <c r="K247" s="23">
        <v>12.93</v>
      </c>
      <c r="L247" s="20" t="s">
        <v>3731</v>
      </c>
      <c r="M247" s="18">
        <f t="shared" si="15"/>
        <v>13.7058</v>
      </c>
      <c r="N247" s="18">
        <f t="shared" si="16"/>
        <v>346.0258</v>
      </c>
      <c r="O247" s="18">
        <f t="shared" si="17"/>
        <v>352.848148</v>
      </c>
      <c r="P247" s="18">
        <f t="shared" si="18"/>
        <v>6.822348</v>
      </c>
      <c r="Q247" s="18">
        <f t="shared" si="19"/>
        <v>346.0258</v>
      </c>
      <c r="R247" s="18" t="s">
        <v>28</v>
      </c>
      <c r="S247" s="19" t="s">
        <v>29</v>
      </c>
    </row>
    <row r="248" spans="1:19">
      <c r="A248" s="20">
        <v>247</v>
      </c>
      <c r="B248" s="21" t="s">
        <v>4139</v>
      </c>
      <c r="C248" s="21" t="s">
        <v>4140</v>
      </c>
      <c r="D248" s="20" t="s">
        <v>22</v>
      </c>
      <c r="E248" s="20" t="s">
        <v>24</v>
      </c>
      <c r="F248" s="20" t="s">
        <v>2898</v>
      </c>
      <c r="G248" s="20" t="s">
        <v>25</v>
      </c>
      <c r="H248" s="20" t="s">
        <v>34</v>
      </c>
      <c r="I248" s="20">
        <v>232.32</v>
      </c>
      <c r="J248" s="23">
        <v>100</v>
      </c>
      <c r="K248" s="23">
        <v>12.93</v>
      </c>
      <c r="L248" s="20" t="s">
        <v>3731</v>
      </c>
      <c r="M248" s="18">
        <f t="shared" si="15"/>
        <v>13.7058</v>
      </c>
      <c r="N248" s="18">
        <f t="shared" si="16"/>
        <v>346.0258</v>
      </c>
      <c r="O248" s="18">
        <f t="shared" si="17"/>
        <v>352.848148</v>
      </c>
      <c r="P248" s="18">
        <f t="shared" si="18"/>
        <v>6.822348</v>
      </c>
      <c r="Q248" s="18">
        <f t="shared" si="19"/>
        <v>346.0258</v>
      </c>
      <c r="R248" s="18" t="s">
        <v>28</v>
      </c>
      <c r="S248" s="19" t="s">
        <v>29</v>
      </c>
    </row>
    <row r="249" spans="1:19">
      <c r="A249" s="20">
        <v>248</v>
      </c>
      <c r="B249" s="21" t="s">
        <v>4141</v>
      </c>
      <c r="C249" s="21" t="s">
        <v>4142</v>
      </c>
      <c r="D249" s="20" t="s">
        <v>22</v>
      </c>
      <c r="E249" s="20" t="s">
        <v>24</v>
      </c>
      <c r="F249" s="20" t="s">
        <v>2898</v>
      </c>
      <c r="G249" s="20" t="s">
        <v>25</v>
      </c>
      <c r="H249" s="20" t="s">
        <v>34</v>
      </c>
      <c r="I249" s="20">
        <v>232.32</v>
      </c>
      <c r="J249" s="23">
        <v>100</v>
      </c>
      <c r="K249" s="23">
        <v>12.93</v>
      </c>
      <c r="L249" s="20" t="s">
        <v>3731</v>
      </c>
      <c r="M249" s="18">
        <f t="shared" si="15"/>
        <v>13.7058</v>
      </c>
      <c r="N249" s="18">
        <f t="shared" si="16"/>
        <v>346.0258</v>
      </c>
      <c r="O249" s="18">
        <f t="shared" si="17"/>
        <v>352.848148</v>
      </c>
      <c r="P249" s="18">
        <f t="shared" si="18"/>
        <v>6.822348</v>
      </c>
      <c r="Q249" s="18">
        <f t="shared" si="19"/>
        <v>346.0258</v>
      </c>
      <c r="R249" s="18" t="s">
        <v>28</v>
      </c>
      <c r="S249" s="19" t="s">
        <v>29</v>
      </c>
    </row>
    <row r="250" spans="1:19">
      <c r="A250" s="20">
        <v>249</v>
      </c>
      <c r="B250" s="21" t="s">
        <v>4143</v>
      </c>
      <c r="C250" s="21" t="s">
        <v>4144</v>
      </c>
      <c r="D250" s="20" t="s">
        <v>22</v>
      </c>
      <c r="E250" s="20" t="s">
        <v>24</v>
      </c>
      <c r="F250" s="20" t="s">
        <v>2898</v>
      </c>
      <c r="G250" s="20" t="s">
        <v>25</v>
      </c>
      <c r="H250" s="20" t="s">
        <v>34</v>
      </c>
      <c r="I250" s="20">
        <v>232.32</v>
      </c>
      <c r="J250" s="23">
        <v>100</v>
      </c>
      <c r="K250" s="23">
        <v>12.93</v>
      </c>
      <c r="L250" s="20" t="s">
        <v>3731</v>
      </c>
      <c r="M250" s="18">
        <f t="shared" si="15"/>
        <v>13.7058</v>
      </c>
      <c r="N250" s="18">
        <f t="shared" si="16"/>
        <v>346.0258</v>
      </c>
      <c r="O250" s="18">
        <f t="shared" si="17"/>
        <v>352.848148</v>
      </c>
      <c r="P250" s="18">
        <f t="shared" si="18"/>
        <v>6.822348</v>
      </c>
      <c r="Q250" s="18">
        <f t="shared" si="19"/>
        <v>346.0258</v>
      </c>
      <c r="R250" s="18" t="s">
        <v>28</v>
      </c>
      <c r="S250" s="19" t="s">
        <v>29</v>
      </c>
    </row>
    <row r="251" spans="1:19">
      <c r="A251" s="20">
        <v>250</v>
      </c>
      <c r="B251" s="21" t="s">
        <v>4145</v>
      </c>
      <c r="C251" s="21" t="s">
        <v>4146</v>
      </c>
      <c r="D251" s="20" t="s">
        <v>22</v>
      </c>
      <c r="E251" s="20" t="s">
        <v>24</v>
      </c>
      <c r="F251" s="20" t="s">
        <v>2898</v>
      </c>
      <c r="G251" s="20" t="s">
        <v>25</v>
      </c>
      <c r="H251" s="20" t="s">
        <v>34</v>
      </c>
      <c r="I251" s="20">
        <v>232.32</v>
      </c>
      <c r="J251" s="23">
        <v>100</v>
      </c>
      <c r="K251" s="23">
        <v>12.93</v>
      </c>
      <c r="L251" s="20" t="s">
        <v>3731</v>
      </c>
      <c r="M251" s="18">
        <f t="shared" si="15"/>
        <v>13.7058</v>
      </c>
      <c r="N251" s="18">
        <f t="shared" si="16"/>
        <v>346.0258</v>
      </c>
      <c r="O251" s="18">
        <f t="shared" si="17"/>
        <v>352.848148</v>
      </c>
      <c r="P251" s="18">
        <f t="shared" si="18"/>
        <v>6.822348</v>
      </c>
      <c r="Q251" s="18">
        <f t="shared" si="19"/>
        <v>346.0258</v>
      </c>
      <c r="R251" s="18" t="s">
        <v>28</v>
      </c>
      <c r="S251" s="19" t="s">
        <v>29</v>
      </c>
    </row>
    <row r="252" spans="1:19">
      <c r="A252" s="20">
        <v>251</v>
      </c>
      <c r="B252" s="21" t="s">
        <v>4147</v>
      </c>
      <c r="C252" s="21" t="s">
        <v>4148</v>
      </c>
      <c r="D252" s="20" t="s">
        <v>22</v>
      </c>
      <c r="E252" s="20" t="s">
        <v>24</v>
      </c>
      <c r="F252" s="20" t="s">
        <v>2898</v>
      </c>
      <c r="G252" s="20" t="s">
        <v>25</v>
      </c>
      <c r="H252" s="20" t="s">
        <v>34</v>
      </c>
      <c r="I252" s="20">
        <v>232.32</v>
      </c>
      <c r="J252" s="23">
        <v>100</v>
      </c>
      <c r="K252" s="23">
        <v>12.93</v>
      </c>
      <c r="L252" s="20" t="s">
        <v>3731</v>
      </c>
      <c r="M252" s="18">
        <f t="shared" si="15"/>
        <v>13.7058</v>
      </c>
      <c r="N252" s="18">
        <f t="shared" si="16"/>
        <v>346.0258</v>
      </c>
      <c r="O252" s="18">
        <f t="shared" si="17"/>
        <v>352.848148</v>
      </c>
      <c r="P252" s="18">
        <f t="shared" si="18"/>
        <v>6.822348</v>
      </c>
      <c r="Q252" s="18">
        <f t="shared" si="19"/>
        <v>346.0258</v>
      </c>
      <c r="R252" s="18" t="s">
        <v>28</v>
      </c>
      <c r="S252" s="19" t="s">
        <v>29</v>
      </c>
    </row>
    <row r="253" spans="1:19">
      <c r="A253" s="20">
        <v>252</v>
      </c>
      <c r="B253" s="21" t="s">
        <v>3434</v>
      </c>
      <c r="C253" s="21" t="s">
        <v>4149</v>
      </c>
      <c r="D253" s="20" t="s">
        <v>22</v>
      </c>
      <c r="E253" s="20" t="s">
        <v>24</v>
      </c>
      <c r="F253" s="20" t="s">
        <v>2898</v>
      </c>
      <c r="G253" s="20" t="s">
        <v>25</v>
      </c>
      <c r="H253" s="20" t="s">
        <v>34</v>
      </c>
      <c r="I253" s="20">
        <v>232.32</v>
      </c>
      <c r="J253" s="23">
        <v>100</v>
      </c>
      <c r="K253" s="23">
        <v>12.93</v>
      </c>
      <c r="L253" s="20" t="s">
        <v>3731</v>
      </c>
      <c r="M253" s="18">
        <f t="shared" si="15"/>
        <v>13.7058</v>
      </c>
      <c r="N253" s="18">
        <f t="shared" si="16"/>
        <v>346.0258</v>
      </c>
      <c r="O253" s="18">
        <f t="shared" si="17"/>
        <v>352.848148</v>
      </c>
      <c r="P253" s="18">
        <f t="shared" si="18"/>
        <v>6.822348</v>
      </c>
      <c r="Q253" s="18">
        <f t="shared" si="19"/>
        <v>346.0258</v>
      </c>
      <c r="R253" s="18" t="s">
        <v>28</v>
      </c>
      <c r="S253" s="19" t="s">
        <v>29</v>
      </c>
    </row>
    <row r="254" spans="1:19">
      <c r="A254" s="20">
        <v>253</v>
      </c>
      <c r="B254" s="21" t="s">
        <v>4150</v>
      </c>
      <c r="C254" s="21" t="s">
        <v>4151</v>
      </c>
      <c r="D254" s="20" t="s">
        <v>22</v>
      </c>
      <c r="E254" s="20" t="s">
        <v>24</v>
      </c>
      <c r="F254" s="20" t="s">
        <v>2898</v>
      </c>
      <c r="G254" s="20" t="s">
        <v>25</v>
      </c>
      <c r="H254" s="20" t="s">
        <v>34</v>
      </c>
      <c r="I254" s="20">
        <v>232.32</v>
      </c>
      <c r="J254" s="23">
        <v>100</v>
      </c>
      <c r="K254" s="23">
        <v>12.93</v>
      </c>
      <c r="L254" s="20" t="s">
        <v>3731</v>
      </c>
      <c r="M254" s="18">
        <f t="shared" si="15"/>
        <v>13.7058</v>
      </c>
      <c r="N254" s="18">
        <f t="shared" si="16"/>
        <v>346.0258</v>
      </c>
      <c r="O254" s="18">
        <f t="shared" si="17"/>
        <v>352.848148</v>
      </c>
      <c r="P254" s="18">
        <f t="shared" si="18"/>
        <v>6.822348</v>
      </c>
      <c r="Q254" s="18">
        <f t="shared" si="19"/>
        <v>346.0258</v>
      </c>
      <c r="R254" s="18" t="s">
        <v>28</v>
      </c>
      <c r="S254" s="19" t="s">
        <v>29</v>
      </c>
    </row>
    <row r="255" spans="1:19">
      <c r="A255" s="20">
        <v>254</v>
      </c>
      <c r="B255" s="21" t="s">
        <v>3281</v>
      </c>
      <c r="C255" s="21" t="s">
        <v>4152</v>
      </c>
      <c r="D255" s="20" t="s">
        <v>22</v>
      </c>
      <c r="E255" s="20" t="s">
        <v>24</v>
      </c>
      <c r="F255" s="20" t="s">
        <v>2898</v>
      </c>
      <c r="G255" s="20" t="s">
        <v>25</v>
      </c>
      <c r="H255" s="20" t="s">
        <v>34</v>
      </c>
      <c r="I255" s="20">
        <v>232.32</v>
      </c>
      <c r="J255" s="23">
        <v>100</v>
      </c>
      <c r="K255" s="23">
        <v>12.93</v>
      </c>
      <c r="L255" s="20" t="s">
        <v>3731</v>
      </c>
      <c r="M255" s="18">
        <f t="shared" si="15"/>
        <v>13.7058</v>
      </c>
      <c r="N255" s="18">
        <f t="shared" si="16"/>
        <v>346.0258</v>
      </c>
      <c r="O255" s="18">
        <f t="shared" si="17"/>
        <v>352.848148</v>
      </c>
      <c r="P255" s="18">
        <f t="shared" si="18"/>
        <v>6.822348</v>
      </c>
      <c r="Q255" s="18">
        <f t="shared" si="19"/>
        <v>346.0258</v>
      </c>
      <c r="R255" s="18" t="s">
        <v>28</v>
      </c>
      <c r="S255" s="19" t="s">
        <v>29</v>
      </c>
    </row>
    <row r="256" spans="1:19">
      <c r="A256" s="20">
        <v>255</v>
      </c>
      <c r="B256" s="21" t="s">
        <v>4153</v>
      </c>
      <c r="C256" s="21" t="s">
        <v>4154</v>
      </c>
      <c r="D256" s="20" t="s">
        <v>22</v>
      </c>
      <c r="E256" s="20" t="s">
        <v>24</v>
      </c>
      <c r="F256" s="20" t="s">
        <v>2898</v>
      </c>
      <c r="G256" s="20" t="s">
        <v>25</v>
      </c>
      <c r="H256" s="20" t="s">
        <v>34</v>
      </c>
      <c r="I256" s="20">
        <v>232.32</v>
      </c>
      <c r="J256" s="23">
        <v>100</v>
      </c>
      <c r="K256" s="23">
        <v>12.93</v>
      </c>
      <c r="L256" s="20" t="s">
        <v>3731</v>
      </c>
      <c r="M256" s="18">
        <f t="shared" si="15"/>
        <v>13.7058</v>
      </c>
      <c r="N256" s="18">
        <f t="shared" si="16"/>
        <v>346.0258</v>
      </c>
      <c r="O256" s="18">
        <f t="shared" si="17"/>
        <v>352.848148</v>
      </c>
      <c r="P256" s="18">
        <f t="shared" si="18"/>
        <v>6.822348</v>
      </c>
      <c r="Q256" s="18">
        <f t="shared" si="19"/>
        <v>346.0258</v>
      </c>
      <c r="R256" s="18" t="s">
        <v>28</v>
      </c>
      <c r="S256" s="19" t="s">
        <v>29</v>
      </c>
    </row>
    <row r="257" spans="1:19">
      <c r="A257" s="20">
        <v>256</v>
      </c>
      <c r="B257" s="21" t="s">
        <v>4155</v>
      </c>
      <c r="C257" s="21" t="s">
        <v>4156</v>
      </c>
      <c r="D257" s="20" t="s">
        <v>22</v>
      </c>
      <c r="E257" s="20" t="s">
        <v>24</v>
      </c>
      <c r="F257" s="20" t="s">
        <v>2898</v>
      </c>
      <c r="G257" s="20" t="s">
        <v>25</v>
      </c>
      <c r="H257" s="20" t="s">
        <v>34</v>
      </c>
      <c r="I257" s="20">
        <v>232.32</v>
      </c>
      <c r="J257" s="23">
        <v>100</v>
      </c>
      <c r="K257" s="23">
        <v>12.93</v>
      </c>
      <c r="L257" s="20" t="s">
        <v>3731</v>
      </c>
      <c r="M257" s="18">
        <f t="shared" si="15"/>
        <v>13.7058</v>
      </c>
      <c r="N257" s="18">
        <f t="shared" si="16"/>
        <v>346.0258</v>
      </c>
      <c r="O257" s="18">
        <f t="shared" si="17"/>
        <v>352.848148</v>
      </c>
      <c r="P257" s="18">
        <f t="shared" si="18"/>
        <v>6.822348</v>
      </c>
      <c r="Q257" s="18">
        <f t="shared" si="19"/>
        <v>346.0258</v>
      </c>
      <c r="R257" s="18" t="s">
        <v>28</v>
      </c>
      <c r="S257" s="19" t="s">
        <v>29</v>
      </c>
    </row>
    <row r="258" spans="1:19">
      <c r="A258" s="20">
        <v>257</v>
      </c>
      <c r="B258" s="21" t="s">
        <v>321</v>
      </c>
      <c r="C258" s="21" t="s">
        <v>4157</v>
      </c>
      <c r="D258" s="20" t="s">
        <v>22</v>
      </c>
      <c r="E258" s="20" t="s">
        <v>24</v>
      </c>
      <c r="F258" s="20" t="s">
        <v>2898</v>
      </c>
      <c r="G258" s="20" t="s">
        <v>25</v>
      </c>
      <c r="H258" s="20" t="s">
        <v>34</v>
      </c>
      <c r="I258" s="20">
        <v>1388.16</v>
      </c>
      <c r="J258" s="23">
        <v>100</v>
      </c>
      <c r="K258" s="23">
        <v>50.65</v>
      </c>
      <c r="L258" s="20" t="s">
        <v>3731</v>
      </c>
      <c r="M258" s="18">
        <f t="shared" ref="M258:M271" si="20">K258*1.06</f>
        <v>53.689</v>
      </c>
      <c r="N258" s="18">
        <f t="shared" ref="N258:N271" si="21">I258+J258+M258</f>
        <v>1541.849</v>
      </c>
      <c r="O258" s="18">
        <f t="shared" ref="O258:O271" si="22">I258+(J258+M258)*1.06</f>
        <v>1551.07034</v>
      </c>
      <c r="P258" s="18">
        <f t="shared" ref="P258:P271" si="23">(M258+J258)*0.06</f>
        <v>9.22134</v>
      </c>
      <c r="Q258" s="18">
        <f t="shared" ref="Q258:Q271" si="24">O258-P258</f>
        <v>1541.849</v>
      </c>
      <c r="R258" s="18" t="s">
        <v>28</v>
      </c>
      <c r="S258" s="19" t="s">
        <v>29</v>
      </c>
    </row>
    <row r="259" ht="25.2" spans="1:19">
      <c r="A259" s="20">
        <v>258</v>
      </c>
      <c r="B259" s="21" t="s">
        <v>4158</v>
      </c>
      <c r="C259" s="27" t="s">
        <v>4159</v>
      </c>
      <c r="D259" s="20" t="s">
        <v>22</v>
      </c>
      <c r="E259" s="20" t="s">
        <v>702</v>
      </c>
      <c r="F259" s="20" t="s">
        <v>55</v>
      </c>
      <c r="G259" s="20" t="s">
        <v>25</v>
      </c>
      <c r="H259" s="20" t="s">
        <v>34</v>
      </c>
      <c r="I259" s="23">
        <v>632</v>
      </c>
      <c r="J259" s="23">
        <v>300</v>
      </c>
      <c r="K259" s="23">
        <v>573</v>
      </c>
      <c r="L259" s="20" t="s">
        <v>4160</v>
      </c>
      <c r="M259" s="18">
        <f t="shared" si="20"/>
        <v>607.38</v>
      </c>
      <c r="N259" s="18">
        <f t="shared" si="21"/>
        <v>1539.38</v>
      </c>
      <c r="O259" s="18">
        <f t="shared" si="22"/>
        <v>1593.8228</v>
      </c>
      <c r="P259" s="18">
        <f t="shared" si="23"/>
        <v>54.4428</v>
      </c>
      <c r="Q259" s="18">
        <f t="shared" si="24"/>
        <v>1539.38</v>
      </c>
      <c r="R259" s="18" t="s">
        <v>28</v>
      </c>
      <c r="S259" s="19" t="s">
        <v>29</v>
      </c>
    </row>
    <row r="260" spans="1:19">
      <c r="A260" s="20">
        <v>259</v>
      </c>
      <c r="B260" s="21" t="s">
        <v>3574</v>
      </c>
      <c r="C260" s="21" t="s">
        <v>4161</v>
      </c>
      <c r="D260" s="20" t="s">
        <v>22</v>
      </c>
      <c r="E260" s="20" t="s">
        <v>24</v>
      </c>
      <c r="F260" s="20" t="s">
        <v>2898</v>
      </c>
      <c r="G260" s="20" t="s">
        <v>25</v>
      </c>
      <c r="H260" s="20" t="s">
        <v>34</v>
      </c>
      <c r="I260" s="20">
        <v>232.32</v>
      </c>
      <c r="J260" s="23">
        <v>100</v>
      </c>
      <c r="K260" s="23">
        <v>12.93</v>
      </c>
      <c r="L260" s="20" t="s">
        <v>3731</v>
      </c>
      <c r="M260" s="18">
        <f t="shared" si="20"/>
        <v>13.7058</v>
      </c>
      <c r="N260" s="18">
        <f t="shared" si="21"/>
        <v>346.0258</v>
      </c>
      <c r="O260" s="18">
        <f t="shared" si="22"/>
        <v>352.848148</v>
      </c>
      <c r="P260" s="18">
        <f t="shared" si="23"/>
        <v>6.822348</v>
      </c>
      <c r="Q260" s="18">
        <f t="shared" si="24"/>
        <v>346.0258</v>
      </c>
      <c r="R260" s="18" t="s">
        <v>28</v>
      </c>
      <c r="S260" s="19" t="s">
        <v>29</v>
      </c>
    </row>
    <row r="261" spans="1:19">
      <c r="A261" s="20">
        <v>260</v>
      </c>
      <c r="B261" s="21" t="s">
        <v>4162</v>
      </c>
      <c r="C261" s="21" t="s">
        <v>4163</v>
      </c>
      <c r="D261" s="20" t="s">
        <v>22</v>
      </c>
      <c r="E261" s="20" t="s">
        <v>24</v>
      </c>
      <c r="F261" s="20" t="s">
        <v>2898</v>
      </c>
      <c r="G261" s="20" t="s">
        <v>25</v>
      </c>
      <c r="H261" s="20" t="s">
        <v>34</v>
      </c>
      <c r="I261" s="20">
        <v>232.32</v>
      </c>
      <c r="J261" s="23">
        <v>100</v>
      </c>
      <c r="K261" s="23">
        <v>12.93</v>
      </c>
      <c r="L261" s="20" t="s">
        <v>3731</v>
      </c>
      <c r="M261" s="18">
        <f t="shared" si="20"/>
        <v>13.7058</v>
      </c>
      <c r="N261" s="18">
        <f t="shared" si="21"/>
        <v>346.0258</v>
      </c>
      <c r="O261" s="18">
        <f t="shared" si="22"/>
        <v>352.848148</v>
      </c>
      <c r="P261" s="18">
        <f t="shared" si="23"/>
        <v>6.822348</v>
      </c>
      <c r="Q261" s="18">
        <f t="shared" si="24"/>
        <v>346.0258</v>
      </c>
      <c r="R261" s="18" t="s">
        <v>28</v>
      </c>
      <c r="S261" s="19" t="s">
        <v>29</v>
      </c>
    </row>
    <row r="262" spans="1:19">
      <c r="A262" s="20">
        <v>261</v>
      </c>
      <c r="B262" s="21" t="s">
        <v>4164</v>
      </c>
      <c r="C262" s="21" t="s">
        <v>4165</v>
      </c>
      <c r="D262" s="20" t="s">
        <v>22</v>
      </c>
      <c r="E262" s="20" t="s">
        <v>24</v>
      </c>
      <c r="F262" s="20" t="s">
        <v>2898</v>
      </c>
      <c r="G262" s="20" t="s">
        <v>25</v>
      </c>
      <c r="H262" s="20" t="s">
        <v>34</v>
      </c>
      <c r="I262" s="20">
        <v>232.32</v>
      </c>
      <c r="J262" s="23">
        <v>100</v>
      </c>
      <c r="K262" s="23">
        <v>12.93</v>
      </c>
      <c r="L262" s="20" t="s">
        <v>3731</v>
      </c>
      <c r="M262" s="18">
        <f t="shared" si="20"/>
        <v>13.7058</v>
      </c>
      <c r="N262" s="18">
        <f t="shared" si="21"/>
        <v>346.0258</v>
      </c>
      <c r="O262" s="18">
        <f t="shared" si="22"/>
        <v>352.848148</v>
      </c>
      <c r="P262" s="18">
        <f t="shared" si="23"/>
        <v>6.822348</v>
      </c>
      <c r="Q262" s="18">
        <f t="shared" si="24"/>
        <v>346.0258</v>
      </c>
      <c r="R262" s="18" t="s">
        <v>28</v>
      </c>
      <c r="S262" s="19" t="s">
        <v>29</v>
      </c>
    </row>
    <row r="263" spans="1:19">
      <c r="A263" s="20">
        <v>262</v>
      </c>
      <c r="B263" s="21" t="s">
        <v>2935</v>
      </c>
      <c r="C263" s="21" t="s">
        <v>4166</v>
      </c>
      <c r="D263" s="20" t="s">
        <v>22</v>
      </c>
      <c r="E263" s="20" t="s">
        <v>24</v>
      </c>
      <c r="F263" s="20" t="s">
        <v>2898</v>
      </c>
      <c r="G263" s="20" t="s">
        <v>25</v>
      </c>
      <c r="H263" s="20" t="s">
        <v>34</v>
      </c>
      <c r="I263" s="20">
        <v>232.32</v>
      </c>
      <c r="J263" s="23">
        <v>100</v>
      </c>
      <c r="K263" s="23">
        <v>12.93</v>
      </c>
      <c r="L263" s="20" t="s">
        <v>3731</v>
      </c>
      <c r="M263" s="18">
        <f t="shared" si="20"/>
        <v>13.7058</v>
      </c>
      <c r="N263" s="18">
        <f t="shared" si="21"/>
        <v>346.0258</v>
      </c>
      <c r="O263" s="18">
        <f t="shared" si="22"/>
        <v>352.848148</v>
      </c>
      <c r="P263" s="18">
        <f t="shared" si="23"/>
        <v>6.822348</v>
      </c>
      <c r="Q263" s="18">
        <f t="shared" si="24"/>
        <v>346.0258</v>
      </c>
      <c r="R263" s="18" t="s">
        <v>28</v>
      </c>
      <c r="S263" s="19" t="s">
        <v>29</v>
      </c>
    </row>
    <row r="264" spans="1:19">
      <c r="A264" s="20">
        <v>263</v>
      </c>
      <c r="B264" s="21" t="s">
        <v>3514</v>
      </c>
      <c r="C264" s="21" t="s">
        <v>4167</v>
      </c>
      <c r="D264" s="20" t="s">
        <v>22</v>
      </c>
      <c r="E264" s="20" t="s">
        <v>24</v>
      </c>
      <c r="F264" s="20" t="s">
        <v>2898</v>
      </c>
      <c r="G264" s="20" t="s">
        <v>25</v>
      </c>
      <c r="H264" s="20" t="s">
        <v>34</v>
      </c>
      <c r="I264" s="20">
        <v>232.32</v>
      </c>
      <c r="J264" s="23">
        <v>100</v>
      </c>
      <c r="K264" s="23">
        <v>12.93</v>
      </c>
      <c r="L264" s="20" t="s">
        <v>3731</v>
      </c>
      <c r="M264" s="18">
        <f t="shared" si="20"/>
        <v>13.7058</v>
      </c>
      <c r="N264" s="18">
        <f t="shared" si="21"/>
        <v>346.0258</v>
      </c>
      <c r="O264" s="18">
        <f t="shared" si="22"/>
        <v>352.848148</v>
      </c>
      <c r="P264" s="18">
        <f t="shared" si="23"/>
        <v>6.822348</v>
      </c>
      <c r="Q264" s="18">
        <f t="shared" si="24"/>
        <v>346.0258</v>
      </c>
      <c r="R264" s="18" t="s">
        <v>28</v>
      </c>
      <c r="S264" s="19" t="s">
        <v>29</v>
      </c>
    </row>
    <row r="265" spans="1:19">
      <c r="A265" s="20">
        <v>264</v>
      </c>
      <c r="B265" s="21" t="s">
        <v>1844</v>
      </c>
      <c r="C265" s="21" t="s">
        <v>4168</v>
      </c>
      <c r="D265" s="20" t="s">
        <v>22</v>
      </c>
      <c r="E265" s="20" t="s">
        <v>24</v>
      </c>
      <c r="F265" s="20" t="s">
        <v>2898</v>
      </c>
      <c r="G265" s="20" t="s">
        <v>25</v>
      </c>
      <c r="H265" s="20" t="s">
        <v>34</v>
      </c>
      <c r="I265" s="20">
        <v>232.32</v>
      </c>
      <c r="J265" s="23">
        <v>100</v>
      </c>
      <c r="K265" s="23">
        <v>12.93</v>
      </c>
      <c r="L265" s="20" t="s">
        <v>3731</v>
      </c>
      <c r="M265" s="18">
        <f t="shared" si="20"/>
        <v>13.7058</v>
      </c>
      <c r="N265" s="18">
        <f t="shared" si="21"/>
        <v>346.0258</v>
      </c>
      <c r="O265" s="18">
        <f t="shared" si="22"/>
        <v>352.848148</v>
      </c>
      <c r="P265" s="18">
        <f t="shared" si="23"/>
        <v>6.822348</v>
      </c>
      <c r="Q265" s="18">
        <f t="shared" si="24"/>
        <v>346.0258</v>
      </c>
      <c r="R265" s="18" t="s">
        <v>28</v>
      </c>
      <c r="S265" s="19" t="s">
        <v>29</v>
      </c>
    </row>
    <row r="266" spans="1:19">
      <c r="A266" s="20">
        <v>265</v>
      </c>
      <c r="B266" s="21" t="s">
        <v>4169</v>
      </c>
      <c r="C266" s="21" t="s">
        <v>4170</v>
      </c>
      <c r="D266" s="20" t="s">
        <v>22</v>
      </c>
      <c r="E266" s="20" t="s">
        <v>24</v>
      </c>
      <c r="F266" s="20" t="s">
        <v>2898</v>
      </c>
      <c r="G266" s="20" t="s">
        <v>25</v>
      </c>
      <c r="H266" s="20" t="s">
        <v>34</v>
      </c>
      <c r="I266" s="20">
        <v>232.32</v>
      </c>
      <c r="J266" s="23">
        <v>100</v>
      </c>
      <c r="K266" s="23">
        <v>12.93</v>
      </c>
      <c r="L266" s="20" t="s">
        <v>3731</v>
      </c>
      <c r="M266" s="18">
        <f t="shared" si="20"/>
        <v>13.7058</v>
      </c>
      <c r="N266" s="18">
        <f t="shared" si="21"/>
        <v>346.0258</v>
      </c>
      <c r="O266" s="18">
        <f t="shared" si="22"/>
        <v>352.848148</v>
      </c>
      <c r="P266" s="18">
        <f t="shared" si="23"/>
        <v>6.822348</v>
      </c>
      <c r="Q266" s="18">
        <f t="shared" si="24"/>
        <v>346.0258</v>
      </c>
      <c r="R266" s="18" t="s">
        <v>28</v>
      </c>
      <c r="S266" s="19" t="s">
        <v>29</v>
      </c>
    </row>
    <row r="267" spans="1:19">
      <c r="A267" s="20">
        <v>266</v>
      </c>
      <c r="B267" s="21" t="s">
        <v>3885</v>
      </c>
      <c r="C267" s="21" t="s">
        <v>4171</v>
      </c>
      <c r="D267" s="20" t="s">
        <v>22</v>
      </c>
      <c r="E267" s="20" t="s">
        <v>24</v>
      </c>
      <c r="F267" s="20" t="s">
        <v>2898</v>
      </c>
      <c r="G267" s="20" t="s">
        <v>25</v>
      </c>
      <c r="H267" s="20" t="s">
        <v>34</v>
      </c>
      <c r="I267" s="20">
        <v>232.32</v>
      </c>
      <c r="J267" s="23">
        <v>100</v>
      </c>
      <c r="K267" s="23">
        <v>12.93</v>
      </c>
      <c r="L267" s="20" t="s">
        <v>3731</v>
      </c>
      <c r="M267" s="18">
        <f t="shared" si="20"/>
        <v>13.7058</v>
      </c>
      <c r="N267" s="18">
        <f t="shared" si="21"/>
        <v>346.0258</v>
      </c>
      <c r="O267" s="18">
        <f t="shared" si="22"/>
        <v>352.848148</v>
      </c>
      <c r="P267" s="18">
        <f t="shared" si="23"/>
        <v>6.822348</v>
      </c>
      <c r="Q267" s="18">
        <f t="shared" si="24"/>
        <v>346.0258</v>
      </c>
      <c r="R267" s="18" t="s">
        <v>28</v>
      </c>
      <c r="S267" s="19" t="s">
        <v>29</v>
      </c>
    </row>
    <row r="268" spans="1:19">
      <c r="A268" s="20">
        <v>267</v>
      </c>
      <c r="B268" s="21" t="s">
        <v>4172</v>
      </c>
      <c r="C268" s="21" t="s">
        <v>4173</v>
      </c>
      <c r="D268" s="20" t="s">
        <v>22</v>
      </c>
      <c r="E268" s="20" t="s">
        <v>24</v>
      </c>
      <c r="F268" s="20" t="s">
        <v>2926</v>
      </c>
      <c r="G268" s="20" t="s">
        <v>25</v>
      </c>
      <c r="H268" s="20" t="s">
        <v>34</v>
      </c>
      <c r="I268" s="23">
        <v>0</v>
      </c>
      <c r="J268" s="23">
        <v>0</v>
      </c>
      <c r="K268" s="20">
        <v>13</v>
      </c>
      <c r="L268" s="20" t="s">
        <v>35</v>
      </c>
      <c r="M268" s="18">
        <f t="shared" si="20"/>
        <v>13.78</v>
      </c>
      <c r="N268" s="18">
        <f t="shared" si="21"/>
        <v>13.78</v>
      </c>
      <c r="O268" s="18">
        <f t="shared" si="22"/>
        <v>14.6068</v>
      </c>
      <c r="P268" s="18">
        <f t="shared" si="23"/>
        <v>0.8268</v>
      </c>
      <c r="Q268" s="18">
        <f t="shared" si="24"/>
        <v>13.78</v>
      </c>
      <c r="R268" s="18" t="s">
        <v>28</v>
      </c>
      <c r="S268" s="19" t="s">
        <v>29</v>
      </c>
    </row>
    <row r="269" spans="1:19">
      <c r="A269" s="20">
        <v>268</v>
      </c>
      <c r="B269" s="21" t="s">
        <v>262</v>
      </c>
      <c r="C269" s="21" t="s">
        <v>4174</v>
      </c>
      <c r="D269" s="20" t="s">
        <v>22</v>
      </c>
      <c r="E269" s="20" t="s">
        <v>24</v>
      </c>
      <c r="F269" s="20" t="s">
        <v>174</v>
      </c>
      <c r="G269" s="20" t="s">
        <v>25</v>
      </c>
      <c r="H269" s="20" t="s">
        <v>34</v>
      </c>
      <c r="I269" s="23">
        <v>0</v>
      </c>
      <c r="J269" s="23">
        <v>400</v>
      </c>
      <c r="K269" s="23">
        <v>2500</v>
      </c>
      <c r="L269" s="20" t="s">
        <v>2713</v>
      </c>
      <c r="M269" s="18">
        <f t="shared" si="20"/>
        <v>2650</v>
      </c>
      <c r="N269" s="18">
        <f t="shared" si="21"/>
        <v>3050</v>
      </c>
      <c r="O269" s="18">
        <f t="shared" si="22"/>
        <v>3233</v>
      </c>
      <c r="P269" s="18">
        <f t="shared" si="23"/>
        <v>183</v>
      </c>
      <c r="Q269" s="18">
        <f t="shared" si="24"/>
        <v>3050</v>
      </c>
      <c r="R269" s="18" t="s">
        <v>28</v>
      </c>
      <c r="S269" s="19" t="s">
        <v>29</v>
      </c>
    </row>
    <row r="270" spans="1:19">
      <c r="A270" s="20">
        <v>269</v>
      </c>
      <c r="B270" s="21" t="s">
        <v>4175</v>
      </c>
      <c r="C270" s="21" t="s">
        <v>4176</v>
      </c>
      <c r="D270" s="20" t="s">
        <v>22</v>
      </c>
      <c r="E270" s="20" t="s">
        <v>24</v>
      </c>
      <c r="F270" s="20" t="s">
        <v>2898</v>
      </c>
      <c r="G270" s="20" t="s">
        <v>25</v>
      </c>
      <c r="H270" s="20" t="s">
        <v>34</v>
      </c>
      <c r="I270" s="20">
        <v>232.32</v>
      </c>
      <c r="J270" s="23">
        <v>100</v>
      </c>
      <c r="K270" s="23">
        <v>12.93</v>
      </c>
      <c r="L270" s="20" t="s">
        <v>3731</v>
      </c>
      <c r="M270" s="18">
        <f t="shared" si="20"/>
        <v>13.7058</v>
      </c>
      <c r="N270" s="18">
        <f t="shared" si="21"/>
        <v>346.0258</v>
      </c>
      <c r="O270" s="18">
        <f t="shared" si="22"/>
        <v>352.848148</v>
      </c>
      <c r="P270" s="18">
        <f t="shared" si="23"/>
        <v>6.822348</v>
      </c>
      <c r="Q270" s="18">
        <f t="shared" si="24"/>
        <v>346.0258</v>
      </c>
      <c r="R270" s="18" t="s">
        <v>28</v>
      </c>
      <c r="S270" s="19" t="s">
        <v>29</v>
      </c>
    </row>
    <row r="271" spans="1:19">
      <c r="A271" s="20">
        <v>270</v>
      </c>
      <c r="B271" s="21" t="s">
        <v>4177</v>
      </c>
      <c r="C271" s="21" t="s">
        <v>4178</v>
      </c>
      <c r="D271" s="20" t="s">
        <v>22</v>
      </c>
      <c r="E271" s="20" t="s">
        <v>24</v>
      </c>
      <c r="F271" s="20" t="s">
        <v>174</v>
      </c>
      <c r="G271" s="20" t="s">
        <v>25</v>
      </c>
      <c r="H271" s="20" t="s">
        <v>34</v>
      </c>
      <c r="I271" s="23">
        <v>0</v>
      </c>
      <c r="J271" s="23">
        <v>400</v>
      </c>
      <c r="K271" s="23">
        <v>2500</v>
      </c>
      <c r="L271" s="20" t="s">
        <v>2713</v>
      </c>
      <c r="M271" s="18">
        <f t="shared" si="20"/>
        <v>2650</v>
      </c>
      <c r="N271" s="18">
        <f t="shared" si="21"/>
        <v>3050</v>
      </c>
      <c r="O271" s="18">
        <f t="shared" si="22"/>
        <v>3233</v>
      </c>
      <c r="P271" s="18">
        <f t="shared" si="23"/>
        <v>183</v>
      </c>
      <c r="Q271" s="18">
        <f t="shared" si="24"/>
        <v>3050</v>
      </c>
      <c r="R271" s="18" t="s">
        <v>28</v>
      </c>
      <c r="S271" s="19" t="s">
        <v>29</v>
      </c>
    </row>
    <row r="272" spans="1:19">
      <c r="A272" s="22" t="s">
        <v>36</v>
      </c>
      <c r="B272" s="22"/>
      <c r="C272" s="22"/>
      <c r="D272" s="22"/>
      <c r="E272" s="22"/>
      <c r="F272" s="22"/>
      <c r="G272" s="22"/>
      <c r="H272" s="22"/>
      <c r="I272" s="25">
        <f>SUM(I2:I271)</f>
        <v>60394.8899999999</v>
      </c>
      <c r="J272" s="25">
        <f>SUM(J2:J271)</f>
        <v>33780</v>
      </c>
      <c r="K272" s="25">
        <f>SUM(K2:K271)</f>
        <v>51233.43</v>
      </c>
      <c r="L272" s="25"/>
      <c r="M272" s="25">
        <f>SUM(M2:M271)</f>
        <v>54307.4358000001</v>
      </c>
      <c r="N272" s="25">
        <f>SUM(N2:N271)</f>
        <v>148482.3258</v>
      </c>
      <c r="O272" s="25">
        <f>SUM(O2:O271)</f>
        <v>153767.571947999</v>
      </c>
      <c r="P272" s="25">
        <f>SUM(P2:P271)</f>
        <v>5285.24614799999</v>
      </c>
      <c r="Q272" s="25">
        <f>SUM(Q2:Q271)</f>
        <v>148482.3258</v>
      </c>
      <c r="R272" s="18" t="s">
        <v>28</v>
      </c>
      <c r="S272" s="19" t="s">
        <v>29</v>
      </c>
    </row>
  </sheetData>
  <mergeCells count="1">
    <mergeCell ref="A272:H272"/>
  </mergeCells>
  <dataValidations count="3">
    <dataValidation type="list" allowBlank="1" showErrorMessage="1" sqref="H107 H268 H168:H169">
      <formula1>"已出签,已送签,受理中,已完成,已预约,补资料"</formula1>
    </dataValidation>
    <dataValidation type="list" allowBlank="1" showErrorMessage="1" sqref="G2:G271">
      <formula1>"商务,旅游,包签,转移签,翻译,照片,落地签"</formula1>
    </dataValidation>
    <dataValidation type="list" allowBlank="1" showErrorMessage="1" sqref="H2:H106 H108:H167 H170:H267 H269:H271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416"/>
  <sheetViews>
    <sheetView workbookViewId="0">
      <selection activeCell="A1" sqref="A1"/>
    </sheetView>
  </sheetViews>
  <sheetFormatPr defaultColWidth="14" defaultRowHeight="13.2"/>
  <cols>
    <col min="1" max="1" width="8" customWidth="1"/>
    <col min="2" max="2" width="20" customWidth="1"/>
    <col min="3" max="3" width="27" customWidth="1"/>
    <col min="4" max="8" width="14" customWidth="1"/>
    <col min="9" max="9" width="15" customWidth="1"/>
    <col min="10" max="11" width="14" customWidth="1"/>
    <col min="12" max="12" width="34" customWidth="1"/>
    <col min="13" max="13" width="14" customWidth="1"/>
    <col min="14" max="14" width="16" customWidth="1"/>
    <col min="15" max="16" width="14" customWidth="1"/>
    <col min="17" max="17" width="19" customWidth="1"/>
  </cols>
  <sheetData>
    <row r="1" ht="63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2894</v>
      </c>
      <c r="H1" s="1" t="s">
        <v>8</v>
      </c>
      <c r="I1" s="6" t="s">
        <v>9</v>
      </c>
      <c r="J1" s="33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  <c r="T1" s="35"/>
    </row>
    <row r="2" spans="1:20">
      <c r="A2" s="20">
        <v>1</v>
      </c>
      <c r="B2" s="21" t="s">
        <v>4179</v>
      </c>
      <c r="C2" s="21" t="s">
        <v>4180</v>
      </c>
      <c r="D2" s="20" t="s">
        <v>22</v>
      </c>
      <c r="E2" s="20" t="s">
        <v>702</v>
      </c>
      <c r="F2" s="20" t="s">
        <v>3254</v>
      </c>
      <c r="G2" s="20" t="s">
        <v>25</v>
      </c>
      <c r="H2" s="20" t="s">
        <v>34</v>
      </c>
      <c r="I2" s="23">
        <v>625</v>
      </c>
      <c r="J2" s="23">
        <v>400</v>
      </c>
      <c r="K2" s="23">
        <v>149</v>
      </c>
      <c r="L2" s="19" t="s">
        <v>4181</v>
      </c>
      <c r="M2" s="18">
        <f t="shared" ref="M2:M65" si="0">K2*1.06</f>
        <v>157.94</v>
      </c>
      <c r="N2" s="18">
        <f t="shared" ref="N2:N65" si="1">I2+J2+M2</f>
        <v>1182.94</v>
      </c>
      <c r="O2" s="18">
        <f t="shared" ref="O2:O65" si="2">I2+(J2+M2)*1.06</f>
        <v>1216.4164</v>
      </c>
      <c r="P2" s="18">
        <f t="shared" ref="P2:P65" si="3">(M2+J2)*0.06</f>
        <v>33.4764</v>
      </c>
      <c r="Q2" s="18">
        <f t="shared" ref="Q2:Q65" si="4">O2-P2</f>
        <v>1182.94</v>
      </c>
      <c r="R2" s="18" t="s">
        <v>28</v>
      </c>
      <c r="S2" s="19" t="s">
        <v>29</v>
      </c>
      <c r="T2" s="35"/>
    </row>
    <row r="3" spans="1:20">
      <c r="A3" s="20">
        <v>2</v>
      </c>
      <c r="B3" s="21" t="s">
        <v>4182</v>
      </c>
      <c r="C3" s="21" t="s">
        <v>4183</v>
      </c>
      <c r="D3" s="20" t="s">
        <v>22</v>
      </c>
      <c r="E3" s="20" t="s">
        <v>143</v>
      </c>
      <c r="F3" s="20" t="s">
        <v>3600</v>
      </c>
      <c r="G3" s="20" t="s">
        <v>25</v>
      </c>
      <c r="H3" s="20" t="s">
        <v>34</v>
      </c>
      <c r="I3" s="23">
        <v>625</v>
      </c>
      <c r="J3" s="23">
        <v>400</v>
      </c>
      <c r="K3" s="23">
        <v>220</v>
      </c>
      <c r="L3" s="20" t="s">
        <v>4184</v>
      </c>
      <c r="M3" s="18">
        <f t="shared" si="0"/>
        <v>233.2</v>
      </c>
      <c r="N3" s="18">
        <f t="shared" si="1"/>
        <v>1258.2</v>
      </c>
      <c r="O3" s="18">
        <f t="shared" si="2"/>
        <v>1296.192</v>
      </c>
      <c r="P3" s="18">
        <f t="shared" si="3"/>
        <v>37.992</v>
      </c>
      <c r="Q3" s="18">
        <f t="shared" si="4"/>
        <v>1258.2</v>
      </c>
      <c r="R3" s="18" t="s">
        <v>28</v>
      </c>
      <c r="S3" s="19" t="s">
        <v>29</v>
      </c>
      <c r="T3" s="35"/>
    </row>
    <row r="4" spans="1:20">
      <c r="A4" s="20">
        <v>3</v>
      </c>
      <c r="B4" s="21" t="s">
        <v>4185</v>
      </c>
      <c r="C4" s="27" t="s">
        <v>4186</v>
      </c>
      <c r="D4" s="20" t="s">
        <v>22</v>
      </c>
      <c r="E4" s="20" t="s">
        <v>143</v>
      </c>
      <c r="F4" s="20" t="s">
        <v>3600</v>
      </c>
      <c r="G4" s="20" t="s">
        <v>25</v>
      </c>
      <c r="H4" s="20" t="s">
        <v>34</v>
      </c>
      <c r="I4" s="23">
        <v>635</v>
      </c>
      <c r="J4" s="23">
        <v>400</v>
      </c>
      <c r="K4" s="23">
        <v>223</v>
      </c>
      <c r="L4" s="20" t="s">
        <v>4187</v>
      </c>
      <c r="M4" s="18">
        <f t="shared" si="0"/>
        <v>236.38</v>
      </c>
      <c r="N4" s="18">
        <f t="shared" si="1"/>
        <v>1271.38</v>
      </c>
      <c r="O4" s="18">
        <f t="shared" si="2"/>
        <v>1309.5628</v>
      </c>
      <c r="P4" s="18">
        <f t="shared" si="3"/>
        <v>38.1828</v>
      </c>
      <c r="Q4" s="18">
        <f t="shared" si="4"/>
        <v>1271.38</v>
      </c>
      <c r="R4" s="18" t="s">
        <v>28</v>
      </c>
      <c r="S4" s="19" t="s">
        <v>29</v>
      </c>
      <c r="T4" s="35"/>
    </row>
    <row r="5" spans="1:20">
      <c r="A5" s="20">
        <v>4</v>
      </c>
      <c r="B5" s="21" t="s">
        <v>4188</v>
      </c>
      <c r="C5" s="27" t="s">
        <v>4189</v>
      </c>
      <c r="D5" s="20" t="s">
        <v>22</v>
      </c>
      <c r="E5" s="20" t="s">
        <v>24</v>
      </c>
      <c r="F5" s="20" t="s">
        <v>4190</v>
      </c>
      <c r="G5" s="20" t="s">
        <v>25</v>
      </c>
      <c r="H5" s="20" t="s">
        <v>34</v>
      </c>
      <c r="I5" s="23">
        <v>635</v>
      </c>
      <c r="J5" s="23">
        <v>300</v>
      </c>
      <c r="K5" s="23">
        <v>214</v>
      </c>
      <c r="L5" s="20" t="s">
        <v>4191</v>
      </c>
      <c r="M5" s="18">
        <f t="shared" si="0"/>
        <v>226.84</v>
      </c>
      <c r="N5" s="18">
        <f t="shared" si="1"/>
        <v>1161.84</v>
      </c>
      <c r="O5" s="18">
        <f t="shared" si="2"/>
        <v>1193.4504</v>
      </c>
      <c r="P5" s="18">
        <f t="shared" si="3"/>
        <v>31.6104</v>
      </c>
      <c r="Q5" s="18">
        <f t="shared" si="4"/>
        <v>1161.84</v>
      </c>
      <c r="R5" s="18" t="s">
        <v>28</v>
      </c>
      <c r="S5" s="19" t="s">
        <v>29</v>
      </c>
      <c r="T5" s="35"/>
    </row>
    <row r="6" spans="1:20">
      <c r="A6" s="20">
        <v>5</v>
      </c>
      <c r="B6" s="27" t="s">
        <v>4192</v>
      </c>
      <c r="C6" s="27" t="s">
        <v>4193</v>
      </c>
      <c r="D6" s="20" t="s">
        <v>22</v>
      </c>
      <c r="E6" s="20" t="s">
        <v>24</v>
      </c>
      <c r="F6" s="20" t="s">
        <v>4049</v>
      </c>
      <c r="G6" s="20" t="s">
        <v>25</v>
      </c>
      <c r="H6" s="20" t="s">
        <v>34</v>
      </c>
      <c r="I6" s="23">
        <v>625</v>
      </c>
      <c r="J6" s="23">
        <v>300</v>
      </c>
      <c r="K6" s="23">
        <v>400</v>
      </c>
      <c r="L6" s="20" t="s">
        <v>4194</v>
      </c>
      <c r="M6" s="18">
        <f t="shared" si="0"/>
        <v>424</v>
      </c>
      <c r="N6" s="18">
        <f t="shared" si="1"/>
        <v>1349</v>
      </c>
      <c r="O6" s="18">
        <f t="shared" si="2"/>
        <v>1392.44</v>
      </c>
      <c r="P6" s="18">
        <f t="shared" si="3"/>
        <v>43.44</v>
      </c>
      <c r="Q6" s="18">
        <f t="shared" si="4"/>
        <v>1349</v>
      </c>
      <c r="R6" s="18" t="s">
        <v>28</v>
      </c>
      <c r="S6" s="19" t="s">
        <v>29</v>
      </c>
      <c r="T6" s="35"/>
    </row>
    <row r="7" spans="1:20">
      <c r="A7" s="20">
        <v>6</v>
      </c>
      <c r="B7" s="21" t="s">
        <v>4195</v>
      </c>
      <c r="C7" s="21" t="s">
        <v>4196</v>
      </c>
      <c r="D7" s="20" t="s">
        <v>22</v>
      </c>
      <c r="E7" s="20" t="s">
        <v>24</v>
      </c>
      <c r="F7" s="20" t="s">
        <v>2898</v>
      </c>
      <c r="G7" s="20" t="s">
        <v>25</v>
      </c>
      <c r="H7" s="20" t="s">
        <v>34</v>
      </c>
      <c r="I7" s="20">
        <v>230.55</v>
      </c>
      <c r="J7" s="23">
        <v>100</v>
      </c>
      <c r="K7" s="23">
        <v>12.58</v>
      </c>
      <c r="L7" s="21" t="s">
        <v>3731</v>
      </c>
      <c r="M7" s="18">
        <f t="shared" si="0"/>
        <v>13.3348</v>
      </c>
      <c r="N7" s="18">
        <f t="shared" si="1"/>
        <v>343.8848</v>
      </c>
      <c r="O7" s="18">
        <f t="shared" si="2"/>
        <v>350.684888</v>
      </c>
      <c r="P7" s="18">
        <f t="shared" si="3"/>
        <v>6.800088</v>
      </c>
      <c r="Q7" s="18">
        <f t="shared" si="4"/>
        <v>343.8848</v>
      </c>
      <c r="R7" s="18" t="s">
        <v>28</v>
      </c>
      <c r="S7" s="19" t="s">
        <v>29</v>
      </c>
      <c r="T7" s="35"/>
    </row>
    <row r="8" spans="1:20">
      <c r="A8" s="20">
        <v>7</v>
      </c>
      <c r="B8" s="21" t="s">
        <v>4197</v>
      </c>
      <c r="C8" s="21" t="s">
        <v>4198</v>
      </c>
      <c r="D8" s="20" t="s">
        <v>22</v>
      </c>
      <c r="E8" s="20" t="s">
        <v>24</v>
      </c>
      <c r="F8" s="20" t="s">
        <v>2898</v>
      </c>
      <c r="G8" s="20" t="s">
        <v>25</v>
      </c>
      <c r="H8" s="20" t="s">
        <v>34</v>
      </c>
      <c r="I8" s="20">
        <v>230.55</v>
      </c>
      <c r="J8" s="23">
        <v>100</v>
      </c>
      <c r="K8" s="23">
        <v>12.58</v>
      </c>
      <c r="L8" s="21" t="s">
        <v>3731</v>
      </c>
      <c r="M8" s="18">
        <f t="shared" si="0"/>
        <v>13.3348</v>
      </c>
      <c r="N8" s="18">
        <f t="shared" si="1"/>
        <v>343.8848</v>
      </c>
      <c r="O8" s="18">
        <f t="shared" si="2"/>
        <v>350.684888</v>
      </c>
      <c r="P8" s="18">
        <f t="shared" si="3"/>
        <v>6.800088</v>
      </c>
      <c r="Q8" s="18">
        <f t="shared" si="4"/>
        <v>343.8848</v>
      </c>
      <c r="R8" s="18" t="s">
        <v>28</v>
      </c>
      <c r="S8" s="19" t="s">
        <v>29</v>
      </c>
      <c r="T8" s="35"/>
    </row>
    <row r="9" spans="1:20">
      <c r="A9" s="20">
        <v>8</v>
      </c>
      <c r="B9" s="21" t="s">
        <v>4199</v>
      </c>
      <c r="C9" s="21" t="s">
        <v>4200</v>
      </c>
      <c r="D9" s="20" t="s">
        <v>22</v>
      </c>
      <c r="E9" s="20" t="s">
        <v>24</v>
      </c>
      <c r="F9" s="20" t="s">
        <v>520</v>
      </c>
      <c r="G9" s="20" t="s">
        <v>25</v>
      </c>
      <c r="H9" s="20" t="s">
        <v>34</v>
      </c>
      <c r="I9" s="23">
        <v>0</v>
      </c>
      <c r="J9" s="23">
        <v>0</v>
      </c>
      <c r="K9" s="23">
        <v>100</v>
      </c>
      <c r="L9" s="20" t="s">
        <v>2274</v>
      </c>
      <c r="M9" s="18">
        <f t="shared" si="0"/>
        <v>106</v>
      </c>
      <c r="N9" s="18">
        <f t="shared" si="1"/>
        <v>106</v>
      </c>
      <c r="O9" s="18">
        <f t="shared" si="2"/>
        <v>112.36</v>
      </c>
      <c r="P9" s="18">
        <f t="shared" si="3"/>
        <v>6.36</v>
      </c>
      <c r="Q9" s="18">
        <f t="shared" si="4"/>
        <v>106</v>
      </c>
      <c r="R9" s="18" t="s">
        <v>28</v>
      </c>
      <c r="S9" s="19" t="s">
        <v>29</v>
      </c>
      <c r="T9" s="35"/>
    </row>
    <row r="10" spans="1:20">
      <c r="A10" s="20">
        <v>9</v>
      </c>
      <c r="B10" s="21" t="s">
        <v>4201</v>
      </c>
      <c r="C10" s="21" t="s">
        <v>4202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0">
        <v>230.55</v>
      </c>
      <c r="J10" s="23">
        <v>100</v>
      </c>
      <c r="K10" s="23">
        <v>12.58</v>
      </c>
      <c r="L10" s="21" t="s">
        <v>3731</v>
      </c>
      <c r="M10" s="18">
        <f t="shared" si="0"/>
        <v>13.3348</v>
      </c>
      <c r="N10" s="18">
        <f t="shared" si="1"/>
        <v>343.8848</v>
      </c>
      <c r="O10" s="18">
        <f t="shared" si="2"/>
        <v>350.684888</v>
      </c>
      <c r="P10" s="18">
        <f t="shared" si="3"/>
        <v>6.800088</v>
      </c>
      <c r="Q10" s="18">
        <f t="shared" si="4"/>
        <v>343.8848</v>
      </c>
      <c r="R10" s="18" t="s">
        <v>28</v>
      </c>
      <c r="S10" s="19" t="s">
        <v>29</v>
      </c>
      <c r="T10" s="35"/>
    </row>
    <row r="11" spans="1:20">
      <c r="A11" s="20">
        <v>10</v>
      </c>
      <c r="B11" s="21" t="s">
        <v>4203</v>
      </c>
      <c r="C11" s="21" t="s">
        <v>4204</v>
      </c>
      <c r="D11" s="20" t="s">
        <v>22</v>
      </c>
      <c r="E11" s="20" t="s">
        <v>24</v>
      </c>
      <c r="F11" s="20" t="s">
        <v>2898</v>
      </c>
      <c r="G11" s="20" t="s">
        <v>25</v>
      </c>
      <c r="H11" s="20" t="s">
        <v>34</v>
      </c>
      <c r="I11" s="20">
        <v>230.55</v>
      </c>
      <c r="J11" s="23">
        <v>100</v>
      </c>
      <c r="K11" s="23">
        <v>12.58</v>
      </c>
      <c r="L11" s="21" t="s">
        <v>3731</v>
      </c>
      <c r="M11" s="18">
        <f t="shared" si="0"/>
        <v>13.3348</v>
      </c>
      <c r="N11" s="18">
        <f t="shared" si="1"/>
        <v>343.8848</v>
      </c>
      <c r="O11" s="18">
        <f t="shared" si="2"/>
        <v>350.684888</v>
      </c>
      <c r="P11" s="18">
        <f t="shared" si="3"/>
        <v>6.800088</v>
      </c>
      <c r="Q11" s="18">
        <f t="shared" si="4"/>
        <v>343.8848</v>
      </c>
      <c r="R11" s="18" t="s">
        <v>28</v>
      </c>
      <c r="S11" s="19" t="s">
        <v>29</v>
      </c>
      <c r="T11" s="35"/>
    </row>
    <row r="12" spans="1:20">
      <c r="A12" s="20">
        <v>11</v>
      </c>
      <c r="B12" s="21" t="s">
        <v>4205</v>
      </c>
      <c r="C12" s="21" t="s">
        <v>4206</v>
      </c>
      <c r="D12" s="20" t="s">
        <v>22</v>
      </c>
      <c r="E12" s="20" t="s">
        <v>153</v>
      </c>
      <c r="F12" s="20" t="s">
        <v>55</v>
      </c>
      <c r="G12" s="20" t="s">
        <v>25</v>
      </c>
      <c r="H12" s="20" t="s">
        <v>34</v>
      </c>
      <c r="I12" s="23">
        <v>632</v>
      </c>
      <c r="J12" s="23">
        <v>400</v>
      </c>
      <c r="K12" s="23">
        <v>528</v>
      </c>
      <c r="L12" s="20" t="s">
        <v>4207</v>
      </c>
      <c r="M12" s="18">
        <f t="shared" si="0"/>
        <v>559.68</v>
      </c>
      <c r="N12" s="18">
        <f t="shared" si="1"/>
        <v>1591.68</v>
      </c>
      <c r="O12" s="18">
        <f t="shared" si="2"/>
        <v>1649.2608</v>
      </c>
      <c r="P12" s="18">
        <f t="shared" si="3"/>
        <v>57.5808</v>
      </c>
      <c r="Q12" s="18">
        <f t="shared" si="4"/>
        <v>1591.68</v>
      </c>
      <c r="R12" s="18" t="s">
        <v>28</v>
      </c>
      <c r="S12" s="19" t="s">
        <v>29</v>
      </c>
      <c r="T12" s="35"/>
    </row>
    <row r="13" spans="1:20">
      <c r="A13" s="20">
        <v>12</v>
      </c>
      <c r="B13" s="21" t="s">
        <v>4208</v>
      </c>
      <c r="C13" s="21" t="s">
        <v>4209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0">
        <v>230.55</v>
      </c>
      <c r="J13" s="23">
        <v>100</v>
      </c>
      <c r="K13" s="23">
        <v>12.58</v>
      </c>
      <c r="L13" s="21" t="s">
        <v>3731</v>
      </c>
      <c r="M13" s="18">
        <f t="shared" si="0"/>
        <v>13.3348</v>
      </c>
      <c r="N13" s="18">
        <f t="shared" si="1"/>
        <v>343.8848</v>
      </c>
      <c r="O13" s="18">
        <f t="shared" si="2"/>
        <v>350.684888</v>
      </c>
      <c r="P13" s="18">
        <f t="shared" si="3"/>
        <v>6.800088</v>
      </c>
      <c r="Q13" s="18">
        <f t="shared" si="4"/>
        <v>343.8848</v>
      </c>
      <c r="R13" s="18" t="s">
        <v>28</v>
      </c>
      <c r="S13" s="19" t="s">
        <v>29</v>
      </c>
      <c r="T13" s="35"/>
    </row>
    <row r="14" spans="1:20">
      <c r="A14" s="20">
        <v>13</v>
      </c>
      <c r="B14" s="21" t="s">
        <v>4210</v>
      </c>
      <c r="C14" s="21" t="s">
        <v>4211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0">
        <v>230.55</v>
      </c>
      <c r="J14" s="23">
        <v>100</v>
      </c>
      <c r="K14" s="23">
        <v>12.58</v>
      </c>
      <c r="L14" s="21" t="s">
        <v>3731</v>
      </c>
      <c r="M14" s="18">
        <f t="shared" si="0"/>
        <v>13.3348</v>
      </c>
      <c r="N14" s="18">
        <f t="shared" si="1"/>
        <v>343.8848</v>
      </c>
      <c r="O14" s="18">
        <f t="shared" si="2"/>
        <v>350.684888</v>
      </c>
      <c r="P14" s="18">
        <f t="shared" si="3"/>
        <v>6.800088</v>
      </c>
      <c r="Q14" s="18">
        <f t="shared" si="4"/>
        <v>343.8848</v>
      </c>
      <c r="R14" s="18" t="s">
        <v>28</v>
      </c>
      <c r="S14" s="19" t="s">
        <v>29</v>
      </c>
      <c r="T14" s="35"/>
    </row>
    <row r="15" spans="1:20">
      <c r="A15" s="20">
        <v>14</v>
      </c>
      <c r="B15" s="32" t="s">
        <v>4212</v>
      </c>
      <c r="C15" s="21" t="s">
        <v>4213</v>
      </c>
      <c r="D15" s="20" t="s">
        <v>22</v>
      </c>
      <c r="E15" s="20" t="s">
        <v>702</v>
      </c>
      <c r="F15" s="20" t="s">
        <v>55</v>
      </c>
      <c r="G15" s="20" t="s">
        <v>25</v>
      </c>
      <c r="H15" s="20" t="s">
        <v>34</v>
      </c>
      <c r="I15" s="23">
        <v>0</v>
      </c>
      <c r="J15" s="23">
        <v>300</v>
      </c>
      <c r="K15" s="23">
        <v>0</v>
      </c>
      <c r="L15" s="20"/>
      <c r="M15" s="18">
        <f t="shared" si="0"/>
        <v>0</v>
      </c>
      <c r="N15" s="18">
        <f t="shared" si="1"/>
        <v>300</v>
      </c>
      <c r="O15" s="18">
        <f t="shared" si="2"/>
        <v>318</v>
      </c>
      <c r="P15" s="18">
        <f t="shared" si="3"/>
        <v>18</v>
      </c>
      <c r="Q15" s="18">
        <f t="shared" si="4"/>
        <v>300</v>
      </c>
      <c r="R15" s="18" t="s">
        <v>28</v>
      </c>
      <c r="S15" s="19" t="s">
        <v>29</v>
      </c>
      <c r="T15" s="35"/>
    </row>
    <row r="16" spans="1:20">
      <c r="A16" s="20">
        <v>15</v>
      </c>
      <c r="B16" s="21" t="s">
        <v>4214</v>
      </c>
      <c r="C16" s="21" t="s">
        <v>4215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0">
        <v>230.55</v>
      </c>
      <c r="J16" s="23">
        <v>100</v>
      </c>
      <c r="K16" s="23">
        <v>12.58</v>
      </c>
      <c r="L16" s="21" t="s">
        <v>3731</v>
      </c>
      <c r="M16" s="18">
        <f t="shared" si="0"/>
        <v>13.3348</v>
      </c>
      <c r="N16" s="18">
        <f t="shared" si="1"/>
        <v>343.8848</v>
      </c>
      <c r="O16" s="18">
        <f t="shared" si="2"/>
        <v>350.684888</v>
      </c>
      <c r="P16" s="18">
        <f t="shared" si="3"/>
        <v>6.800088</v>
      </c>
      <c r="Q16" s="18">
        <f t="shared" si="4"/>
        <v>343.8848</v>
      </c>
      <c r="R16" s="18" t="s">
        <v>28</v>
      </c>
      <c r="S16" s="19" t="s">
        <v>29</v>
      </c>
      <c r="T16" s="35"/>
    </row>
    <row r="17" spans="1:20">
      <c r="A17" s="20">
        <v>16</v>
      </c>
      <c r="B17" s="21" t="s">
        <v>4216</v>
      </c>
      <c r="C17" s="21" t="s">
        <v>4217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0">
        <v>230.55</v>
      </c>
      <c r="J17" s="23">
        <v>100</v>
      </c>
      <c r="K17" s="23">
        <v>12.58</v>
      </c>
      <c r="L17" s="21" t="s">
        <v>3731</v>
      </c>
      <c r="M17" s="18">
        <f t="shared" si="0"/>
        <v>13.3348</v>
      </c>
      <c r="N17" s="18">
        <f t="shared" si="1"/>
        <v>343.8848</v>
      </c>
      <c r="O17" s="18">
        <f t="shared" si="2"/>
        <v>350.684888</v>
      </c>
      <c r="P17" s="18">
        <f t="shared" si="3"/>
        <v>6.800088</v>
      </c>
      <c r="Q17" s="18">
        <f t="shared" si="4"/>
        <v>343.8848</v>
      </c>
      <c r="R17" s="18" t="s">
        <v>28</v>
      </c>
      <c r="S17" s="19" t="s">
        <v>29</v>
      </c>
      <c r="T17" s="35"/>
    </row>
    <row r="18" spans="1:20">
      <c r="A18" s="20">
        <v>17</v>
      </c>
      <c r="B18" s="21" t="s">
        <v>4218</v>
      </c>
      <c r="C18" s="21" t="s">
        <v>4219</v>
      </c>
      <c r="D18" s="20" t="s">
        <v>22</v>
      </c>
      <c r="E18" s="20" t="s">
        <v>24</v>
      </c>
      <c r="F18" s="20" t="s">
        <v>2898</v>
      </c>
      <c r="G18" s="20" t="s">
        <v>25</v>
      </c>
      <c r="H18" s="20" t="s">
        <v>34</v>
      </c>
      <c r="I18" s="20">
        <v>230.55</v>
      </c>
      <c r="J18" s="23">
        <v>100</v>
      </c>
      <c r="K18" s="23">
        <v>12.58</v>
      </c>
      <c r="L18" s="21" t="s">
        <v>3731</v>
      </c>
      <c r="M18" s="18">
        <f t="shared" si="0"/>
        <v>13.3348</v>
      </c>
      <c r="N18" s="18">
        <f t="shared" si="1"/>
        <v>343.8848</v>
      </c>
      <c r="O18" s="18">
        <f t="shared" si="2"/>
        <v>350.684888</v>
      </c>
      <c r="P18" s="18">
        <f t="shared" si="3"/>
        <v>6.800088</v>
      </c>
      <c r="Q18" s="18">
        <f t="shared" si="4"/>
        <v>343.8848</v>
      </c>
      <c r="R18" s="18" t="s">
        <v>28</v>
      </c>
      <c r="S18" s="19" t="s">
        <v>29</v>
      </c>
      <c r="T18" s="35"/>
    </row>
    <row r="19" spans="1:20">
      <c r="A19" s="20">
        <v>18</v>
      </c>
      <c r="B19" s="21" t="s">
        <v>3743</v>
      </c>
      <c r="C19" s="21" t="s">
        <v>4220</v>
      </c>
      <c r="D19" s="20" t="s">
        <v>22</v>
      </c>
      <c r="E19" s="20" t="s">
        <v>24</v>
      </c>
      <c r="F19" s="20" t="s">
        <v>2898</v>
      </c>
      <c r="G19" s="20" t="s">
        <v>25</v>
      </c>
      <c r="H19" s="20" t="s">
        <v>34</v>
      </c>
      <c r="I19" s="20">
        <v>230.55</v>
      </c>
      <c r="J19" s="23">
        <v>100</v>
      </c>
      <c r="K19" s="23">
        <v>12.58</v>
      </c>
      <c r="L19" s="21" t="s">
        <v>3731</v>
      </c>
      <c r="M19" s="18">
        <f t="shared" si="0"/>
        <v>13.3348</v>
      </c>
      <c r="N19" s="18">
        <f t="shared" si="1"/>
        <v>343.8848</v>
      </c>
      <c r="O19" s="18">
        <f t="shared" si="2"/>
        <v>350.684888</v>
      </c>
      <c r="P19" s="18">
        <f t="shared" si="3"/>
        <v>6.800088</v>
      </c>
      <c r="Q19" s="18">
        <f t="shared" si="4"/>
        <v>343.8848</v>
      </c>
      <c r="R19" s="18" t="s">
        <v>28</v>
      </c>
      <c r="S19" s="19" t="s">
        <v>29</v>
      </c>
      <c r="T19" s="35"/>
    </row>
    <row r="20" spans="1:20">
      <c r="A20" s="20">
        <v>19</v>
      </c>
      <c r="B20" s="21" t="s">
        <v>4221</v>
      </c>
      <c r="C20" s="21" t="s">
        <v>4222</v>
      </c>
      <c r="D20" s="20" t="s">
        <v>22</v>
      </c>
      <c r="E20" s="20" t="s">
        <v>24</v>
      </c>
      <c r="F20" s="20" t="s">
        <v>2898</v>
      </c>
      <c r="G20" s="20" t="s">
        <v>25</v>
      </c>
      <c r="H20" s="20" t="s">
        <v>34</v>
      </c>
      <c r="I20" s="20">
        <v>230.55</v>
      </c>
      <c r="J20" s="23">
        <v>100</v>
      </c>
      <c r="K20" s="23">
        <v>12.58</v>
      </c>
      <c r="L20" s="21" t="s">
        <v>3731</v>
      </c>
      <c r="M20" s="18">
        <f t="shared" si="0"/>
        <v>13.3348</v>
      </c>
      <c r="N20" s="18">
        <f t="shared" si="1"/>
        <v>343.8848</v>
      </c>
      <c r="O20" s="18">
        <f t="shared" si="2"/>
        <v>350.684888</v>
      </c>
      <c r="P20" s="18">
        <f t="shared" si="3"/>
        <v>6.800088</v>
      </c>
      <c r="Q20" s="18">
        <f t="shared" si="4"/>
        <v>343.8848</v>
      </c>
      <c r="R20" s="18" t="s">
        <v>28</v>
      </c>
      <c r="S20" s="19" t="s">
        <v>29</v>
      </c>
      <c r="T20" s="35"/>
    </row>
    <row r="21" spans="1:20">
      <c r="A21" s="20">
        <v>20</v>
      </c>
      <c r="B21" s="21" t="s">
        <v>4223</v>
      </c>
      <c r="C21" s="21" t="s">
        <v>4224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0">
        <v>230.55</v>
      </c>
      <c r="J21" s="23">
        <v>100</v>
      </c>
      <c r="K21" s="23">
        <v>12.58</v>
      </c>
      <c r="L21" s="21" t="s">
        <v>3731</v>
      </c>
      <c r="M21" s="18">
        <f t="shared" si="0"/>
        <v>13.3348</v>
      </c>
      <c r="N21" s="18">
        <f t="shared" si="1"/>
        <v>343.8848</v>
      </c>
      <c r="O21" s="18">
        <f t="shared" si="2"/>
        <v>350.684888</v>
      </c>
      <c r="P21" s="18">
        <f t="shared" si="3"/>
        <v>6.800088</v>
      </c>
      <c r="Q21" s="18">
        <f t="shared" si="4"/>
        <v>343.8848</v>
      </c>
      <c r="R21" s="18" t="s">
        <v>28</v>
      </c>
      <c r="S21" s="19" t="s">
        <v>29</v>
      </c>
      <c r="T21" s="35"/>
    </row>
    <row r="22" spans="1:20">
      <c r="A22" s="20">
        <v>21</v>
      </c>
      <c r="B22" s="21" t="s">
        <v>4225</v>
      </c>
      <c r="C22" s="21" t="s">
        <v>4226</v>
      </c>
      <c r="D22" s="20" t="s">
        <v>22</v>
      </c>
      <c r="E22" s="20" t="s">
        <v>24</v>
      </c>
      <c r="F22" s="20" t="s">
        <v>2898</v>
      </c>
      <c r="G22" s="20" t="s">
        <v>25</v>
      </c>
      <c r="H22" s="20" t="s">
        <v>34</v>
      </c>
      <c r="I22" s="20">
        <v>230.76</v>
      </c>
      <c r="J22" s="23">
        <v>100</v>
      </c>
      <c r="K22" s="23">
        <v>12.59</v>
      </c>
      <c r="L22" s="21" t="s">
        <v>3731</v>
      </c>
      <c r="M22" s="18">
        <f t="shared" si="0"/>
        <v>13.3454</v>
      </c>
      <c r="N22" s="18">
        <f t="shared" si="1"/>
        <v>344.1054</v>
      </c>
      <c r="O22" s="18">
        <f t="shared" si="2"/>
        <v>350.906124</v>
      </c>
      <c r="P22" s="18">
        <f t="shared" si="3"/>
        <v>6.800724</v>
      </c>
      <c r="Q22" s="18">
        <f t="shared" si="4"/>
        <v>344.1054</v>
      </c>
      <c r="R22" s="18" t="s">
        <v>28</v>
      </c>
      <c r="S22" s="19" t="s">
        <v>29</v>
      </c>
      <c r="T22" s="35"/>
    </row>
    <row r="23" spans="1:20">
      <c r="A23" s="20">
        <v>22</v>
      </c>
      <c r="B23" s="21" t="s">
        <v>4227</v>
      </c>
      <c r="C23" s="21" t="s">
        <v>4228</v>
      </c>
      <c r="D23" s="20" t="s">
        <v>22</v>
      </c>
      <c r="E23" s="20" t="s">
        <v>24</v>
      </c>
      <c r="F23" s="20" t="s">
        <v>2898</v>
      </c>
      <c r="G23" s="20" t="s">
        <v>25</v>
      </c>
      <c r="H23" s="20" t="s">
        <v>34</v>
      </c>
      <c r="I23" s="20">
        <v>230.76</v>
      </c>
      <c r="J23" s="23">
        <v>100</v>
      </c>
      <c r="K23" s="23">
        <v>12.59</v>
      </c>
      <c r="L23" s="21" t="s">
        <v>3731</v>
      </c>
      <c r="M23" s="18">
        <f t="shared" si="0"/>
        <v>13.3454</v>
      </c>
      <c r="N23" s="18">
        <f t="shared" si="1"/>
        <v>344.1054</v>
      </c>
      <c r="O23" s="18">
        <f t="shared" si="2"/>
        <v>350.906124</v>
      </c>
      <c r="P23" s="18">
        <f t="shared" si="3"/>
        <v>6.800724</v>
      </c>
      <c r="Q23" s="18">
        <f t="shared" si="4"/>
        <v>344.1054</v>
      </c>
      <c r="R23" s="18" t="s">
        <v>28</v>
      </c>
      <c r="S23" s="19" t="s">
        <v>29</v>
      </c>
      <c r="T23" s="35"/>
    </row>
    <row r="24" spans="1:20">
      <c r="A24" s="20">
        <v>23</v>
      </c>
      <c r="B24" s="21" t="s">
        <v>1248</v>
      </c>
      <c r="C24" s="21" t="s">
        <v>4229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0">
        <v>230.76</v>
      </c>
      <c r="J24" s="23">
        <v>100</v>
      </c>
      <c r="K24" s="23">
        <v>12.59</v>
      </c>
      <c r="L24" s="21" t="s">
        <v>3731</v>
      </c>
      <c r="M24" s="18">
        <f t="shared" si="0"/>
        <v>13.3454</v>
      </c>
      <c r="N24" s="18">
        <f t="shared" si="1"/>
        <v>344.1054</v>
      </c>
      <c r="O24" s="18">
        <f t="shared" si="2"/>
        <v>350.906124</v>
      </c>
      <c r="P24" s="18">
        <f t="shared" si="3"/>
        <v>6.800724</v>
      </c>
      <c r="Q24" s="18">
        <f t="shared" si="4"/>
        <v>344.1054</v>
      </c>
      <c r="R24" s="18" t="s">
        <v>28</v>
      </c>
      <c r="S24" s="19" t="s">
        <v>29</v>
      </c>
      <c r="T24" s="35"/>
    </row>
    <row r="25" spans="1:20">
      <c r="A25" s="20">
        <v>24</v>
      </c>
      <c r="B25" s="21" t="s">
        <v>4230</v>
      </c>
      <c r="C25" s="21" t="s">
        <v>4231</v>
      </c>
      <c r="D25" s="20" t="s">
        <v>22</v>
      </c>
      <c r="E25" s="20" t="s">
        <v>24</v>
      </c>
      <c r="F25" s="20" t="s">
        <v>2898</v>
      </c>
      <c r="G25" s="20" t="s">
        <v>25</v>
      </c>
      <c r="H25" s="20" t="s">
        <v>34</v>
      </c>
      <c r="I25" s="20">
        <v>1388.16</v>
      </c>
      <c r="J25" s="23">
        <v>100</v>
      </c>
      <c r="K25" s="23">
        <v>50.61</v>
      </c>
      <c r="L25" s="21" t="s">
        <v>3731</v>
      </c>
      <c r="M25" s="18">
        <f t="shared" si="0"/>
        <v>53.6466</v>
      </c>
      <c r="N25" s="18">
        <f t="shared" si="1"/>
        <v>1541.8066</v>
      </c>
      <c r="O25" s="18">
        <f t="shared" si="2"/>
        <v>1551.025396</v>
      </c>
      <c r="P25" s="18">
        <f t="shared" si="3"/>
        <v>9.218796</v>
      </c>
      <c r="Q25" s="18">
        <f t="shared" si="4"/>
        <v>1541.8066</v>
      </c>
      <c r="R25" s="18" t="s">
        <v>28</v>
      </c>
      <c r="S25" s="19" t="s">
        <v>29</v>
      </c>
      <c r="T25" s="35"/>
    </row>
    <row r="26" spans="1:20">
      <c r="A26" s="20">
        <v>25</v>
      </c>
      <c r="B26" s="21" t="s">
        <v>4232</v>
      </c>
      <c r="C26" s="21" t="s">
        <v>4233</v>
      </c>
      <c r="D26" s="20" t="s">
        <v>22</v>
      </c>
      <c r="E26" s="20" t="s">
        <v>24</v>
      </c>
      <c r="F26" s="20" t="s">
        <v>520</v>
      </c>
      <c r="G26" s="20" t="s">
        <v>25</v>
      </c>
      <c r="H26" s="20" t="s">
        <v>34</v>
      </c>
      <c r="I26" s="23">
        <v>0</v>
      </c>
      <c r="J26" s="23">
        <v>0</v>
      </c>
      <c r="K26" s="23">
        <v>100</v>
      </c>
      <c r="L26" s="20" t="s">
        <v>2274</v>
      </c>
      <c r="M26" s="18">
        <f t="shared" si="0"/>
        <v>106</v>
      </c>
      <c r="N26" s="18">
        <f t="shared" si="1"/>
        <v>106</v>
      </c>
      <c r="O26" s="18">
        <f t="shared" si="2"/>
        <v>112.36</v>
      </c>
      <c r="P26" s="18">
        <f t="shared" si="3"/>
        <v>6.36</v>
      </c>
      <c r="Q26" s="18">
        <f t="shared" si="4"/>
        <v>106</v>
      </c>
      <c r="R26" s="18" t="s">
        <v>28</v>
      </c>
      <c r="S26" s="19" t="s">
        <v>29</v>
      </c>
      <c r="T26" s="35"/>
    </row>
    <row r="27" spans="1:20">
      <c r="A27" s="20">
        <v>26</v>
      </c>
      <c r="B27" s="21" t="s">
        <v>4234</v>
      </c>
      <c r="C27" s="21" t="s">
        <v>4235</v>
      </c>
      <c r="D27" s="20" t="s">
        <v>22</v>
      </c>
      <c r="E27" s="20" t="s">
        <v>24</v>
      </c>
      <c r="F27" s="20" t="s">
        <v>520</v>
      </c>
      <c r="G27" s="20" t="s">
        <v>25</v>
      </c>
      <c r="H27" s="20" t="s">
        <v>34</v>
      </c>
      <c r="I27" s="23">
        <v>0</v>
      </c>
      <c r="J27" s="23">
        <v>0</v>
      </c>
      <c r="K27" s="23">
        <v>500</v>
      </c>
      <c r="L27" s="20" t="s">
        <v>2274</v>
      </c>
      <c r="M27" s="18">
        <f t="shared" si="0"/>
        <v>530</v>
      </c>
      <c r="N27" s="18">
        <f t="shared" si="1"/>
        <v>530</v>
      </c>
      <c r="O27" s="18">
        <f t="shared" si="2"/>
        <v>561.8</v>
      </c>
      <c r="P27" s="18">
        <f t="shared" si="3"/>
        <v>31.8</v>
      </c>
      <c r="Q27" s="18">
        <f t="shared" si="4"/>
        <v>530</v>
      </c>
      <c r="R27" s="18" t="s">
        <v>28</v>
      </c>
      <c r="S27" s="19" t="s">
        <v>29</v>
      </c>
      <c r="T27" s="35"/>
    </row>
    <row r="28" spans="1:20">
      <c r="A28" s="20">
        <v>27</v>
      </c>
      <c r="B28" s="21" t="s">
        <v>4236</v>
      </c>
      <c r="C28" s="21" t="s">
        <v>4237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230.76</v>
      </c>
      <c r="J28" s="23">
        <v>100</v>
      </c>
      <c r="K28" s="23">
        <v>12.59</v>
      </c>
      <c r="L28" s="21" t="s">
        <v>3731</v>
      </c>
      <c r="M28" s="18">
        <f t="shared" si="0"/>
        <v>13.3454</v>
      </c>
      <c r="N28" s="18">
        <f t="shared" si="1"/>
        <v>344.1054</v>
      </c>
      <c r="O28" s="18">
        <f t="shared" si="2"/>
        <v>350.906124</v>
      </c>
      <c r="P28" s="18">
        <f t="shared" si="3"/>
        <v>6.800724</v>
      </c>
      <c r="Q28" s="18">
        <f t="shared" si="4"/>
        <v>344.1054</v>
      </c>
      <c r="R28" s="18" t="s">
        <v>28</v>
      </c>
      <c r="S28" s="19" t="s">
        <v>29</v>
      </c>
      <c r="T28" s="35"/>
    </row>
    <row r="29" spans="1:20">
      <c r="A29" s="20">
        <v>28</v>
      </c>
      <c r="B29" s="21" t="s">
        <v>4238</v>
      </c>
      <c r="C29" s="21" t="s">
        <v>4239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0">
        <v>230.76</v>
      </c>
      <c r="J29" s="23">
        <v>100</v>
      </c>
      <c r="K29" s="23">
        <v>12.59</v>
      </c>
      <c r="L29" s="21" t="s">
        <v>3731</v>
      </c>
      <c r="M29" s="18">
        <f t="shared" si="0"/>
        <v>13.3454</v>
      </c>
      <c r="N29" s="18">
        <f t="shared" si="1"/>
        <v>344.1054</v>
      </c>
      <c r="O29" s="18">
        <f t="shared" si="2"/>
        <v>350.906124</v>
      </c>
      <c r="P29" s="18">
        <f t="shared" si="3"/>
        <v>6.800724</v>
      </c>
      <c r="Q29" s="18">
        <f t="shared" si="4"/>
        <v>344.1054</v>
      </c>
      <c r="R29" s="18" t="s">
        <v>28</v>
      </c>
      <c r="S29" s="19" t="s">
        <v>29</v>
      </c>
      <c r="T29" s="35"/>
    </row>
    <row r="30" spans="1:20">
      <c r="A30" s="20">
        <v>29</v>
      </c>
      <c r="B30" s="21" t="s">
        <v>2684</v>
      </c>
      <c r="C30" s="21" t="s">
        <v>4240</v>
      </c>
      <c r="D30" s="20" t="s">
        <v>22</v>
      </c>
      <c r="E30" s="20" t="s">
        <v>24</v>
      </c>
      <c r="F30" s="20" t="s">
        <v>2898</v>
      </c>
      <c r="G30" s="20" t="s">
        <v>25</v>
      </c>
      <c r="H30" s="20" t="s">
        <v>34</v>
      </c>
      <c r="I30" s="20">
        <v>230.76</v>
      </c>
      <c r="J30" s="23">
        <v>100</v>
      </c>
      <c r="K30" s="23">
        <v>12.59</v>
      </c>
      <c r="L30" s="21" t="s">
        <v>3731</v>
      </c>
      <c r="M30" s="18">
        <f t="shared" si="0"/>
        <v>13.3454</v>
      </c>
      <c r="N30" s="18">
        <f t="shared" si="1"/>
        <v>344.1054</v>
      </c>
      <c r="O30" s="18">
        <f t="shared" si="2"/>
        <v>350.906124</v>
      </c>
      <c r="P30" s="18">
        <f t="shared" si="3"/>
        <v>6.800724</v>
      </c>
      <c r="Q30" s="18">
        <f t="shared" si="4"/>
        <v>344.1054</v>
      </c>
      <c r="R30" s="18" t="s">
        <v>28</v>
      </c>
      <c r="S30" s="19" t="s">
        <v>29</v>
      </c>
      <c r="T30" s="35"/>
    </row>
    <row r="31" spans="1:20">
      <c r="A31" s="20">
        <v>30</v>
      </c>
      <c r="B31" s="21" t="s">
        <v>4241</v>
      </c>
      <c r="C31" s="28" t="s">
        <v>4242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0">
        <v>230.76</v>
      </c>
      <c r="J31" s="23">
        <v>100</v>
      </c>
      <c r="K31" s="23">
        <v>12.59</v>
      </c>
      <c r="L31" s="21" t="s">
        <v>3731</v>
      </c>
      <c r="M31" s="18">
        <f t="shared" si="0"/>
        <v>13.3454</v>
      </c>
      <c r="N31" s="18">
        <f t="shared" si="1"/>
        <v>344.1054</v>
      </c>
      <c r="O31" s="18">
        <f t="shared" si="2"/>
        <v>350.906124</v>
      </c>
      <c r="P31" s="18">
        <f t="shared" si="3"/>
        <v>6.800724</v>
      </c>
      <c r="Q31" s="18">
        <f t="shared" si="4"/>
        <v>344.1054</v>
      </c>
      <c r="R31" s="18" t="s">
        <v>28</v>
      </c>
      <c r="S31" s="19" t="s">
        <v>29</v>
      </c>
      <c r="T31" s="35"/>
    </row>
    <row r="32" spans="1:20">
      <c r="A32" s="20">
        <v>31</v>
      </c>
      <c r="B32" s="21" t="s">
        <v>4243</v>
      </c>
      <c r="C32" s="21" t="s">
        <v>4244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0">
        <v>230.76</v>
      </c>
      <c r="J32" s="23">
        <v>100</v>
      </c>
      <c r="K32" s="23">
        <v>12.59</v>
      </c>
      <c r="L32" s="21" t="s">
        <v>3731</v>
      </c>
      <c r="M32" s="18">
        <f t="shared" si="0"/>
        <v>13.3454</v>
      </c>
      <c r="N32" s="18">
        <f t="shared" si="1"/>
        <v>344.1054</v>
      </c>
      <c r="O32" s="18">
        <f t="shared" si="2"/>
        <v>350.906124</v>
      </c>
      <c r="P32" s="18">
        <f t="shared" si="3"/>
        <v>6.800724</v>
      </c>
      <c r="Q32" s="18">
        <f t="shared" si="4"/>
        <v>344.1054</v>
      </c>
      <c r="R32" s="18" t="s">
        <v>28</v>
      </c>
      <c r="S32" s="19" t="s">
        <v>29</v>
      </c>
      <c r="T32" s="35"/>
    </row>
    <row r="33" spans="1:20">
      <c r="A33" s="20">
        <v>32</v>
      </c>
      <c r="B33" s="21" t="s">
        <v>3150</v>
      </c>
      <c r="C33" s="21" t="s">
        <v>4245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0">
        <v>230.76</v>
      </c>
      <c r="J33" s="23">
        <v>100</v>
      </c>
      <c r="K33" s="23">
        <v>12.59</v>
      </c>
      <c r="L33" s="21" t="s">
        <v>3731</v>
      </c>
      <c r="M33" s="18">
        <f t="shared" si="0"/>
        <v>13.3454</v>
      </c>
      <c r="N33" s="18">
        <f t="shared" si="1"/>
        <v>344.1054</v>
      </c>
      <c r="O33" s="18">
        <f t="shared" si="2"/>
        <v>350.906124</v>
      </c>
      <c r="P33" s="18">
        <f t="shared" si="3"/>
        <v>6.800724</v>
      </c>
      <c r="Q33" s="18">
        <f t="shared" si="4"/>
        <v>344.1054</v>
      </c>
      <c r="R33" s="18" t="s">
        <v>28</v>
      </c>
      <c r="S33" s="19" t="s">
        <v>29</v>
      </c>
      <c r="T33" s="35"/>
    </row>
    <row r="34" spans="1:20">
      <c r="A34" s="20">
        <v>33</v>
      </c>
      <c r="B34" s="21" t="s">
        <v>3350</v>
      </c>
      <c r="C34" s="21" t="s">
        <v>4246</v>
      </c>
      <c r="D34" s="20" t="s">
        <v>22</v>
      </c>
      <c r="E34" s="20" t="s">
        <v>24</v>
      </c>
      <c r="F34" s="20" t="s">
        <v>2898</v>
      </c>
      <c r="G34" s="20" t="s">
        <v>25</v>
      </c>
      <c r="H34" s="20" t="s">
        <v>34</v>
      </c>
      <c r="I34" s="20">
        <v>230.76</v>
      </c>
      <c r="J34" s="23">
        <v>100</v>
      </c>
      <c r="K34" s="23">
        <v>12.59</v>
      </c>
      <c r="L34" s="21" t="s">
        <v>3731</v>
      </c>
      <c r="M34" s="18">
        <f t="shared" si="0"/>
        <v>13.3454</v>
      </c>
      <c r="N34" s="18">
        <f t="shared" si="1"/>
        <v>344.1054</v>
      </c>
      <c r="O34" s="18">
        <f t="shared" si="2"/>
        <v>350.906124</v>
      </c>
      <c r="P34" s="18">
        <f t="shared" si="3"/>
        <v>6.800724</v>
      </c>
      <c r="Q34" s="18">
        <f t="shared" si="4"/>
        <v>344.1054</v>
      </c>
      <c r="R34" s="18" t="s">
        <v>28</v>
      </c>
      <c r="S34" s="19" t="s">
        <v>29</v>
      </c>
      <c r="T34" s="35"/>
    </row>
    <row r="35" spans="1:20">
      <c r="A35" s="20">
        <v>34</v>
      </c>
      <c r="B35" s="21" t="s">
        <v>4247</v>
      </c>
      <c r="C35" s="21" t="s">
        <v>4248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0">
        <v>230.76</v>
      </c>
      <c r="J35" s="23">
        <v>100</v>
      </c>
      <c r="K35" s="23">
        <v>12.59</v>
      </c>
      <c r="L35" s="21" t="s">
        <v>3731</v>
      </c>
      <c r="M35" s="18">
        <f t="shared" si="0"/>
        <v>13.3454</v>
      </c>
      <c r="N35" s="18">
        <f t="shared" si="1"/>
        <v>344.1054</v>
      </c>
      <c r="O35" s="18">
        <f t="shared" si="2"/>
        <v>350.906124</v>
      </c>
      <c r="P35" s="18">
        <f t="shared" si="3"/>
        <v>6.800724</v>
      </c>
      <c r="Q35" s="18">
        <f t="shared" si="4"/>
        <v>344.1054</v>
      </c>
      <c r="R35" s="18" t="s">
        <v>28</v>
      </c>
      <c r="S35" s="19" t="s">
        <v>29</v>
      </c>
      <c r="T35" s="35"/>
    </row>
    <row r="36" spans="1:20">
      <c r="A36" s="20">
        <v>35</v>
      </c>
      <c r="B36" s="21" t="s">
        <v>4249</v>
      </c>
      <c r="C36" s="21" t="s">
        <v>4250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0">
        <v>230.76</v>
      </c>
      <c r="J36" s="23">
        <v>100</v>
      </c>
      <c r="K36" s="23">
        <v>12.59</v>
      </c>
      <c r="L36" s="21" t="s">
        <v>3731</v>
      </c>
      <c r="M36" s="18">
        <f t="shared" si="0"/>
        <v>13.3454</v>
      </c>
      <c r="N36" s="18">
        <f t="shared" si="1"/>
        <v>344.1054</v>
      </c>
      <c r="O36" s="18">
        <f t="shared" si="2"/>
        <v>350.906124</v>
      </c>
      <c r="P36" s="18">
        <f t="shared" si="3"/>
        <v>6.800724</v>
      </c>
      <c r="Q36" s="18">
        <f t="shared" si="4"/>
        <v>344.1054</v>
      </c>
      <c r="R36" s="18" t="s">
        <v>28</v>
      </c>
      <c r="S36" s="19" t="s">
        <v>29</v>
      </c>
      <c r="T36" s="35"/>
    </row>
    <row r="37" spans="1:20">
      <c r="A37" s="20">
        <v>36</v>
      </c>
      <c r="B37" s="21" t="s">
        <v>4251</v>
      </c>
      <c r="C37" s="21" t="s">
        <v>4252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0">
        <v>230.76</v>
      </c>
      <c r="J37" s="23">
        <v>100</v>
      </c>
      <c r="K37" s="23">
        <v>12.59</v>
      </c>
      <c r="L37" s="21" t="s">
        <v>3731</v>
      </c>
      <c r="M37" s="18">
        <f t="shared" si="0"/>
        <v>13.3454</v>
      </c>
      <c r="N37" s="18">
        <f t="shared" si="1"/>
        <v>344.1054</v>
      </c>
      <c r="O37" s="18">
        <f t="shared" si="2"/>
        <v>350.906124</v>
      </c>
      <c r="P37" s="18">
        <f t="shared" si="3"/>
        <v>6.800724</v>
      </c>
      <c r="Q37" s="18">
        <f t="shared" si="4"/>
        <v>344.1054</v>
      </c>
      <c r="R37" s="18" t="s">
        <v>28</v>
      </c>
      <c r="S37" s="19" t="s">
        <v>29</v>
      </c>
      <c r="T37" s="35"/>
    </row>
    <row r="38" spans="1:20">
      <c r="A38" s="20">
        <v>37</v>
      </c>
      <c r="B38" s="21" t="s">
        <v>4253</v>
      </c>
      <c r="C38" s="21" t="s">
        <v>4254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0">
        <v>230.76</v>
      </c>
      <c r="J38" s="23">
        <v>100</v>
      </c>
      <c r="K38" s="23">
        <v>12.59</v>
      </c>
      <c r="L38" s="21" t="s">
        <v>3731</v>
      </c>
      <c r="M38" s="18">
        <f t="shared" si="0"/>
        <v>13.3454</v>
      </c>
      <c r="N38" s="18">
        <f t="shared" si="1"/>
        <v>344.1054</v>
      </c>
      <c r="O38" s="18">
        <f t="shared" si="2"/>
        <v>350.906124</v>
      </c>
      <c r="P38" s="18">
        <f t="shared" si="3"/>
        <v>6.800724</v>
      </c>
      <c r="Q38" s="18">
        <f t="shared" si="4"/>
        <v>344.1054</v>
      </c>
      <c r="R38" s="18" t="s">
        <v>28</v>
      </c>
      <c r="S38" s="19" t="s">
        <v>29</v>
      </c>
      <c r="T38" s="35"/>
    </row>
    <row r="39" spans="1:20">
      <c r="A39" s="20">
        <v>38</v>
      </c>
      <c r="B39" s="21" t="s">
        <v>4255</v>
      </c>
      <c r="C39" s="21" t="s">
        <v>4256</v>
      </c>
      <c r="D39" s="20" t="s">
        <v>22</v>
      </c>
      <c r="E39" s="20" t="s">
        <v>24</v>
      </c>
      <c r="F39" s="20" t="s">
        <v>2898</v>
      </c>
      <c r="G39" s="20" t="s">
        <v>25</v>
      </c>
      <c r="H39" s="20" t="s">
        <v>34</v>
      </c>
      <c r="I39" s="20">
        <v>925.44</v>
      </c>
      <c r="J39" s="23">
        <v>100</v>
      </c>
      <c r="K39" s="23">
        <v>32.84</v>
      </c>
      <c r="L39" s="21" t="s">
        <v>3731</v>
      </c>
      <c r="M39" s="18">
        <f t="shared" si="0"/>
        <v>34.8104</v>
      </c>
      <c r="N39" s="18">
        <f t="shared" si="1"/>
        <v>1060.2504</v>
      </c>
      <c r="O39" s="18">
        <f t="shared" si="2"/>
        <v>1068.339024</v>
      </c>
      <c r="P39" s="18">
        <f t="shared" si="3"/>
        <v>8.088624</v>
      </c>
      <c r="Q39" s="18">
        <f t="shared" si="4"/>
        <v>1060.2504</v>
      </c>
      <c r="R39" s="18" t="s">
        <v>28</v>
      </c>
      <c r="S39" s="19" t="s">
        <v>29</v>
      </c>
      <c r="T39" s="35"/>
    </row>
    <row r="40" spans="1:20">
      <c r="A40" s="20">
        <v>39</v>
      </c>
      <c r="B40" s="21" t="s">
        <v>4257</v>
      </c>
      <c r="C40" s="21" t="s">
        <v>4258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0">
        <v>1388.16</v>
      </c>
      <c r="J40" s="23">
        <v>100</v>
      </c>
      <c r="K40" s="23">
        <v>50.61</v>
      </c>
      <c r="L40" s="21" t="s">
        <v>3731</v>
      </c>
      <c r="M40" s="18">
        <f t="shared" si="0"/>
        <v>53.6466</v>
      </c>
      <c r="N40" s="18">
        <f t="shared" si="1"/>
        <v>1541.8066</v>
      </c>
      <c r="O40" s="18">
        <f t="shared" si="2"/>
        <v>1551.025396</v>
      </c>
      <c r="P40" s="18">
        <f t="shared" si="3"/>
        <v>9.218796</v>
      </c>
      <c r="Q40" s="18">
        <f t="shared" si="4"/>
        <v>1541.8066</v>
      </c>
      <c r="R40" s="18" t="s">
        <v>28</v>
      </c>
      <c r="S40" s="19" t="s">
        <v>29</v>
      </c>
      <c r="T40" s="35"/>
    </row>
    <row r="41" spans="1:20">
      <c r="A41" s="20">
        <v>40</v>
      </c>
      <c r="B41" s="21" t="s">
        <v>4259</v>
      </c>
      <c r="C41" s="21" t="s">
        <v>4260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0">
        <v>1388.16</v>
      </c>
      <c r="J41" s="23">
        <v>100</v>
      </c>
      <c r="K41" s="23">
        <v>50.61</v>
      </c>
      <c r="L41" s="21" t="s">
        <v>3731</v>
      </c>
      <c r="M41" s="18">
        <f t="shared" si="0"/>
        <v>53.6466</v>
      </c>
      <c r="N41" s="18">
        <f t="shared" si="1"/>
        <v>1541.8066</v>
      </c>
      <c r="O41" s="18">
        <f t="shared" si="2"/>
        <v>1551.025396</v>
      </c>
      <c r="P41" s="18">
        <f t="shared" si="3"/>
        <v>9.218796</v>
      </c>
      <c r="Q41" s="18">
        <f t="shared" si="4"/>
        <v>1541.8066</v>
      </c>
      <c r="R41" s="18" t="s">
        <v>28</v>
      </c>
      <c r="S41" s="19" t="s">
        <v>29</v>
      </c>
      <c r="T41" s="35"/>
    </row>
    <row r="42" spans="1:20">
      <c r="A42" s="20">
        <v>41</v>
      </c>
      <c r="B42" s="21" t="s">
        <v>4261</v>
      </c>
      <c r="C42" s="21" t="s">
        <v>4262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0">
        <v>1388.16</v>
      </c>
      <c r="J42" s="23">
        <v>100</v>
      </c>
      <c r="K42" s="23">
        <v>50.61</v>
      </c>
      <c r="L42" s="21" t="s">
        <v>3731</v>
      </c>
      <c r="M42" s="18">
        <f t="shared" si="0"/>
        <v>53.6466</v>
      </c>
      <c r="N42" s="18">
        <f t="shared" si="1"/>
        <v>1541.8066</v>
      </c>
      <c r="O42" s="18">
        <f t="shared" si="2"/>
        <v>1551.025396</v>
      </c>
      <c r="P42" s="18">
        <f t="shared" si="3"/>
        <v>9.218796</v>
      </c>
      <c r="Q42" s="18">
        <f t="shared" si="4"/>
        <v>1541.8066</v>
      </c>
      <c r="R42" s="18" t="s">
        <v>28</v>
      </c>
      <c r="S42" s="19" t="s">
        <v>29</v>
      </c>
      <c r="T42" s="35"/>
    </row>
    <row r="43" spans="1:20">
      <c r="A43" s="20">
        <v>42</v>
      </c>
      <c r="B43" s="21" t="s">
        <v>4263</v>
      </c>
      <c r="C43" s="21" t="s">
        <v>4264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0">
        <v>1388.16</v>
      </c>
      <c r="J43" s="23">
        <v>100</v>
      </c>
      <c r="K43" s="23">
        <v>50.61</v>
      </c>
      <c r="L43" s="21" t="s">
        <v>3731</v>
      </c>
      <c r="M43" s="18">
        <f t="shared" si="0"/>
        <v>53.6466</v>
      </c>
      <c r="N43" s="18">
        <f t="shared" si="1"/>
        <v>1541.8066</v>
      </c>
      <c r="O43" s="18">
        <f t="shared" si="2"/>
        <v>1551.025396</v>
      </c>
      <c r="P43" s="18">
        <f t="shared" si="3"/>
        <v>9.218796</v>
      </c>
      <c r="Q43" s="18">
        <f t="shared" si="4"/>
        <v>1541.8066</v>
      </c>
      <c r="R43" s="18" t="s">
        <v>28</v>
      </c>
      <c r="S43" s="19" t="s">
        <v>29</v>
      </c>
      <c r="T43" s="35"/>
    </row>
    <row r="44" spans="1:20">
      <c r="A44" s="20">
        <v>43</v>
      </c>
      <c r="B44" s="21" t="s">
        <v>4265</v>
      </c>
      <c r="C44" s="21" t="s">
        <v>4266</v>
      </c>
      <c r="D44" s="20" t="s">
        <v>22</v>
      </c>
      <c r="E44" s="20" t="s">
        <v>24</v>
      </c>
      <c r="F44" s="20" t="s">
        <v>2898</v>
      </c>
      <c r="G44" s="20" t="s">
        <v>25</v>
      </c>
      <c r="H44" s="20" t="s">
        <v>34</v>
      </c>
      <c r="I44" s="20">
        <v>1388.16</v>
      </c>
      <c r="J44" s="23">
        <v>100</v>
      </c>
      <c r="K44" s="23">
        <v>50.61</v>
      </c>
      <c r="L44" s="21" t="s">
        <v>3731</v>
      </c>
      <c r="M44" s="18">
        <f t="shared" si="0"/>
        <v>53.6466</v>
      </c>
      <c r="N44" s="18">
        <f t="shared" si="1"/>
        <v>1541.8066</v>
      </c>
      <c r="O44" s="18">
        <f t="shared" si="2"/>
        <v>1551.025396</v>
      </c>
      <c r="P44" s="18">
        <f t="shared" si="3"/>
        <v>9.218796</v>
      </c>
      <c r="Q44" s="18">
        <f t="shared" si="4"/>
        <v>1541.8066</v>
      </c>
      <c r="R44" s="18" t="s">
        <v>28</v>
      </c>
      <c r="S44" s="19" t="s">
        <v>29</v>
      </c>
      <c r="T44" s="35"/>
    </row>
    <row r="45" spans="1:20">
      <c r="A45" s="20">
        <v>44</v>
      </c>
      <c r="B45" s="21" t="s">
        <v>4267</v>
      </c>
      <c r="C45" s="21" t="s">
        <v>4268</v>
      </c>
      <c r="D45" s="20" t="s">
        <v>22</v>
      </c>
      <c r="E45" s="20" t="s">
        <v>24</v>
      </c>
      <c r="F45" s="20" t="s">
        <v>2898</v>
      </c>
      <c r="G45" s="20" t="s">
        <v>25</v>
      </c>
      <c r="H45" s="20" t="s">
        <v>34</v>
      </c>
      <c r="I45" s="20">
        <v>1388.16</v>
      </c>
      <c r="J45" s="23">
        <v>100</v>
      </c>
      <c r="K45" s="23">
        <v>50.61</v>
      </c>
      <c r="L45" s="21" t="s">
        <v>3731</v>
      </c>
      <c r="M45" s="18">
        <f t="shared" si="0"/>
        <v>53.6466</v>
      </c>
      <c r="N45" s="18">
        <f t="shared" si="1"/>
        <v>1541.8066</v>
      </c>
      <c r="O45" s="18">
        <f t="shared" si="2"/>
        <v>1551.025396</v>
      </c>
      <c r="P45" s="18">
        <f t="shared" si="3"/>
        <v>9.218796</v>
      </c>
      <c r="Q45" s="18">
        <f t="shared" si="4"/>
        <v>1541.8066</v>
      </c>
      <c r="R45" s="18" t="s">
        <v>28</v>
      </c>
      <c r="S45" s="19" t="s">
        <v>29</v>
      </c>
      <c r="T45" s="35"/>
    </row>
    <row r="46" spans="1:20">
      <c r="A46" s="20">
        <v>45</v>
      </c>
      <c r="B46" s="21" t="s">
        <v>4269</v>
      </c>
      <c r="C46" s="21" t="s">
        <v>4270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1388.16</v>
      </c>
      <c r="J46" s="23">
        <v>100</v>
      </c>
      <c r="K46" s="23">
        <v>50.61</v>
      </c>
      <c r="L46" s="21" t="s">
        <v>3731</v>
      </c>
      <c r="M46" s="18">
        <f t="shared" si="0"/>
        <v>53.6466</v>
      </c>
      <c r="N46" s="18">
        <f t="shared" si="1"/>
        <v>1541.8066</v>
      </c>
      <c r="O46" s="18">
        <f t="shared" si="2"/>
        <v>1551.025396</v>
      </c>
      <c r="P46" s="18">
        <f t="shared" si="3"/>
        <v>9.218796</v>
      </c>
      <c r="Q46" s="18">
        <f t="shared" si="4"/>
        <v>1541.8066</v>
      </c>
      <c r="R46" s="18" t="s">
        <v>28</v>
      </c>
      <c r="S46" s="19" t="s">
        <v>29</v>
      </c>
      <c r="T46" s="35"/>
    </row>
    <row r="47" spans="1:20">
      <c r="A47" s="20">
        <v>46</v>
      </c>
      <c r="B47" s="21" t="s">
        <v>4271</v>
      </c>
      <c r="C47" s="21" t="s">
        <v>4272</v>
      </c>
      <c r="D47" s="20" t="s">
        <v>22</v>
      </c>
      <c r="E47" s="20" t="s">
        <v>24</v>
      </c>
      <c r="F47" s="20" t="s">
        <v>2898</v>
      </c>
      <c r="G47" s="20" t="s">
        <v>25</v>
      </c>
      <c r="H47" s="20" t="s">
        <v>34</v>
      </c>
      <c r="I47" s="20">
        <v>1388.16</v>
      </c>
      <c r="J47" s="23">
        <v>100</v>
      </c>
      <c r="K47" s="23">
        <v>50.61</v>
      </c>
      <c r="L47" s="21" t="s">
        <v>3731</v>
      </c>
      <c r="M47" s="18">
        <f t="shared" si="0"/>
        <v>53.6466</v>
      </c>
      <c r="N47" s="18">
        <f t="shared" si="1"/>
        <v>1541.8066</v>
      </c>
      <c r="O47" s="18">
        <f t="shared" si="2"/>
        <v>1551.025396</v>
      </c>
      <c r="P47" s="18">
        <f t="shared" si="3"/>
        <v>9.218796</v>
      </c>
      <c r="Q47" s="18">
        <f t="shared" si="4"/>
        <v>1541.8066</v>
      </c>
      <c r="R47" s="18" t="s">
        <v>28</v>
      </c>
      <c r="S47" s="19" t="s">
        <v>29</v>
      </c>
      <c r="T47" s="35"/>
    </row>
    <row r="48" spans="1:20">
      <c r="A48" s="20">
        <v>47</v>
      </c>
      <c r="B48" s="21" t="s">
        <v>4273</v>
      </c>
      <c r="C48" s="21" t="s">
        <v>4274</v>
      </c>
      <c r="D48" s="20" t="s">
        <v>22</v>
      </c>
      <c r="E48" s="20" t="s">
        <v>24</v>
      </c>
      <c r="F48" s="20" t="s">
        <v>2898</v>
      </c>
      <c r="G48" s="20" t="s">
        <v>25</v>
      </c>
      <c r="H48" s="20" t="s">
        <v>34</v>
      </c>
      <c r="I48" s="20">
        <v>1388.16</v>
      </c>
      <c r="J48" s="23">
        <v>100</v>
      </c>
      <c r="K48" s="23">
        <v>50.61</v>
      </c>
      <c r="L48" s="21" t="s">
        <v>3731</v>
      </c>
      <c r="M48" s="18">
        <f t="shared" si="0"/>
        <v>53.6466</v>
      </c>
      <c r="N48" s="18">
        <f t="shared" si="1"/>
        <v>1541.8066</v>
      </c>
      <c r="O48" s="18">
        <f t="shared" si="2"/>
        <v>1551.025396</v>
      </c>
      <c r="P48" s="18">
        <f t="shared" si="3"/>
        <v>9.218796</v>
      </c>
      <c r="Q48" s="18">
        <f t="shared" si="4"/>
        <v>1541.8066</v>
      </c>
      <c r="R48" s="18" t="s">
        <v>28</v>
      </c>
      <c r="S48" s="19" t="s">
        <v>29</v>
      </c>
      <c r="T48" s="35"/>
    </row>
    <row r="49" spans="1:20">
      <c r="A49" s="20">
        <v>48</v>
      </c>
      <c r="B49" s="21" t="s">
        <v>4275</v>
      </c>
      <c r="C49" s="21" t="s">
        <v>4276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0">
        <v>1388.16</v>
      </c>
      <c r="J49" s="23">
        <v>100</v>
      </c>
      <c r="K49" s="23">
        <v>50.61</v>
      </c>
      <c r="L49" s="21" t="s">
        <v>3731</v>
      </c>
      <c r="M49" s="18">
        <f t="shared" si="0"/>
        <v>53.6466</v>
      </c>
      <c r="N49" s="18">
        <f t="shared" si="1"/>
        <v>1541.8066</v>
      </c>
      <c r="O49" s="18">
        <f t="shared" si="2"/>
        <v>1551.025396</v>
      </c>
      <c r="P49" s="18">
        <f t="shared" si="3"/>
        <v>9.218796</v>
      </c>
      <c r="Q49" s="18">
        <f t="shared" si="4"/>
        <v>1541.8066</v>
      </c>
      <c r="R49" s="18" t="s">
        <v>28</v>
      </c>
      <c r="S49" s="19" t="s">
        <v>29</v>
      </c>
      <c r="T49" s="35"/>
    </row>
    <row r="50" spans="1:20">
      <c r="A50" s="20">
        <v>49</v>
      </c>
      <c r="B50" s="21" t="s">
        <v>4277</v>
      </c>
      <c r="C50" s="21" t="s">
        <v>4278</v>
      </c>
      <c r="D50" s="20" t="s">
        <v>22</v>
      </c>
      <c r="E50" s="20" t="s">
        <v>24</v>
      </c>
      <c r="F50" s="20" t="s">
        <v>2898</v>
      </c>
      <c r="G50" s="20" t="s">
        <v>25</v>
      </c>
      <c r="H50" s="20" t="s">
        <v>34</v>
      </c>
      <c r="I50" s="20">
        <v>925.44</v>
      </c>
      <c r="J50" s="23">
        <v>100</v>
      </c>
      <c r="K50" s="23">
        <v>32.84</v>
      </c>
      <c r="L50" s="21" t="s">
        <v>3731</v>
      </c>
      <c r="M50" s="18">
        <f t="shared" si="0"/>
        <v>34.8104</v>
      </c>
      <c r="N50" s="18">
        <f t="shared" si="1"/>
        <v>1060.2504</v>
      </c>
      <c r="O50" s="18">
        <f t="shared" si="2"/>
        <v>1068.339024</v>
      </c>
      <c r="P50" s="18">
        <f t="shared" si="3"/>
        <v>8.088624</v>
      </c>
      <c r="Q50" s="18">
        <f t="shared" si="4"/>
        <v>1060.2504</v>
      </c>
      <c r="R50" s="18" t="s">
        <v>28</v>
      </c>
      <c r="S50" s="19" t="s">
        <v>29</v>
      </c>
      <c r="T50" s="35"/>
    </row>
    <row r="51" spans="1:20">
      <c r="A51" s="20">
        <v>50</v>
      </c>
      <c r="B51" s="21" t="s">
        <v>4279</v>
      </c>
      <c r="C51" s="21" t="s">
        <v>4280</v>
      </c>
      <c r="D51" s="20" t="s">
        <v>22</v>
      </c>
      <c r="E51" s="20" t="s">
        <v>24</v>
      </c>
      <c r="F51" s="20" t="s">
        <v>2898</v>
      </c>
      <c r="G51" s="20" t="s">
        <v>25</v>
      </c>
      <c r="H51" s="20" t="s">
        <v>34</v>
      </c>
      <c r="I51" s="20">
        <v>1388.16</v>
      </c>
      <c r="J51" s="23">
        <v>100</v>
      </c>
      <c r="K51" s="23">
        <v>50.61</v>
      </c>
      <c r="L51" s="21" t="s">
        <v>3731</v>
      </c>
      <c r="M51" s="18">
        <f t="shared" si="0"/>
        <v>53.6466</v>
      </c>
      <c r="N51" s="18">
        <f t="shared" si="1"/>
        <v>1541.8066</v>
      </c>
      <c r="O51" s="18">
        <f t="shared" si="2"/>
        <v>1551.025396</v>
      </c>
      <c r="P51" s="18">
        <f t="shared" si="3"/>
        <v>9.218796</v>
      </c>
      <c r="Q51" s="18">
        <f t="shared" si="4"/>
        <v>1541.8066</v>
      </c>
      <c r="R51" s="18" t="s">
        <v>28</v>
      </c>
      <c r="S51" s="19" t="s">
        <v>29</v>
      </c>
      <c r="T51" s="35"/>
    </row>
    <row r="52" spans="1:20">
      <c r="A52" s="20">
        <v>51</v>
      </c>
      <c r="B52" s="21" t="s">
        <v>4281</v>
      </c>
      <c r="C52" s="21" t="s">
        <v>4282</v>
      </c>
      <c r="D52" s="20" t="s">
        <v>22</v>
      </c>
      <c r="E52" s="20" t="s">
        <v>24</v>
      </c>
      <c r="F52" s="20" t="s">
        <v>2898</v>
      </c>
      <c r="G52" s="20" t="s">
        <v>25</v>
      </c>
      <c r="H52" s="20" t="s">
        <v>34</v>
      </c>
      <c r="I52" s="20">
        <v>1388.16</v>
      </c>
      <c r="J52" s="23">
        <v>100</v>
      </c>
      <c r="K52" s="23">
        <v>50.61</v>
      </c>
      <c r="L52" s="21" t="s">
        <v>3731</v>
      </c>
      <c r="M52" s="18">
        <f t="shared" si="0"/>
        <v>53.6466</v>
      </c>
      <c r="N52" s="18">
        <f t="shared" si="1"/>
        <v>1541.8066</v>
      </c>
      <c r="O52" s="18">
        <f t="shared" si="2"/>
        <v>1551.025396</v>
      </c>
      <c r="P52" s="18">
        <f t="shared" si="3"/>
        <v>9.218796</v>
      </c>
      <c r="Q52" s="18">
        <f t="shared" si="4"/>
        <v>1541.8066</v>
      </c>
      <c r="R52" s="18" t="s">
        <v>28</v>
      </c>
      <c r="S52" s="19" t="s">
        <v>29</v>
      </c>
      <c r="T52" s="35"/>
    </row>
    <row r="53" spans="1:20">
      <c r="A53" s="20">
        <v>52</v>
      </c>
      <c r="B53" s="21" t="s">
        <v>4283</v>
      </c>
      <c r="C53" s="21" t="s">
        <v>4284</v>
      </c>
      <c r="D53" s="20" t="s">
        <v>22</v>
      </c>
      <c r="E53" s="20" t="s">
        <v>24</v>
      </c>
      <c r="F53" s="20" t="s">
        <v>2898</v>
      </c>
      <c r="G53" s="20" t="s">
        <v>25</v>
      </c>
      <c r="H53" s="20" t="s">
        <v>34</v>
      </c>
      <c r="I53" s="20">
        <v>1388.16</v>
      </c>
      <c r="J53" s="23">
        <v>100</v>
      </c>
      <c r="K53" s="23">
        <v>50.61</v>
      </c>
      <c r="L53" s="21" t="s">
        <v>3731</v>
      </c>
      <c r="M53" s="18">
        <f t="shared" si="0"/>
        <v>53.6466</v>
      </c>
      <c r="N53" s="18">
        <f t="shared" si="1"/>
        <v>1541.8066</v>
      </c>
      <c r="O53" s="18">
        <f t="shared" si="2"/>
        <v>1551.025396</v>
      </c>
      <c r="P53" s="18">
        <f t="shared" si="3"/>
        <v>9.218796</v>
      </c>
      <c r="Q53" s="18">
        <f t="shared" si="4"/>
        <v>1541.8066</v>
      </c>
      <c r="R53" s="18" t="s">
        <v>28</v>
      </c>
      <c r="S53" s="19" t="s">
        <v>29</v>
      </c>
      <c r="T53" s="35"/>
    </row>
    <row r="54" spans="1:20">
      <c r="A54" s="20">
        <v>53</v>
      </c>
      <c r="B54" s="21" t="s">
        <v>4285</v>
      </c>
      <c r="C54" s="21" t="s">
        <v>4286</v>
      </c>
      <c r="D54" s="20" t="s">
        <v>22</v>
      </c>
      <c r="E54" s="20" t="s">
        <v>24</v>
      </c>
      <c r="F54" s="20" t="s">
        <v>2898</v>
      </c>
      <c r="G54" s="20" t="s">
        <v>25</v>
      </c>
      <c r="H54" s="20" t="s">
        <v>34</v>
      </c>
      <c r="I54" s="20">
        <v>925.44</v>
      </c>
      <c r="J54" s="23">
        <v>100</v>
      </c>
      <c r="K54" s="23">
        <v>32.84</v>
      </c>
      <c r="L54" s="21" t="s">
        <v>3731</v>
      </c>
      <c r="M54" s="18">
        <f t="shared" si="0"/>
        <v>34.8104</v>
      </c>
      <c r="N54" s="18">
        <f t="shared" si="1"/>
        <v>1060.2504</v>
      </c>
      <c r="O54" s="18">
        <f t="shared" si="2"/>
        <v>1068.339024</v>
      </c>
      <c r="P54" s="18">
        <f t="shared" si="3"/>
        <v>8.088624</v>
      </c>
      <c r="Q54" s="18">
        <f t="shared" si="4"/>
        <v>1060.2504</v>
      </c>
      <c r="R54" s="18" t="s">
        <v>28</v>
      </c>
      <c r="S54" s="19" t="s">
        <v>29</v>
      </c>
      <c r="T54" s="35"/>
    </row>
    <row r="55" spans="1:20">
      <c r="A55" s="20">
        <v>54</v>
      </c>
      <c r="B55" s="21" t="s">
        <v>4287</v>
      </c>
      <c r="C55" s="21" t="s">
        <v>4288</v>
      </c>
      <c r="D55" s="20" t="s">
        <v>22</v>
      </c>
      <c r="E55" s="20" t="s">
        <v>24</v>
      </c>
      <c r="F55" s="20" t="s">
        <v>2898</v>
      </c>
      <c r="G55" s="20" t="s">
        <v>25</v>
      </c>
      <c r="H55" s="20" t="s">
        <v>34</v>
      </c>
      <c r="I55" s="20">
        <v>1388.16</v>
      </c>
      <c r="J55" s="23">
        <v>100</v>
      </c>
      <c r="K55" s="23">
        <v>50.61</v>
      </c>
      <c r="L55" s="21" t="s">
        <v>3731</v>
      </c>
      <c r="M55" s="18">
        <f t="shared" si="0"/>
        <v>53.6466</v>
      </c>
      <c r="N55" s="18">
        <f t="shared" si="1"/>
        <v>1541.8066</v>
      </c>
      <c r="O55" s="18">
        <f t="shared" si="2"/>
        <v>1551.025396</v>
      </c>
      <c r="P55" s="18">
        <f t="shared" si="3"/>
        <v>9.218796</v>
      </c>
      <c r="Q55" s="18">
        <f t="shared" si="4"/>
        <v>1541.8066</v>
      </c>
      <c r="R55" s="18" t="s">
        <v>28</v>
      </c>
      <c r="S55" s="19" t="s">
        <v>29</v>
      </c>
      <c r="T55" s="35"/>
    </row>
    <row r="56" spans="1:20">
      <c r="A56" s="20">
        <v>55</v>
      </c>
      <c r="B56" s="21" t="s">
        <v>4289</v>
      </c>
      <c r="C56" s="21" t="s">
        <v>4290</v>
      </c>
      <c r="D56" s="20" t="s">
        <v>22</v>
      </c>
      <c r="E56" s="20" t="s">
        <v>24</v>
      </c>
      <c r="F56" s="20" t="s">
        <v>2898</v>
      </c>
      <c r="G56" s="20" t="s">
        <v>25</v>
      </c>
      <c r="H56" s="20" t="s">
        <v>34</v>
      </c>
      <c r="I56" s="20">
        <v>1388.16</v>
      </c>
      <c r="J56" s="23">
        <v>100</v>
      </c>
      <c r="K56" s="23">
        <v>50.61</v>
      </c>
      <c r="L56" s="21" t="s">
        <v>3731</v>
      </c>
      <c r="M56" s="18">
        <f t="shared" si="0"/>
        <v>53.6466</v>
      </c>
      <c r="N56" s="18">
        <f t="shared" si="1"/>
        <v>1541.8066</v>
      </c>
      <c r="O56" s="18">
        <f t="shared" si="2"/>
        <v>1551.025396</v>
      </c>
      <c r="P56" s="18">
        <f t="shared" si="3"/>
        <v>9.218796</v>
      </c>
      <c r="Q56" s="18">
        <f t="shared" si="4"/>
        <v>1541.8066</v>
      </c>
      <c r="R56" s="18" t="s">
        <v>28</v>
      </c>
      <c r="S56" s="19" t="s">
        <v>29</v>
      </c>
      <c r="T56" s="35"/>
    </row>
    <row r="57" spans="1:20">
      <c r="A57" s="20">
        <v>56</v>
      </c>
      <c r="B57" s="21" t="s">
        <v>4291</v>
      </c>
      <c r="C57" s="21" t="s">
        <v>4292</v>
      </c>
      <c r="D57" s="20" t="s">
        <v>22</v>
      </c>
      <c r="E57" s="20" t="s">
        <v>24</v>
      </c>
      <c r="F57" s="20" t="s">
        <v>2898</v>
      </c>
      <c r="G57" s="20" t="s">
        <v>25</v>
      </c>
      <c r="H57" s="20" t="s">
        <v>34</v>
      </c>
      <c r="I57" s="20">
        <v>1388.16</v>
      </c>
      <c r="J57" s="23">
        <v>100</v>
      </c>
      <c r="K57" s="23">
        <v>50.61</v>
      </c>
      <c r="L57" s="21" t="s">
        <v>3731</v>
      </c>
      <c r="M57" s="18">
        <f t="shared" si="0"/>
        <v>53.6466</v>
      </c>
      <c r="N57" s="18">
        <f t="shared" si="1"/>
        <v>1541.8066</v>
      </c>
      <c r="O57" s="18">
        <f t="shared" si="2"/>
        <v>1551.025396</v>
      </c>
      <c r="P57" s="18">
        <f t="shared" si="3"/>
        <v>9.218796</v>
      </c>
      <c r="Q57" s="18">
        <f t="shared" si="4"/>
        <v>1541.8066</v>
      </c>
      <c r="R57" s="18" t="s">
        <v>28</v>
      </c>
      <c r="S57" s="19" t="s">
        <v>29</v>
      </c>
      <c r="T57" s="35"/>
    </row>
    <row r="58" spans="1:20">
      <c r="A58" s="20">
        <v>57</v>
      </c>
      <c r="B58" s="21" t="s">
        <v>4293</v>
      </c>
      <c r="C58" s="21" t="s">
        <v>4294</v>
      </c>
      <c r="D58" s="20" t="s">
        <v>22</v>
      </c>
      <c r="E58" s="20" t="s">
        <v>24</v>
      </c>
      <c r="F58" s="20" t="s">
        <v>2898</v>
      </c>
      <c r="G58" s="20" t="s">
        <v>25</v>
      </c>
      <c r="H58" s="20" t="s">
        <v>34</v>
      </c>
      <c r="I58" s="20">
        <v>925.44</v>
      </c>
      <c r="J58" s="23">
        <v>100</v>
      </c>
      <c r="K58" s="23">
        <v>32.84</v>
      </c>
      <c r="L58" s="21" t="s">
        <v>3731</v>
      </c>
      <c r="M58" s="18">
        <f t="shared" si="0"/>
        <v>34.8104</v>
      </c>
      <c r="N58" s="18">
        <f t="shared" si="1"/>
        <v>1060.2504</v>
      </c>
      <c r="O58" s="18">
        <f t="shared" si="2"/>
        <v>1068.339024</v>
      </c>
      <c r="P58" s="18">
        <f t="shared" si="3"/>
        <v>8.088624</v>
      </c>
      <c r="Q58" s="18">
        <f t="shared" si="4"/>
        <v>1060.2504</v>
      </c>
      <c r="R58" s="18" t="s">
        <v>28</v>
      </c>
      <c r="S58" s="19" t="s">
        <v>29</v>
      </c>
      <c r="T58" s="35"/>
    </row>
    <row r="59" spans="1:20">
      <c r="A59" s="20">
        <v>58</v>
      </c>
      <c r="B59" s="21" t="s">
        <v>4295</v>
      </c>
      <c r="C59" s="21" t="s">
        <v>4296</v>
      </c>
      <c r="D59" s="20" t="s">
        <v>22</v>
      </c>
      <c r="E59" s="20" t="s">
        <v>24</v>
      </c>
      <c r="F59" s="20" t="s">
        <v>2898</v>
      </c>
      <c r="G59" s="20" t="s">
        <v>25</v>
      </c>
      <c r="H59" s="20" t="s">
        <v>34</v>
      </c>
      <c r="I59" s="20">
        <v>1388.16</v>
      </c>
      <c r="J59" s="23">
        <v>100</v>
      </c>
      <c r="K59" s="23">
        <v>50.61</v>
      </c>
      <c r="L59" s="21" t="s">
        <v>3731</v>
      </c>
      <c r="M59" s="18">
        <f t="shared" si="0"/>
        <v>53.6466</v>
      </c>
      <c r="N59" s="18">
        <f t="shared" si="1"/>
        <v>1541.8066</v>
      </c>
      <c r="O59" s="18">
        <f t="shared" si="2"/>
        <v>1551.025396</v>
      </c>
      <c r="P59" s="18">
        <f t="shared" si="3"/>
        <v>9.218796</v>
      </c>
      <c r="Q59" s="18">
        <f t="shared" si="4"/>
        <v>1541.8066</v>
      </c>
      <c r="R59" s="18" t="s">
        <v>28</v>
      </c>
      <c r="S59" s="19" t="s">
        <v>29</v>
      </c>
      <c r="T59" s="35"/>
    </row>
    <row r="60" spans="1:20">
      <c r="A60" s="20">
        <v>59</v>
      </c>
      <c r="B60" s="21" t="s">
        <v>4297</v>
      </c>
      <c r="C60" s="21" t="s">
        <v>4298</v>
      </c>
      <c r="D60" s="20" t="s">
        <v>22</v>
      </c>
      <c r="E60" s="20" t="s">
        <v>24</v>
      </c>
      <c r="F60" s="20" t="s">
        <v>2898</v>
      </c>
      <c r="G60" s="20" t="s">
        <v>25</v>
      </c>
      <c r="H60" s="20" t="s">
        <v>34</v>
      </c>
      <c r="I60" s="20">
        <v>925.44</v>
      </c>
      <c r="J60" s="23">
        <v>100</v>
      </c>
      <c r="K60" s="23">
        <v>32.84</v>
      </c>
      <c r="L60" s="21" t="s">
        <v>3731</v>
      </c>
      <c r="M60" s="18">
        <f t="shared" si="0"/>
        <v>34.8104</v>
      </c>
      <c r="N60" s="18">
        <f t="shared" si="1"/>
        <v>1060.2504</v>
      </c>
      <c r="O60" s="18">
        <f t="shared" si="2"/>
        <v>1068.339024</v>
      </c>
      <c r="P60" s="18">
        <f t="shared" si="3"/>
        <v>8.088624</v>
      </c>
      <c r="Q60" s="18">
        <f t="shared" si="4"/>
        <v>1060.2504</v>
      </c>
      <c r="R60" s="18" t="s">
        <v>28</v>
      </c>
      <c r="S60" s="19" t="s">
        <v>29</v>
      </c>
      <c r="T60" s="35"/>
    </row>
    <row r="61" spans="1:20">
      <c r="A61" s="20">
        <v>60</v>
      </c>
      <c r="B61" s="21" t="s">
        <v>4299</v>
      </c>
      <c r="C61" s="21" t="s">
        <v>4300</v>
      </c>
      <c r="D61" s="20" t="s">
        <v>22</v>
      </c>
      <c r="E61" s="20" t="s">
        <v>24</v>
      </c>
      <c r="F61" s="20" t="s">
        <v>2898</v>
      </c>
      <c r="G61" s="20" t="s">
        <v>25</v>
      </c>
      <c r="H61" s="20" t="s">
        <v>34</v>
      </c>
      <c r="I61" s="20">
        <v>925.44</v>
      </c>
      <c r="J61" s="23">
        <v>100</v>
      </c>
      <c r="K61" s="23">
        <v>32.84</v>
      </c>
      <c r="L61" s="21" t="s">
        <v>3731</v>
      </c>
      <c r="M61" s="18">
        <f t="shared" si="0"/>
        <v>34.8104</v>
      </c>
      <c r="N61" s="18">
        <f t="shared" si="1"/>
        <v>1060.2504</v>
      </c>
      <c r="O61" s="18">
        <f t="shared" si="2"/>
        <v>1068.339024</v>
      </c>
      <c r="P61" s="18">
        <f t="shared" si="3"/>
        <v>8.088624</v>
      </c>
      <c r="Q61" s="18">
        <f t="shared" si="4"/>
        <v>1060.2504</v>
      </c>
      <c r="R61" s="18" t="s">
        <v>28</v>
      </c>
      <c r="S61" s="19" t="s">
        <v>29</v>
      </c>
      <c r="T61" s="35"/>
    </row>
    <row r="62" spans="1:20">
      <c r="A62" s="20">
        <v>61</v>
      </c>
      <c r="B62" s="21" t="s">
        <v>4301</v>
      </c>
      <c r="C62" s="21" t="s">
        <v>4302</v>
      </c>
      <c r="D62" s="20" t="s">
        <v>22</v>
      </c>
      <c r="E62" s="20" t="s">
        <v>24</v>
      </c>
      <c r="F62" s="20" t="s">
        <v>2898</v>
      </c>
      <c r="G62" s="20" t="s">
        <v>25</v>
      </c>
      <c r="H62" s="20" t="s">
        <v>34</v>
      </c>
      <c r="I62" s="20">
        <v>1388.16</v>
      </c>
      <c r="J62" s="23">
        <v>100</v>
      </c>
      <c r="K62" s="23">
        <v>50.61</v>
      </c>
      <c r="L62" s="21" t="s">
        <v>3731</v>
      </c>
      <c r="M62" s="18">
        <f t="shared" si="0"/>
        <v>53.6466</v>
      </c>
      <c r="N62" s="18">
        <f t="shared" si="1"/>
        <v>1541.8066</v>
      </c>
      <c r="O62" s="18">
        <f t="shared" si="2"/>
        <v>1551.025396</v>
      </c>
      <c r="P62" s="18">
        <f t="shared" si="3"/>
        <v>9.218796</v>
      </c>
      <c r="Q62" s="18">
        <f t="shared" si="4"/>
        <v>1541.8066</v>
      </c>
      <c r="R62" s="18" t="s">
        <v>28</v>
      </c>
      <c r="S62" s="19" t="s">
        <v>29</v>
      </c>
      <c r="T62" s="35"/>
    </row>
    <row r="63" spans="1:20">
      <c r="A63" s="20">
        <v>62</v>
      </c>
      <c r="B63" s="21" t="s">
        <v>4303</v>
      </c>
      <c r="C63" s="21" t="s">
        <v>4304</v>
      </c>
      <c r="D63" s="20" t="s">
        <v>22</v>
      </c>
      <c r="E63" s="20" t="s">
        <v>24</v>
      </c>
      <c r="F63" s="20" t="s">
        <v>2898</v>
      </c>
      <c r="G63" s="20" t="s">
        <v>25</v>
      </c>
      <c r="H63" s="20" t="s">
        <v>34</v>
      </c>
      <c r="I63" s="20">
        <v>1388.16</v>
      </c>
      <c r="J63" s="23">
        <v>100</v>
      </c>
      <c r="K63" s="23">
        <v>50.61</v>
      </c>
      <c r="L63" s="21" t="s">
        <v>3731</v>
      </c>
      <c r="M63" s="18">
        <f t="shared" si="0"/>
        <v>53.6466</v>
      </c>
      <c r="N63" s="18">
        <f t="shared" si="1"/>
        <v>1541.8066</v>
      </c>
      <c r="O63" s="18">
        <f t="shared" si="2"/>
        <v>1551.025396</v>
      </c>
      <c r="P63" s="18">
        <f t="shared" si="3"/>
        <v>9.218796</v>
      </c>
      <c r="Q63" s="18">
        <f t="shared" si="4"/>
        <v>1541.8066</v>
      </c>
      <c r="R63" s="18" t="s">
        <v>28</v>
      </c>
      <c r="S63" s="19" t="s">
        <v>29</v>
      </c>
      <c r="T63" s="35"/>
    </row>
    <row r="64" spans="1:20">
      <c r="A64" s="20">
        <v>63</v>
      </c>
      <c r="B64" s="21" t="s">
        <v>4305</v>
      </c>
      <c r="C64" s="21" t="s">
        <v>4306</v>
      </c>
      <c r="D64" s="20" t="s">
        <v>22</v>
      </c>
      <c r="E64" s="20" t="s">
        <v>24</v>
      </c>
      <c r="F64" s="20" t="s">
        <v>2898</v>
      </c>
      <c r="G64" s="20" t="s">
        <v>25</v>
      </c>
      <c r="H64" s="20" t="s">
        <v>34</v>
      </c>
      <c r="I64" s="20">
        <v>1388.16</v>
      </c>
      <c r="J64" s="23">
        <v>100</v>
      </c>
      <c r="K64" s="23">
        <v>50.61</v>
      </c>
      <c r="L64" s="21" t="s">
        <v>3731</v>
      </c>
      <c r="M64" s="18">
        <f t="shared" si="0"/>
        <v>53.6466</v>
      </c>
      <c r="N64" s="18">
        <f t="shared" si="1"/>
        <v>1541.8066</v>
      </c>
      <c r="O64" s="18">
        <f t="shared" si="2"/>
        <v>1551.025396</v>
      </c>
      <c r="P64" s="18">
        <f t="shared" si="3"/>
        <v>9.218796</v>
      </c>
      <c r="Q64" s="18">
        <f t="shared" si="4"/>
        <v>1541.8066</v>
      </c>
      <c r="R64" s="18" t="s">
        <v>28</v>
      </c>
      <c r="S64" s="19" t="s">
        <v>29</v>
      </c>
      <c r="T64" s="35"/>
    </row>
    <row r="65" spans="1:20">
      <c r="A65" s="20">
        <v>64</v>
      </c>
      <c r="B65" s="21" t="s">
        <v>4307</v>
      </c>
      <c r="C65" s="21" t="s">
        <v>4308</v>
      </c>
      <c r="D65" s="20" t="s">
        <v>22</v>
      </c>
      <c r="E65" s="20" t="s">
        <v>24</v>
      </c>
      <c r="F65" s="20" t="s">
        <v>2898</v>
      </c>
      <c r="G65" s="20" t="s">
        <v>25</v>
      </c>
      <c r="H65" s="20" t="s">
        <v>34</v>
      </c>
      <c r="I65" s="20">
        <v>925.44</v>
      </c>
      <c r="J65" s="23">
        <v>100</v>
      </c>
      <c r="K65" s="23">
        <v>32.84</v>
      </c>
      <c r="L65" s="21" t="s">
        <v>3731</v>
      </c>
      <c r="M65" s="18">
        <f t="shared" si="0"/>
        <v>34.8104</v>
      </c>
      <c r="N65" s="18">
        <f t="shared" si="1"/>
        <v>1060.2504</v>
      </c>
      <c r="O65" s="18">
        <f t="shared" si="2"/>
        <v>1068.339024</v>
      </c>
      <c r="P65" s="18">
        <f t="shared" si="3"/>
        <v>8.088624</v>
      </c>
      <c r="Q65" s="18">
        <f t="shared" si="4"/>
        <v>1060.2504</v>
      </c>
      <c r="R65" s="18" t="s">
        <v>28</v>
      </c>
      <c r="S65" s="19" t="s">
        <v>29</v>
      </c>
      <c r="T65" s="35"/>
    </row>
    <row r="66" spans="1:20">
      <c r="A66" s="20">
        <v>65</v>
      </c>
      <c r="B66" s="21" t="s">
        <v>4309</v>
      </c>
      <c r="C66" s="21" t="s">
        <v>4310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0">
        <v>1388.16</v>
      </c>
      <c r="J66" s="23">
        <v>100</v>
      </c>
      <c r="K66" s="23">
        <v>50.61</v>
      </c>
      <c r="L66" s="21" t="s">
        <v>3731</v>
      </c>
      <c r="M66" s="18">
        <f t="shared" ref="M66:M129" si="5">K66*1.06</f>
        <v>53.6466</v>
      </c>
      <c r="N66" s="18">
        <f t="shared" ref="N66:N129" si="6">I66+J66+M66</f>
        <v>1541.8066</v>
      </c>
      <c r="O66" s="18">
        <f t="shared" ref="O66:O129" si="7">I66+(J66+M66)*1.06</f>
        <v>1551.025396</v>
      </c>
      <c r="P66" s="18">
        <f t="shared" ref="P66:P129" si="8">(M66+J66)*0.06</f>
        <v>9.218796</v>
      </c>
      <c r="Q66" s="18">
        <f t="shared" ref="Q66:Q129" si="9">O66-P66</f>
        <v>1541.8066</v>
      </c>
      <c r="R66" s="18" t="s">
        <v>28</v>
      </c>
      <c r="S66" s="19" t="s">
        <v>29</v>
      </c>
      <c r="T66" s="35"/>
    </row>
    <row r="67" spans="1:20">
      <c r="A67" s="20">
        <v>66</v>
      </c>
      <c r="B67" s="21" t="s">
        <v>4311</v>
      </c>
      <c r="C67" s="21" t="s">
        <v>4312</v>
      </c>
      <c r="D67" s="20" t="s">
        <v>22</v>
      </c>
      <c r="E67" s="20" t="s">
        <v>24</v>
      </c>
      <c r="F67" s="20" t="s">
        <v>2898</v>
      </c>
      <c r="G67" s="20" t="s">
        <v>25</v>
      </c>
      <c r="H67" s="20" t="s">
        <v>34</v>
      </c>
      <c r="I67" s="20">
        <v>925.44</v>
      </c>
      <c r="J67" s="23">
        <v>100</v>
      </c>
      <c r="K67" s="23">
        <v>32.84</v>
      </c>
      <c r="L67" s="21" t="s">
        <v>3731</v>
      </c>
      <c r="M67" s="18">
        <f t="shared" si="5"/>
        <v>34.8104</v>
      </c>
      <c r="N67" s="18">
        <f t="shared" si="6"/>
        <v>1060.2504</v>
      </c>
      <c r="O67" s="18">
        <f t="shared" si="7"/>
        <v>1068.339024</v>
      </c>
      <c r="P67" s="18">
        <f t="shared" si="8"/>
        <v>8.088624</v>
      </c>
      <c r="Q67" s="18">
        <f t="shared" si="9"/>
        <v>1060.2504</v>
      </c>
      <c r="R67" s="18" t="s">
        <v>28</v>
      </c>
      <c r="S67" s="19" t="s">
        <v>29</v>
      </c>
      <c r="T67" s="35"/>
    </row>
    <row r="68" spans="1:20">
      <c r="A68" s="20">
        <v>67</v>
      </c>
      <c r="B68" s="21" t="s">
        <v>4313</v>
      </c>
      <c r="C68" s="21" t="s">
        <v>4314</v>
      </c>
      <c r="D68" s="20" t="s">
        <v>22</v>
      </c>
      <c r="E68" s="20" t="s">
        <v>24</v>
      </c>
      <c r="F68" s="20" t="s">
        <v>2898</v>
      </c>
      <c r="G68" s="20" t="s">
        <v>25</v>
      </c>
      <c r="H68" s="20" t="s">
        <v>34</v>
      </c>
      <c r="I68" s="20">
        <v>1388.16</v>
      </c>
      <c r="J68" s="23">
        <v>100</v>
      </c>
      <c r="K68" s="23">
        <v>50.61</v>
      </c>
      <c r="L68" s="21" t="s">
        <v>3731</v>
      </c>
      <c r="M68" s="18">
        <f t="shared" si="5"/>
        <v>53.6466</v>
      </c>
      <c r="N68" s="18">
        <f t="shared" si="6"/>
        <v>1541.8066</v>
      </c>
      <c r="O68" s="18">
        <f t="shared" si="7"/>
        <v>1551.025396</v>
      </c>
      <c r="P68" s="18">
        <f t="shared" si="8"/>
        <v>9.218796</v>
      </c>
      <c r="Q68" s="18">
        <f t="shared" si="9"/>
        <v>1541.8066</v>
      </c>
      <c r="R68" s="18" t="s">
        <v>28</v>
      </c>
      <c r="S68" s="19" t="s">
        <v>29</v>
      </c>
      <c r="T68" s="35"/>
    </row>
    <row r="69" spans="1:20">
      <c r="A69" s="20">
        <v>68</v>
      </c>
      <c r="B69" s="21" t="s">
        <v>4315</v>
      </c>
      <c r="C69" s="21" t="s">
        <v>4316</v>
      </c>
      <c r="D69" s="20" t="s">
        <v>22</v>
      </c>
      <c r="E69" s="20" t="s">
        <v>24</v>
      </c>
      <c r="F69" s="20" t="s">
        <v>2898</v>
      </c>
      <c r="G69" s="20" t="s">
        <v>25</v>
      </c>
      <c r="H69" s="20" t="s">
        <v>34</v>
      </c>
      <c r="I69" s="20">
        <v>1388.16</v>
      </c>
      <c r="J69" s="23">
        <v>100</v>
      </c>
      <c r="K69" s="23">
        <v>50.61</v>
      </c>
      <c r="L69" s="21" t="s">
        <v>3731</v>
      </c>
      <c r="M69" s="18">
        <f t="shared" si="5"/>
        <v>53.6466</v>
      </c>
      <c r="N69" s="18">
        <f t="shared" si="6"/>
        <v>1541.8066</v>
      </c>
      <c r="O69" s="18">
        <f t="shared" si="7"/>
        <v>1551.025396</v>
      </c>
      <c r="P69" s="18">
        <f t="shared" si="8"/>
        <v>9.218796</v>
      </c>
      <c r="Q69" s="18">
        <f t="shared" si="9"/>
        <v>1541.8066</v>
      </c>
      <c r="R69" s="18" t="s">
        <v>28</v>
      </c>
      <c r="S69" s="19" t="s">
        <v>29</v>
      </c>
      <c r="T69" s="35"/>
    </row>
    <row r="70" spans="1:20">
      <c r="A70" s="20">
        <v>69</v>
      </c>
      <c r="B70" s="21" t="s">
        <v>4317</v>
      </c>
      <c r="C70" s="21" t="s">
        <v>4318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0">
        <v>1388.16</v>
      </c>
      <c r="J70" s="23">
        <v>100</v>
      </c>
      <c r="K70" s="23">
        <v>50.61</v>
      </c>
      <c r="L70" s="21" t="s">
        <v>3731</v>
      </c>
      <c r="M70" s="18">
        <f t="shared" si="5"/>
        <v>53.6466</v>
      </c>
      <c r="N70" s="18">
        <f t="shared" si="6"/>
        <v>1541.8066</v>
      </c>
      <c r="O70" s="18">
        <f t="shared" si="7"/>
        <v>1551.025396</v>
      </c>
      <c r="P70" s="18">
        <f t="shared" si="8"/>
        <v>9.218796</v>
      </c>
      <c r="Q70" s="18">
        <f t="shared" si="9"/>
        <v>1541.8066</v>
      </c>
      <c r="R70" s="18" t="s">
        <v>28</v>
      </c>
      <c r="S70" s="19" t="s">
        <v>29</v>
      </c>
      <c r="T70" s="35"/>
    </row>
    <row r="71" spans="1:20">
      <c r="A71" s="20">
        <v>70</v>
      </c>
      <c r="B71" s="21" t="s">
        <v>4319</v>
      </c>
      <c r="C71" s="21" t="s">
        <v>4320</v>
      </c>
      <c r="D71" s="20" t="s">
        <v>22</v>
      </c>
      <c r="E71" s="20" t="s">
        <v>24</v>
      </c>
      <c r="F71" s="20" t="s">
        <v>2898</v>
      </c>
      <c r="G71" s="20" t="s">
        <v>25</v>
      </c>
      <c r="H71" s="20" t="s">
        <v>34</v>
      </c>
      <c r="I71" s="20">
        <v>1388.16</v>
      </c>
      <c r="J71" s="23">
        <v>100</v>
      </c>
      <c r="K71" s="23">
        <v>50.61</v>
      </c>
      <c r="L71" s="21" t="s">
        <v>3731</v>
      </c>
      <c r="M71" s="18">
        <f t="shared" si="5"/>
        <v>53.6466</v>
      </c>
      <c r="N71" s="18">
        <f t="shared" si="6"/>
        <v>1541.8066</v>
      </c>
      <c r="O71" s="18">
        <f t="shared" si="7"/>
        <v>1551.025396</v>
      </c>
      <c r="P71" s="18">
        <f t="shared" si="8"/>
        <v>9.218796</v>
      </c>
      <c r="Q71" s="18">
        <f t="shared" si="9"/>
        <v>1541.8066</v>
      </c>
      <c r="R71" s="18" t="s">
        <v>28</v>
      </c>
      <c r="S71" s="19" t="s">
        <v>29</v>
      </c>
      <c r="T71" s="35"/>
    </row>
    <row r="72" spans="1:20">
      <c r="A72" s="20">
        <v>71</v>
      </c>
      <c r="B72" s="21" t="s">
        <v>4321</v>
      </c>
      <c r="C72" s="21" t="s">
        <v>4322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0">
        <v>1388.16</v>
      </c>
      <c r="J72" s="23">
        <v>100</v>
      </c>
      <c r="K72" s="23">
        <v>50.61</v>
      </c>
      <c r="L72" s="21" t="s">
        <v>3731</v>
      </c>
      <c r="M72" s="18">
        <f t="shared" si="5"/>
        <v>53.6466</v>
      </c>
      <c r="N72" s="18">
        <f t="shared" si="6"/>
        <v>1541.8066</v>
      </c>
      <c r="O72" s="18">
        <f t="shared" si="7"/>
        <v>1551.025396</v>
      </c>
      <c r="P72" s="18">
        <f t="shared" si="8"/>
        <v>9.218796</v>
      </c>
      <c r="Q72" s="18">
        <f t="shared" si="9"/>
        <v>1541.8066</v>
      </c>
      <c r="R72" s="18" t="s">
        <v>28</v>
      </c>
      <c r="S72" s="19" t="s">
        <v>29</v>
      </c>
      <c r="T72" s="35"/>
    </row>
    <row r="73" spans="1:20">
      <c r="A73" s="20">
        <v>72</v>
      </c>
      <c r="B73" s="21" t="s">
        <v>3923</v>
      </c>
      <c r="C73" s="21" t="s">
        <v>4323</v>
      </c>
      <c r="D73" s="20" t="s">
        <v>22</v>
      </c>
      <c r="E73" s="20" t="s">
        <v>24</v>
      </c>
      <c r="F73" s="20" t="s">
        <v>2898</v>
      </c>
      <c r="G73" s="20" t="s">
        <v>25</v>
      </c>
      <c r="H73" s="20" t="s">
        <v>34</v>
      </c>
      <c r="I73" s="20">
        <v>1388.16</v>
      </c>
      <c r="J73" s="23">
        <v>100</v>
      </c>
      <c r="K73" s="23">
        <v>50.61</v>
      </c>
      <c r="L73" s="21" t="s">
        <v>3731</v>
      </c>
      <c r="M73" s="18">
        <f t="shared" si="5"/>
        <v>53.6466</v>
      </c>
      <c r="N73" s="18">
        <f t="shared" si="6"/>
        <v>1541.8066</v>
      </c>
      <c r="O73" s="18">
        <f t="shared" si="7"/>
        <v>1551.025396</v>
      </c>
      <c r="P73" s="18">
        <f t="shared" si="8"/>
        <v>9.218796</v>
      </c>
      <c r="Q73" s="18">
        <f t="shared" si="9"/>
        <v>1541.8066</v>
      </c>
      <c r="R73" s="18" t="s">
        <v>28</v>
      </c>
      <c r="S73" s="19" t="s">
        <v>29</v>
      </c>
      <c r="T73" s="35"/>
    </row>
    <row r="74" spans="1:20">
      <c r="A74" s="20">
        <v>73</v>
      </c>
      <c r="B74" s="21" t="s">
        <v>3876</v>
      </c>
      <c r="C74" s="21" t="s">
        <v>4324</v>
      </c>
      <c r="D74" s="20" t="s">
        <v>22</v>
      </c>
      <c r="E74" s="20" t="s">
        <v>24</v>
      </c>
      <c r="F74" s="20" t="s">
        <v>2898</v>
      </c>
      <c r="G74" s="20" t="s">
        <v>25</v>
      </c>
      <c r="H74" s="20" t="s">
        <v>34</v>
      </c>
      <c r="I74" s="20">
        <v>231.44</v>
      </c>
      <c r="J74" s="23">
        <v>100</v>
      </c>
      <c r="K74" s="23">
        <v>12.6</v>
      </c>
      <c r="L74" s="21" t="s">
        <v>3731</v>
      </c>
      <c r="M74" s="18">
        <f t="shared" si="5"/>
        <v>13.356</v>
      </c>
      <c r="N74" s="18">
        <f t="shared" si="6"/>
        <v>344.796</v>
      </c>
      <c r="O74" s="18">
        <f t="shared" si="7"/>
        <v>351.59736</v>
      </c>
      <c r="P74" s="18">
        <f t="shared" si="8"/>
        <v>6.80136</v>
      </c>
      <c r="Q74" s="18">
        <f t="shared" si="9"/>
        <v>344.796</v>
      </c>
      <c r="R74" s="18" t="s">
        <v>28</v>
      </c>
      <c r="S74" s="19" t="s">
        <v>29</v>
      </c>
      <c r="T74" s="35"/>
    </row>
    <row r="75" spans="1:20">
      <c r="A75" s="20">
        <v>74</v>
      </c>
      <c r="B75" s="21" t="s">
        <v>2784</v>
      </c>
      <c r="C75" s="21" t="s">
        <v>4325</v>
      </c>
      <c r="D75" s="20" t="s">
        <v>22</v>
      </c>
      <c r="E75" s="20" t="s">
        <v>24</v>
      </c>
      <c r="F75" s="20" t="s">
        <v>2898</v>
      </c>
      <c r="G75" s="20" t="s">
        <v>25</v>
      </c>
      <c r="H75" s="20" t="s">
        <v>34</v>
      </c>
      <c r="I75" s="20">
        <v>231.44</v>
      </c>
      <c r="J75" s="23">
        <v>100</v>
      </c>
      <c r="K75" s="23">
        <v>12.6</v>
      </c>
      <c r="L75" s="21" t="s">
        <v>3731</v>
      </c>
      <c r="M75" s="18">
        <f t="shared" si="5"/>
        <v>13.356</v>
      </c>
      <c r="N75" s="18">
        <f t="shared" si="6"/>
        <v>344.796</v>
      </c>
      <c r="O75" s="18">
        <f t="shared" si="7"/>
        <v>351.59736</v>
      </c>
      <c r="P75" s="18">
        <f t="shared" si="8"/>
        <v>6.80136</v>
      </c>
      <c r="Q75" s="18">
        <f t="shared" si="9"/>
        <v>344.796</v>
      </c>
      <c r="R75" s="18" t="s">
        <v>28</v>
      </c>
      <c r="S75" s="19" t="s">
        <v>29</v>
      </c>
      <c r="T75" s="35"/>
    </row>
    <row r="76" spans="1:20">
      <c r="A76" s="20">
        <v>75</v>
      </c>
      <c r="B76" s="21" t="s">
        <v>4326</v>
      </c>
      <c r="C76" s="21" t="s">
        <v>4327</v>
      </c>
      <c r="D76" s="20" t="s">
        <v>22</v>
      </c>
      <c r="E76" s="20" t="s">
        <v>24</v>
      </c>
      <c r="F76" s="20" t="s">
        <v>2898</v>
      </c>
      <c r="G76" s="20" t="s">
        <v>25</v>
      </c>
      <c r="H76" s="20" t="s">
        <v>34</v>
      </c>
      <c r="I76" s="20">
        <v>231.44</v>
      </c>
      <c r="J76" s="23">
        <v>100</v>
      </c>
      <c r="K76" s="23">
        <v>12.6</v>
      </c>
      <c r="L76" s="21" t="s">
        <v>3731</v>
      </c>
      <c r="M76" s="18">
        <f t="shared" si="5"/>
        <v>13.356</v>
      </c>
      <c r="N76" s="18">
        <f t="shared" si="6"/>
        <v>344.796</v>
      </c>
      <c r="O76" s="18">
        <f t="shared" si="7"/>
        <v>351.59736</v>
      </c>
      <c r="P76" s="18">
        <f t="shared" si="8"/>
        <v>6.80136</v>
      </c>
      <c r="Q76" s="18">
        <f t="shared" si="9"/>
        <v>344.796</v>
      </c>
      <c r="R76" s="18" t="s">
        <v>28</v>
      </c>
      <c r="S76" s="19" t="s">
        <v>29</v>
      </c>
      <c r="T76" s="35"/>
    </row>
    <row r="77" spans="1:20">
      <c r="A77" s="20">
        <v>76</v>
      </c>
      <c r="B77" s="21" t="s">
        <v>4328</v>
      </c>
      <c r="C77" s="21" t="s">
        <v>4329</v>
      </c>
      <c r="D77" s="20" t="s">
        <v>22</v>
      </c>
      <c r="E77" s="20" t="s">
        <v>24</v>
      </c>
      <c r="F77" s="20" t="s">
        <v>2898</v>
      </c>
      <c r="G77" s="20" t="s">
        <v>25</v>
      </c>
      <c r="H77" s="20" t="s">
        <v>34</v>
      </c>
      <c r="I77" s="20">
        <v>231.44</v>
      </c>
      <c r="J77" s="23">
        <v>100</v>
      </c>
      <c r="K77" s="23">
        <v>12.6</v>
      </c>
      <c r="L77" s="21" t="s">
        <v>3731</v>
      </c>
      <c r="M77" s="18">
        <f t="shared" si="5"/>
        <v>13.356</v>
      </c>
      <c r="N77" s="18">
        <f t="shared" si="6"/>
        <v>344.796</v>
      </c>
      <c r="O77" s="18">
        <f t="shared" si="7"/>
        <v>351.59736</v>
      </c>
      <c r="P77" s="18">
        <f t="shared" si="8"/>
        <v>6.80136</v>
      </c>
      <c r="Q77" s="18">
        <f t="shared" si="9"/>
        <v>344.796</v>
      </c>
      <c r="R77" s="18" t="s">
        <v>28</v>
      </c>
      <c r="S77" s="19" t="s">
        <v>29</v>
      </c>
      <c r="T77" s="35"/>
    </row>
    <row r="78" spans="1:20">
      <c r="A78" s="20">
        <v>77</v>
      </c>
      <c r="B78" s="21" t="s">
        <v>4330</v>
      </c>
      <c r="C78" s="21" t="s">
        <v>4331</v>
      </c>
      <c r="D78" s="20" t="s">
        <v>22</v>
      </c>
      <c r="E78" s="20" t="s">
        <v>24</v>
      </c>
      <c r="F78" s="20" t="s">
        <v>2898</v>
      </c>
      <c r="G78" s="20" t="s">
        <v>25</v>
      </c>
      <c r="H78" s="20" t="s">
        <v>34</v>
      </c>
      <c r="I78" s="20">
        <v>231.44</v>
      </c>
      <c r="J78" s="23">
        <v>100</v>
      </c>
      <c r="K78" s="23">
        <v>12.6</v>
      </c>
      <c r="L78" s="21" t="s">
        <v>3731</v>
      </c>
      <c r="M78" s="18">
        <f t="shared" si="5"/>
        <v>13.356</v>
      </c>
      <c r="N78" s="18">
        <f t="shared" si="6"/>
        <v>344.796</v>
      </c>
      <c r="O78" s="18">
        <f t="shared" si="7"/>
        <v>351.59736</v>
      </c>
      <c r="P78" s="18">
        <f t="shared" si="8"/>
        <v>6.80136</v>
      </c>
      <c r="Q78" s="18">
        <f t="shared" si="9"/>
        <v>344.796</v>
      </c>
      <c r="R78" s="18" t="s">
        <v>28</v>
      </c>
      <c r="S78" s="19" t="s">
        <v>29</v>
      </c>
      <c r="T78" s="35"/>
    </row>
    <row r="79" spans="1:20">
      <c r="A79" s="20">
        <v>78</v>
      </c>
      <c r="B79" s="21" t="s">
        <v>4332</v>
      </c>
      <c r="C79" s="21" t="s">
        <v>4333</v>
      </c>
      <c r="D79" s="20" t="s">
        <v>22</v>
      </c>
      <c r="E79" s="20" t="s">
        <v>24</v>
      </c>
      <c r="F79" s="20" t="s">
        <v>2898</v>
      </c>
      <c r="G79" s="20" t="s">
        <v>25</v>
      </c>
      <c r="H79" s="20" t="s">
        <v>34</v>
      </c>
      <c r="I79" s="20">
        <v>231.44</v>
      </c>
      <c r="J79" s="23">
        <v>100</v>
      </c>
      <c r="K79" s="23">
        <v>12.6</v>
      </c>
      <c r="L79" s="21" t="s">
        <v>3731</v>
      </c>
      <c r="M79" s="18">
        <f t="shared" si="5"/>
        <v>13.356</v>
      </c>
      <c r="N79" s="18">
        <f t="shared" si="6"/>
        <v>344.796</v>
      </c>
      <c r="O79" s="18">
        <f t="shared" si="7"/>
        <v>351.59736</v>
      </c>
      <c r="P79" s="18">
        <f t="shared" si="8"/>
        <v>6.80136</v>
      </c>
      <c r="Q79" s="18">
        <f t="shared" si="9"/>
        <v>344.796</v>
      </c>
      <c r="R79" s="18" t="s">
        <v>28</v>
      </c>
      <c r="S79" s="19" t="s">
        <v>29</v>
      </c>
      <c r="T79" s="35"/>
    </row>
    <row r="80" spans="1:20">
      <c r="A80" s="20">
        <v>79</v>
      </c>
      <c r="B80" s="21" t="s">
        <v>3577</v>
      </c>
      <c r="C80" s="21" t="s">
        <v>4334</v>
      </c>
      <c r="D80" s="20" t="s">
        <v>22</v>
      </c>
      <c r="E80" s="20" t="s">
        <v>24</v>
      </c>
      <c r="F80" s="20" t="s">
        <v>2898</v>
      </c>
      <c r="G80" s="20" t="s">
        <v>25</v>
      </c>
      <c r="H80" s="20" t="s">
        <v>34</v>
      </c>
      <c r="I80" s="20">
        <v>231.44</v>
      </c>
      <c r="J80" s="23">
        <v>100</v>
      </c>
      <c r="K80" s="23">
        <v>12.6</v>
      </c>
      <c r="L80" s="21" t="s">
        <v>3731</v>
      </c>
      <c r="M80" s="18">
        <f t="shared" si="5"/>
        <v>13.356</v>
      </c>
      <c r="N80" s="18">
        <f t="shared" si="6"/>
        <v>344.796</v>
      </c>
      <c r="O80" s="18">
        <f t="shared" si="7"/>
        <v>351.59736</v>
      </c>
      <c r="P80" s="18">
        <f t="shared" si="8"/>
        <v>6.80136</v>
      </c>
      <c r="Q80" s="18">
        <f t="shared" si="9"/>
        <v>344.796</v>
      </c>
      <c r="R80" s="18" t="s">
        <v>28</v>
      </c>
      <c r="S80" s="19" t="s">
        <v>29</v>
      </c>
      <c r="T80" s="35"/>
    </row>
    <row r="81" spans="1:20">
      <c r="A81" s="20">
        <v>80</v>
      </c>
      <c r="B81" s="21" t="s">
        <v>1949</v>
      </c>
      <c r="C81" s="21" t="s">
        <v>4335</v>
      </c>
      <c r="D81" s="20" t="s">
        <v>22</v>
      </c>
      <c r="E81" s="20" t="s">
        <v>24</v>
      </c>
      <c r="F81" s="20" t="s">
        <v>2898</v>
      </c>
      <c r="G81" s="20" t="s">
        <v>25</v>
      </c>
      <c r="H81" s="20" t="s">
        <v>34</v>
      </c>
      <c r="I81" s="20">
        <v>231.44</v>
      </c>
      <c r="J81" s="23">
        <v>100</v>
      </c>
      <c r="K81" s="23">
        <v>12.6</v>
      </c>
      <c r="L81" s="21" t="s">
        <v>3731</v>
      </c>
      <c r="M81" s="18">
        <f t="shared" si="5"/>
        <v>13.356</v>
      </c>
      <c r="N81" s="18">
        <f t="shared" si="6"/>
        <v>344.796</v>
      </c>
      <c r="O81" s="18">
        <f t="shared" si="7"/>
        <v>351.59736</v>
      </c>
      <c r="P81" s="18">
        <f t="shared" si="8"/>
        <v>6.80136</v>
      </c>
      <c r="Q81" s="18">
        <f t="shared" si="9"/>
        <v>344.796</v>
      </c>
      <c r="R81" s="18" t="s">
        <v>28</v>
      </c>
      <c r="S81" s="19" t="s">
        <v>29</v>
      </c>
      <c r="T81" s="35"/>
    </row>
    <row r="82" spans="1:20">
      <c r="A82" s="20">
        <v>81</v>
      </c>
      <c r="B82" s="21" t="s">
        <v>4336</v>
      </c>
      <c r="C82" s="21" t="s">
        <v>4337</v>
      </c>
      <c r="D82" s="20" t="s">
        <v>22</v>
      </c>
      <c r="E82" s="20" t="s">
        <v>24</v>
      </c>
      <c r="F82" s="20" t="s">
        <v>2898</v>
      </c>
      <c r="G82" s="20" t="s">
        <v>25</v>
      </c>
      <c r="H82" s="20" t="s">
        <v>34</v>
      </c>
      <c r="I82" s="20">
        <v>231.44</v>
      </c>
      <c r="J82" s="23">
        <v>100</v>
      </c>
      <c r="K82" s="23">
        <v>12.6</v>
      </c>
      <c r="L82" s="21" t="s">
        <v>3731</v>
      </c>
      <c r="M82" s="18">
        <f t="shared" si="5"/>
        <v>13.356</v>
      </c>
      <c r="N82" s="18">
        <f t="shared" si="6"/>
        <v>344.796</v>
      </c>
      <c r="O82" s="18">
        <f t="shared" si="7"/>
        <v>351.59736</v>
      </c>
      <c r="P82" s="18">
        <f t="shared" si="8"/>
        <v>6.80136</v>
      </c>
      <c r="Q82" s="18">
        <f t="shared" si="9"/>
        <v>344.796</v>
      </c>
      <c r="R82" s="18" t="s">
        <v>28</v>
      </c>
      <c r="S82" s="19" t="s">
        <v>29</v>
      </c>
      <c r="T82" s="35"/>
    </row>
    <row r="83" spans="1:20">
      <c r="A83" s="20">
        <v>82</v>
      </c>
      <c r="B83" s="21" t="s">
        <v>4338</v>
      </c>
      <c r="C83" s="21" t="s">
        <v>4339</v>
      </c>
      <c r="D83" s="20" t="s">
        <v>22</v>
      </c>
      <c r="E83" s="20" t="s">
        <v>24</v>
      </c>
      <c r="F83" s="20" t="s">
        <v>2898</v>
      </c>
      <c r="G83" s="20" t="s">
        <v>25</v>
      </c>
      <c r="H83" s="20" t="s">
        <v>34</v>
      </c>
      <c r="I83" s="20">
        <v>231.44</v>
      </c>
      <c r="J83" s="23">
        <v>100</v>
      </c>
      <c r="K83" s="23">
        <v>12.6</v>
      </c>
      <c r="L83" s="21" t="s">
        <v>3731</v>
      </c>
      <c r="M83" s="18">
        <f t="shared" si="5"/>
        <v>13.356</v>
      </c>
      <c r="N83" s="18">
        <f t="shared" si="6"/>
        <v>344.796</v>
      </c>
      <c r="O83" s="18">
        <f t="shared" si="7"/>
        <v>351.59736</v>
      </c>
      <c r="P83" s="18">
        <f t="shared" si="8"/>
        <v>6.80136</v>
      </c>
      <c r="Q83" s="18">
        <f t="shared" si="9"/>
        <v>344.796</v>
      </c>
      <c r="R83" s="18" t="s">
        <v>28</v>
      </c>
      <c r="S83" s="19" t="s">
        <v>29</v>
      </c>
      <c r="T83" s="35"/>
    </row>
    <row r="84" spans="1:20">
      <c r="A84" s="20">
        <v>83</v>
      </c>
      <c r="B84" s="21" t="s">
        <v>4340</v>
      </c>
      <c r="C84" s="21" t="s">
        <v>4341</v>
      </c>
      <c r="D84" s="20" t="s">
        <v>22</v>
      </c>
      <c r="E84" s="20" t="s">
        <v>24</v>
      </c>
      <c r="F84" s="20" t="s">
        <v>2898</v>
      </c>
      <c r="G84" s="20" t="s">
        <v>25</v>
      </c>
      <c r="H84" s="20" t="s">
        <v>34</v>
      </c>
      <c r="I84" s="20">
        <v>231.44</v>
      </c>
      <c r="J84" s="23">
        <v>100</v>
      </c>
      <c r="K84" s="23">
        <v>12.6</v>
      </c>
      <c r="L84" s="21" t="s">
        <v>3731</v>
      </c>
      <c r="M84" s="18">
        <f t="shared" si="5"/>
        <v>13.356</v>
      </c>
      <c r="N84" s="18">
        <f t="shared" si="6"/>
        <v>344.796</v>
      </c>
      <c r="O84" s="18">
        <f t="shared" si="7"/>
        <v>351.59736</v>
      </c>
      <c r="P84" s="18">
        <f t="shared" si="8"/>
        <v>6.80136</v>
      </c>
      <c r="Q84" s="18">
        <f t="shared" si="9"/>
        <v>344.796</v>
      </c>
      <c r="R84" s="18" t="s">
        <v>28</v>
      </c>
      <c r="S84" s="19" t="s">
        <v>29</v>
      </c>
      <c r="T84" s="35"/>
    </row>
    <row r="85" spans="1:20">
      <c r="A85" s="20">
        <v>84</v>
      </c>
      <c r="B85" s="21" t="s">
        <v>4342</v>
      </c>
      <c r="C85" s="21" t="s">
        <v>4343</v>
      </c>
      <c r="D85" s="20" t="s">
        <v>22</v>
      </c>
      <c r="E85" s="20" t="s">
        <v>24</v>
      </c>
      <c r="F85" s="20" t="s">
        <v>2898</v>
      </c>
      <c r="G85" s="20" t="s">
        <v>25</v>
      </c>
      <c r="H85" s="20" t="s">
        <v>34</v>
      </c>
      <c r="I85" s="20">
        <v>231.44</v>
      </c>
      <c r="J85" s="23">
        <v>100</v>
      </c>
      <c r="K85" s="23">
        <v>12.6</v>
      </c>
      <c r="L85" s="21" t="s">
        <v>3731</v>
      </c>
      <c r="M85" s="18">
        <f t="shared" si="5"/>
        <v>13.356</v>
      </c>
      <c r="N85" s="18">
        <f t="shared" si="6"/>
        <v>344.796</v>
      </c>
      <c r="O85" s="18">
        <f t="shared" si="7"/>
        <v>351.59736</v>
      </c>
      <c r="P85" s="18">
        <f t="shared" si="8"/>
        <v>6.80136</v>
      </c>
      <c r="Q85" s="18">
        <f t="shared" si="9"/>
        <v>344.796</v>
      </c>
      <c r="R85" s="18" t="s">
        <v>28</v>
      </c>
      <c r="S85" s="19" t="s">
        <v>29</v>
      </c>
      <c r="T85" s="35"/>
    </row>
    <row r="86" spans="1:20">
      <c r="A86" s="20">
        <v>85</v>
      </c>
      <c r="B86" s="21" t="s">
        <v>2397</v>
      </c>
      <c r="C86" s="21" t="s">
        <v>4344</v>
      </c>
      <c r="D86" s="20" t="s">
        <v>22</v>
      </c>
      <c r="E86" s="20" t="s">
        <v>24</v>
      </c>
      <c r="F86" s="20" t="s">
        <v>2898</v>
      </c>
      <c r="G86" s="20" t="s">
        <v>25</v>
      </c>
      <c r="H86" s="20" t="s">
        <v>34</v>
      </c>
      <c r="I86" s="20">
        <v>231.44</v>
      </c>
      <c r="J86" s="23">
        <v>100</v>
      </c>
      <c r="K86" s="23">
        <v>12.6</v>
      </c>
      <c r="L86" s="21" t="s">
        <v>3731</v>
      </c>
      <c r="M86" s="18">
        <f t="shared" si="5"/>
        <v>13.356</v>
      </c>
      <c r="N86" s="18">
        <f t="shared" si="6"/>
        <v>344.796</v>
      </c>
      <c r="O86" s="18">
        <f t="shared" si="7"/>
        <v>351.59736</v>
      </c>
      <c r="P86" s="18">
        <f t="shared" si="8"/>
        <v>6.80136</v>
      </c>
      <c r="Q86" s="18">
        <f t="shared" si="9"/>
        <v>344.796</v>
      </c>
      <c r="R86" s="18" t="s">
        <v>28</v>
      </c>
      <c r="S86" s="19" t="s">
        <v>29</v>
      </c>
      <c r="T86" s="35"/>
    </row>
    <row r="87" spans="1:20">
      <c r="A87" s="20">
        <v>86</v>
      </c>
      <c r="B87" s="21" t="s">
        <v>2420</v>
      </c>
      <c r="C87" s="21" t="s">
        <v>4345</v>
      </c>
      <c r="D87" s="20" t="s">
        <v>22</v>
      </c>
      <c r="E87" s="20" t="s">
        <v>24</v>
      </c>
      <c r="F87" s="20" t="s">
        <v>2898</v>
      </c>
      <c r="G87" s="20" t="s">
        <v>25</v>
      </c>
      <c r="H87" s="20" t="s">
        <v>34</v>
      </c>
      <c r="I87" s="20">
        <v>231.44</v>
      </c>
      <c r="J87" s="23">
        <v>100</v>
      </c>
      <c r="K87" s="23">
        <v>12.6</v>
      </c>
      <c r="L87" s="21" t="s">
        <v>3731</v>
      </c>
      <c r="M87" s="18">
        <f t="shared" si="5"/>
        <v>13.356</v>
      </c>
      <c r="N87" s="18">
        <f t="shared" si="6"/>
        <v>344.796</v>
      </c>
      <c r="O87" s="18">
        <f t="shared" si="7"/>
        <v>351.59736</v>
      </c>
      <c r="P87" s="18">
        <f t="shared" si="8"/>
        <v>6.80136</v>
      </c>
      <c r="Q87" s="18">
        <f t="shared" si="9"/>
        <v>344.796</v>
      </c>
      <c r="R87" s="18" t="s">
        <v>28</v>
      </c>
      <c r="S87" s="19" t="s">
        <v>29</v>
      </c>
      <c r="T87" s="35"/>
    </row>
    <row r="88" spans="1:20">
      <c r="A88" s="20">
        <v>87</v>
      </c>
      <c r="B88" s="21" t="s">
        <v>2818</v>
      </c>
      <c r="C88" s="21" t="s">
        <v>4346</v>
      </c>
      <c r="D88" s="20" t="s">
        <v>22</v>
      </c>
      <c r="E88" s="20" t="s">
        <v>24</v>
      </c>
      <c r="F88" s="20" t="s">
        <v>2898</v>
      </c>
      <c r="G88" s="20" t="s">
        <v>25</v>
      </c>
      <c r="H88" s="20" t="s">
        <v>34</v>
      </c>
      <c r="I88" s="20">
        <v>231.44</v>
      </c>
      <c r="J88" s="23">
        <v>100</v>
      </c>
      <c r="K88" s="23">
        <v>12.6</v>
      </c>
      <c r="L88" s="21" t="s">
        <v>3731</v>
      </c>
      <c r="M88" s="18">
        <f t="shared" si="5"/>
        <v>13.356</v>
      </c>
      <c r="N88" s="18">
        <f t="shared" si="6"/>
        <v>344.796</v>
      </c>
      <c r="O88" s="18">
        <f t="shared" si="7"/>
        <v>351.59736</v>
      </c>
      <c r="P88" s="18">
        <f t="shared" si="8"/>
        <v>6.80136</v>
      </c>
      <c r="Q88" s="18">
        <f t="shared" si="9"/>
        <v>344.796</v>
      </c>
      <c r="R88" s="18" t="s">
        <v>28</v>
      </c>
      <c r="S88" s="19" t="s">
        <v>29</v>
      </c>
      <c r="T88" s="35"/>
    </row>
    <row r="89" spans="1:20">
      <c r="A89" s="20">
        <v>88</v>
      </c>
      <c r="B89" s="21" t="s">
        <v>4347</v>
      </c>
      <c r="C89" s="21" t="s">
        <v>4348</v>
      </c>
      <c r="D89" s="20" t="s">
        <v>22</v>
      </c>
      <c r="E89" s="20" t="s">
        <v>24</v>
      </c>
      <c r="F89" s="20" t="s">
        <v>2898</v>
      </c>
      <c r="G89" s="20" t="s">
        <v>25</v>
      </c>
      <c r="H89" s="20" t="s">
        <v>34</v>
      </c>
      <c r="I89" s="20">
        <v>231.44</v>
      </c>
      <c r="J89" s="23">
        <v>100</v>
      </c>
      <c r="K89" s="23">
        <v>12.6</v>
      </c>
      <c r="L89" s="21" t="s">
        <v>3731</v>
      </c>
      <c r="M89" s="18">
        <f t="shared" si="5"/>
        <v>13.356</v>
      </c>
      <c r="N89" s="18">
        <f t="shared" si="6"/>
        <v>344.796</v>
      </c>
      <c r="O89" s="18">
        <f t="shared" si="7"/>
        <v>351.59736</v>
      </c>
      <c r="P89" s="18">
        <f t="shared" si="8"/>
        <v>6.80136</v>
      </c>
      <c r="Q89" s="18">
        <f t="shared" si="9"/>
        <v>344.796</v>
      </c>
      <c r="R89" s="18" t="s">
        <v>28</v>
      </c>
      <c r="S89" s="19" t="s">
        <v>29</v>
      </c>
      <c r="T89" s="35"/>
    </row>
    <row r="90" spans="1:20">
      <c r="A90" s="20">
        <v>89</v>
      </c>
      <c r="B90" s="21" t="s">
        <v>3061</v>
      </c>
      <c r="C90" s="21" t="s">
        <v>4349</v>
      </c>
      <c r="D90" s="20" t="s">
        <v>22</v>
      </c>
      <c r="E90" s="20" t="s">
        <v>24</v>
      </c>
      <c r="F90" s="20" t="s">
        <v>2898</v>
      </c>
      <c r="G90" s="20" t="s">
        <v>25</v>
      </c>
      <c r="H90" s="20" t="s">
        <v>34</v>
      </c>
      <c r="I90" s="20">
        <v>231.44</v>
      </c>
      <c r="J90" s="23">
        <v>100</v>
      </c>
      <c r="K90" s="23">
        <v>12.6</v>
      </c>
      <c r="L90" s="21" t="s">
        <v>3731</v>
      </c>
      <c r="M90" s="18">
        <f t="shared" si="5"/>
        <v>13.356</v>
      </c>
      <c r="N90" s="18">
        <f t="shared" si="6"/>
        <v>344.796</v>
      </c>
      <c r="O90" s="18">
        <f t="shared" si="7"/>
        <v>351.59736</v>
      </c>
      <c r="P90" s="18">
        <f t="shared" si="8"/>
        <v>6.80136</v>
      </c>
      <c r="Q90" s="18">
        <f t="shared" si="9"/>
        <v>344.796</v>
      </c>
      <c r="R90" s="18" t="s">
        <v>28</v>
      </c>
      <c r="S90" s="19" t="s">
        <v>29</v>
      </c>
      <c r="T90" s="35"/>
    </row>
    <row r="91" spans="1:20">
      <c r="A91" s="20">
        <v>90</v>
      </c>
      <c r="B91" s="21" t="s">
        <v>3945</v>
      </c>
      <c r="C91" s="21" t="s">
        <v>4350</v>
      </c>
      <c r="D91" s="20" t="s">
        <v>22</v>
      </c>
      <c r="E91" s="20" t="s">
        <v>24</v>
      </c>
      <c r="F91" s="20" t="s">
        <v>2898</v>
      </c>
      <c r="G91" s="20" t="s">
        <v>25</v>
      </c>
      <c r="H91" s="20" t="s">
        <v>34</v>
      </c>
      <c r="I91" s="20">
        <v>231.44</v>
      </c>
      <c r="J91" s="23">
        <v>100</v>
      </c>
      <c r="K91" s="23">
        <v>12.6</v>
      </c>
      <c r="L91" s="21" t="s">
        <v>3731</v>
      </c>
      <c r="M91" s="18">
        <f t="shared" si="5"/>
        <v>13.356</v>
      </c>
      <c r="N91" s="18">
        <f t="shared" si="6"/>
        <v>344.796</v>
      </c>
      <c r="O91" s="18">
        <f t="shared" si="7"/>
        <v>351.59736</v>
      </c>
      <c r="P91" s="18">
        <f t="shared" si="8"/>
        <v>6.80136</v>
      </c>
      <c r="Q91" s="18">
        <f t="shared" si="9"/>
        <v>344.796</v>
      </c>
      <c r="R91" s="18" t="s">
        <v>28</v>
      </c>
      <c r="S91" s="19" t="s">
        <v>29</v>
      </c>
      <c r="T91" s="35"/>
    </row>
    <row r="92" spans="1:20">
      <c r="A92" s="20">
        <v>91</v>
      </c>
      <c r="B92" s="21" t="s">
        <v>4351</v>
      </c>
      <c r="C92" s="21" t="s">
        <v>4352</v>
      </c>
      <c r="D92" s="20" t="s">
        <v>22</v>
      </c>
      <c r="E92" s="20" t="s">
        <v>24</v>
      </c>
      <c r="F92" s="20" t="s">
        <v>2898</v>
      </c>
      <c r="G92" s="20" t="s">
        <v>25</v>
      </c>
      <c r="H92" s="20" t="s">
        <v>34</v>
      </c>
      <c r="I92" s="20">
        <v>231.44</v>
      </c>
      <c r="J92" s="23">
        <v>100</v>
      </c>
      <c r="K92" s="23">
        <v>12.6</v>
      </c>
      <c r="L92" s="21" t="s">
        <v>3731</v>
      </c>
      <c r="M92" s="18">
        <f t="shared" si="5"/>
        <v>13.356</v>
      </c>
      <c r="N92" s="18">
        <f t="shared" si="6"/>
        <v>344.796</v>
      </c>
      <c r="O92" s="18">
        <f t="shared" si="7"/>
        <v>351.59736</v>
      </c>
      <c r="P92" s="18">
        <f t="shared" si="8"/>
        <v>6.80136</v>
      </c>
      <c r="Q92" s="18">
        <f t="shared" si="9"/>
        <v>344.796</v>
      </c>
      <c r="R92" s="18" t="s">
        <v>28</v>
      </c>
      <c r="S92" s="19" t="s">
        <v>29</v>
      </c>
      <c r="T92" s="35"/>
    </row>
    <row r="93" spans="1:20">
      <c r="A93" s="20">
        <v>92</v>
      </c>
      <c r="B93" s="21" t="s">
        <v>4353</v>
      </c>
      <c r="C93" s="21" t="s">
        <v>4354</v>
      </c>
      <c r="D93" s="20" t="s">
        <v>22</v>
      </c>
      <c r="E93" s="20" t="s">
        <v>24</v>
      </c>
      <c r="F93" s="20" t="s">
        <v>2898</v>
      </c>
      <c r="G93" s="20" t="s">
        <v>25</v>
      </c>
      <c r="H93" s="20" t="s">
        <v>34</v>
      </c>
      <c r="I93" s="20">
        <v>231.44</v>
      </c>
      <c r="J93" s="23">
        <v>100</v>
      </c>
      <c r="K93" s="23">
        <v>12.6</v>
      </c>
      <c r="L93" s="21" t="s">
        <v>3731</v>
      </c>
      <c r="M93" s="18">
        <f t="shared" si="5"/>
        <v>13.356</v>
      </c>
      <c r="N93" s="18">
        <f t="shared" si="6"/>
        <v>344.796</v>
      </c>
      <c r="O93" s="18">
        <f t="shared" si="7"/>
        <v>351.59736</v>
      </c>
      <c r="P93" s="18">
        <f t="shared" si="8"/>
        <v>6.80136</v>
      </c>
      <c r="Q93" s="18">
        <f t="shared" si="9"/>
        <v>344.796</v>
      </c>
      <c r="R93" s="18" t="s">
        <v>28</v>
      </c>
      <c r="S93" s="19" t="s">
        <v>29</v>
      </c>
      <c r="T93" s="35"/>
    </row>
    <row r="94" spans="1:20">
      <c r="A94" s="20">
        <v>93</v>
      </c>
      <c r="B94" s="21" t="s">
        <v>4355</v>
      </c>
      <c r="C94" s="21" t="s">
        <v>4356</v>
      </c>
      <c r="D94" s="20" t="s">
        <v>22</v>
      </c>
      <c r="E94" s="20" t="s">
        <v>24</v>
      </c>
      <c r="F94" s="20" t="s">
        <v>2898</v>
      </c>
      <c r="G94" s="20" t="s">
        <v>25</v>
      </c>
      <c r="H94" s="20" t="s">
        <v>34</v>
      </c>
      <c r="I94" s="20">
        <v>231.44</v>
      </c>
      <c r="J94" s="23">
        <v>100</v>
      </c>
      <c r="K94" s="23">
        <v>12.6</v>
      </c>
      <c r="L94" s="21" t="s">
        <v>3731</v>
      </c>
      <c r="M94" s="18">
        <f t="shared" si="5"/>
        <v>13.356</v>
      </c>
      <c r="N94" s="18">
        <f t="shared" si="6"/>
        <v>344.796</v>
      </c>
      <c r="O94" s="18">
        <f t="shared" si="7"/>
        <v>351.59736</v>
      </c>
      <c r="P94" s="18">
        <f t="shared" si="8"/>
        <v>6.80136</v>
      </c>
      <c r="Q94" s="18">
        <f t="shared" si="9"/>
        <v>344.796</v>
      </c>
      <c r="R94" s="18" t="s">
        <v>28</v>
      </c>
      <c r="S94" s="19" t="s">
        <v>29</v>
      </c>
      <c r="T94" s="35"/>
    </row>
    <row r="95" spans="1:20">
      <c r="A95" s="20">
        <v>94</v>
      </c>
      <c r="B95" s="21" t="s">
        <v>2409</v>
      </c>
      <c r="C95" s="21" t="s">
        <v>4357</v>
      </c>
      <c r="D95" s="20" t="s">
        <v>22</v>
      </c>
      <c r="E95" s="20" t="s">
        <v>24</v>
      </c>
      <c r="F95" s="20" t="s">
        <v>2898</v>
      </c>
      <c r="G95" s="20" t="s">
        <v>25</v>
      </c>
      <c r="H95" s="20" t="s">
        <v>34</v>
      </c>
      <c r="I95" s="20">
        <v>231.44</v>
      </c>
      <c r="J95" s="23">
        <v>100</v>
      </c>
      <c r="K95" s="23">
        <v>12.6</v>
      </c>
      <c r="L95" s="21" t="s">
        <v>3731</v>
      </c>
      <c r="M95" s="18">
        <f t="shared" si="5"/>
        <v>13.356</v>
      </c>
      <c r="N95" s="18">
        <f t="shared" si="6"/>
        <v>344.796</v>
      </c>
      <c r="O95" s="18">
        <f t="shared" si="7"/>
        <v>351.59736</v>
      </c>
      <c r="P95" s="18">
        <f t="shared" si="8"/>
        <v>6.80136</v>
      </c>
      <c r="Q95" s="18">
        <f t="shared" si="9"/>
        <v>344.796</v>
      </c>
      <c r="R95" s="18" t="s">
        <v>28</v>
      </c>
      <c r="S95" s="19" t="s">
        <v>29</v>
      </c>
      <c r="T95" s="35"/>
    </row>
    <row r="96" spans="1:20">
      <c r="A96" s="20">
        <v>95</v>
      </c>
      <c r="B96" s="21" t="s">
        <v>4358</v>
      </c>
      <c r="C96" s="21" t="s">
        <v>4359</v>
      </c>
      <c r="D96" s="20" t="s">
        <v>22</v>
      </c>
      <c r="E96" s="20" t="s">
        <v>24</v>
      </c>
      <c r="F96" s="20" t="s">
        <v>2898</v>
      </c>
      <c r="G96" s="20" t="s">
        <v>25</v>
      </c>
      <c r="H96" s="20" t="s">
        <v>34</v>
      </c>
      <c r="I96" s="20">
        <v>231.44</v>
      </c>
      <c r="J96" s="23">
        <v>100</v>
      </c>
      <c r="K96" s="23">
        <v>12.6</v>
      </c>
      <c r="L96" s="21" t="s">
        <v>3731</v>
      </c>
      <c r="M96" s="18">
        <f t="shared" si="5"/>
        <v>13.356</v>
      </c>
      <c r="N96" s="18">
        <f t="shared" si="6"/>
        <v>344.796</v>
      </c>
      <c r="O96" s="18">
        <f t="shared" si="7"/>
        <v>351.59736</v>
      </c>
      <c r="P96" s="18">
        <f t="shared" si="8"/>
        <v>6.80136</v>
      </c>
      <c r="Q96" s="18">
        <f t="shared" si="9"/>
        <v>344.796</v>
      </c>
      <c r="R96" s="18" t="s">
        <v>28</v>
      </c>
      <c r="S96" s="19" t="s">
        <v>29</v>
      </c>
      <c r="T96" s="35"/>
    </row>
    <row r="97" spans="1:20">
      <c r="A97" s="20">
        <v>96</v>
      </c>
      <c r="B97" s="21" t="s">
        <v>3720</v>
      </c>
      <c r="C97" s="21" t="s">
        <v>4360</v>
      </c>
      <c r="D97" s="20" t="s">
        <v>22</v>
      </c>
      <c r="E97" s="20" t="s">
        <v>24</v>
      </c>
      <c r="F97" s="20" t="s">
        <v>2898</v>
      </c>
      <c r="G97" s="20" t="s">
        <v>25</v>
      </c>
      <c r="H97" s="20" t="s">
        <v>34</v>
      </c>
      <c r="I97" s="20">
        <v>231.44</v>
      </c>
      <c r="J97" s="23">
        <v>100</v>
      </c>
      <c r="K97" s="23">
        <v>12.6</v>
      </c>
      <c r="L97" s="21" t="s">
        <v>3731</v>
      </c>
      <c r="M97" s="18">
        <f t="shared" si="5"/>
        <v>13.356</v>
      </c>
      <c r="N97" s="18">
        <f t="shared" si="6"/>
        <v>344.796</v>
      </c>
      <c r="O97" s="18">
        <f t="shared" si="7"/>
        <v>351.59736</v>
      </c>
      <c r="P97" s="18">
        <f t="shared" si="8"/>
        <v>6.80136</v>
      </c>
      <c r="Q97" s="18">
        <f t="shared" si="9"/>
        <v>344.796</v>
      </c>
      <c r="R97" s="18" t="s">
        <v>28</v>
      </c>
      <c r="S97" s="19" t="s">
        <v>29</v>
      </c>
      <c r="T97" s="35"/>
    </row>
    <row r="98" spans="1:20">
      <c r="A98" s="20">
        <v>97</v>
      </c>
      <c r="B98" s="21" t="s">
        <v>4361</v>
      </c>
      <c r="C98" s="21" t="s">
        <v>4362</v>
      </c>
      <c r="D98" s="20" t="s">
        <v>22</v>
      </c>
      <c r="E98" s="20" t="s">
        <v>24</v>
      </c>
      <c r="F98" s="20" t="s">
        <v>2898</v>
      </c>
      <c r="G98" s="20" t="s">
        <v>25</v>
      </c>
      <c r="H98" s="20" t="s">
        <v>34</v>
      </c>
      <c r="I98" s="20">
        <v>231.44</v>
      </c>
      <c r="J98" s="23">
        <v>100</v>
      </c>
      <c r="K98" s="23">
        <v>12.6</v>
      </c>
      <c r="L98" s="21" t="s">
        <v>3731</v>
      </c>
      <c r="M98" s="18">
        <f t="shared" si="5"/>
        <v>13.356</v>
      </c>
      <c r="N98" s="18">
        <f t="shared" si="6"/>
        <v>344.796</v>
      </c>
      <c r="O98" s="18">
        <f t="shared" si="7"/>
        <v>351.59736</v>
      </c>
      <c r="P98" s="18">
        <f t="shared" si="8"/>
        <v>6.80136</v>
      </c>
      <c r="Q98" s="18">
        <f t="shared" si="9"/>
        <v>344.796</v>
      </c>
      <c r="R98" s="18" t="s">
        <v>28</v>
      </c>
      <c r="S98" s="19" t="s">
        <v>29</v>
      </c>
      <c r="T98" s="35"/>
    </row>
    <row r="99" spans="1:20">
      <c r="A99" s="20">
        <v>98</v>
      </c>
      <c r="B99" s="21" t="s">
        <v>3505</v>
      </c>
      <c r="C99" s="21" t="s">
        <v>4363</v>
      </c>
      <c r="D99" s="20" t="s">
        <v>22</v>
      </c>
      <c r="E99" s="20" t="s">
        <v>24</v>
      </c>
      <c r="F99" s="20" t="s">
        <v>2898</v>
      </c>
      <c r="G99" s="20" t="s">
        <v>25</v>
      </c>
      <c r="H99" s="20" t="s">
        <v>34</v>
      </c>
      <c r="I99" s="20">
        <v>231.44</v>
      </c>
      <c r="J99" s="23">
        <v>100</v>
      </c>
      <c r="K99" s="23">
        <v>12.6</v>
      </c>
      <c r="L99" s="21" t="s">
        <v>3731</v>
      </c>
      <c r="M99" s="18">
        <f t="shared" si="5"/>
        <v>13.356</v>
      </c>
      <c r="N99" s="18">
        <f t="shared" si="6"/>
        <v>344.796</v>
      </c>
      <c r="O99" s="18">
        <f t="shared" si="7"/>
        <v>351.59736</v>
      </c>
      <c r="P99" s="18">
        <f t="shared" si="8"/>
        <v>6.80136</v>
      </c>
      <c r="Q99" s="18">
        <f t="shared" si="9"/>
        <v>344.796</v>
      </c>
      <c r="R99" s="18" t="s">
        <v>28</v>
      </c>
      <c r="S99" s="19" t="s">
        <v>29</v>
      </c>
      <c r="T99" s="35"/>
    </row>
    <row r="100" spans="1:20">
      <c r="A100" s="20">
        <v>99</v>
      </c>
      <c r="B100" s="21" t="s">
        <v>4255</v>
      </c>
      <c r="C100" s="21" t="s">
        <v>4364</v>
      </c>
      <c r="D100" s="20" t="s">
        <v>22</v>
      </c>
      <c r="E100" s="20" t="s">
        <v>24</v>
      </c>
      <c r="F100" s="20" t="s">
        <v>2898</v>
      </c>
      <c r="G100" s="20" t="s">
        <v>25</v>
      </c>
      <c r="H100" s="20" t="s">
        <v>34</v>
      </c>
      <c r="I100" s="20">
        <v>231.44</v>
      </c>
      <c r="J100" s="23">
        <v>100</v>
      </c>
      <c r="K100" s="23">
        <v>12.6</v>
      </c>
      <c r="L100" s="21" t="s">
        <v>3731</v>
      </c>
      <c r="M100" s="18">
        <f t="shared" si="5"/>
        <v>13.356</v>
      </c>
      <c r="N100" s="18">
        <f t="shared" si="6"/>
        <v>344.796</v>
      </c>
      <c r="O100" s="18">
        <f t="shared" si="7"/>
        <v>351.59736</v>
      </c>
      <c r="P100" s="18">
        <f t="shared" si="8"/>
        <v>6.80136</v>
      </c>
      <c r="Q100" s="18">
        <f t="shared" si="9"/>
        <v>344.796</v>
      </c>
      <c r="R100" s="18" t="s">
        <v>28</v>
      </c>
      <c r="S100" s="19" t="s">
        <v>29</v>
      </c>
      <c r="T100" s="35"/>
    </row>
    <row r="101" spans="1:20">
      <c r="A101" s="20">
        <v>100</v>
      </c>
      <c r="B101" s="21" t="s">
        <v>1459</v>
      </c>
      <c r="C101" s="21" t="s">
        <v>4365</v>
      </c>
      <c r="D101" s="20" t="s">
        <v>22</v>
      </c>
      <c r="E101" s="20" t="s">
        <v>24</v>
      </c>
      <c r="F101" s="20" t="s">
        <v>2898</v>
      </c>
      <c r="G101" s="20" t="s">
        <v>25</v>
      </c>
      <c r="H101" s="20" t="s">
        <v>34</v>
      </c>
      <c r="I101" s="20">
        <v>231.44</v>
      </c>
      <c r="J101" s="23">
        <v>100</v>
      </c>
      <c r="K101" s="23">
        <v>12.6</v>
      </c>
      <c r="L101" s="21" t="s">
        <v>3731</v>
      </c>
      <c r="M101" s="18">
        <f t="shared" si="5"/>
        <v>13.356</v>
      </c>
      <c r="N101" s="18">
        <f t="shared" si="6"/>
        <v>344.796</v>
      </c>
      <c r="O101" s="18">
        <f t="shared" si="7"/>
        <v>351.59736</v>
      </c>
      <c r="P101" s="18">
        <f t="shared" si="8"/>
        <v>6.80136</v>
      </c>
      <c r="Q101" s="18">
        <f t="shared" si="9"/>
        <v>344.796</v>
      </c>
      <c r="R101" s="18" t="s">
        <v>28</v>
      </c>
      <c r="S101" s="19" t="s">
        <v>29</v>
      </c>
      <c r="T101" s="35"/>
    </row>
    <row r="102" spans="1:20">
      <c r="A102" s="20">
        <v>101</v>
      </c>
      <c r="B102" s="21" t="s">
        <v>1471</v>
      </c>
      <c r="C102" s="21" t="s">
        <v>4366</v>
      </c>
      <c r="D102" s="20" t="s">
        <v>22</v>
      </c>
      <c r="E102" s="20" t="s">
        <v>24</v>
      </c>
      <c r="F102" s="20" t="s">
        <v>2898</v>
      </c>
      <c r="G102" s="20" t="s">
        <v>25</v>
      </c>
      <c r="H102" s="20" t="s">
        <v>34</v>
      </c>
      <c r="I102" s="20">
        <v>231.44</v>
      </c>
      <c r="J102" s="23">
        <v>100</v>
      </c>
      <c r="K102" s="23">
        <v>12.6</v>
      </c>
      <c r="L102" s="21" t="s">
        <v>3731</v>
      </c>
      <c r="M102" s="18">
        <f t="shared" si="5"/>
        <v>13.356</v>
      </c>
      <c r="N102" s="18">
        <f t="shared" si="6"/>
        <v>344.796</v>
      </c>
      <c r="O102" s="18">
        <f t="shared" si="7"/>
        <v>351.59736</v>
      </c>
      <c r="P102" s="18">
        <f t="shared" si="8"/>
        <v>6.80136</v>
      </c>
      <c r="Q102" s="18">
        <f t="shared" si="9"/>
        <v>344.796</v>
      </c>
      <c r="R102" s="18" t="s">
        <v>28</v>
      </c>
      <c r="S102" s="19" t="s">
        <v>29</v>
      </c>
      <c r="T102" s="35"/>
    </row>
    <row r="103" spans="1:20">
      <c r="A103" s="20">
        <v>102</v>
      </c>
      <c r="B103" s="21" t="s">
        <v>4367</v>
      </c>
      <c r="C103" s="21" t="s">
        <v>4368</v>
      </c>
      <c r="D103" s="20" t="s">
        <v>22</v>
      </c>
      <c r="E103" s="20" t="s">
        <v>24</v>
      </c>
      <c r="F103" s="20" t="s">
        <v>2898</v>
      </c>
      <c r="G103" s="20" t="s">
        <v>25</v>
      </c>
      <c r="H103" s="20" t="s">
        <v>34</v>
      </c>
      <c r="I103" s="20">
        <v>231.44</v>
      </c>
      <c r="J103" s="23">
        <v>100</v>
      </c>
      <c r="K103" s="23">
        <v>12.6</v>
      </c>
      <c r="L103" s="21" t="s">
        <v>3731</v>
      </c>
      <c r="M103" s="18">
        <f t="shared" si="5"/>
        <v>13.356</v>
      </c>
      <c r="N103" s="18">
        <f t="shared" si="6"/>
        <v>344.796</v>
      </c>
      <c r="O103" s="18">
        <f t="shared" si="7"/>
        <v>351.59736</v>
      </c>
      <c r="P103" s="18">
        <f t="shared" si="8"/>
        <v>6.80136</v>
      </c>
      <c r="Q103" s="18">
        <f t="shared" si="9"/>
        <v>344.796</v>
      </c>
      <c r="R103" s="18" t="s">
        <v>28</v>
      </c>
      <c r="S103" s="19" t="s">
        <v>29</v>
      </c>
      <c r="T103" s="35"/>
    </row>
    <row r="104" spans="1:20">
      <c r="A104" s="20">
        <v>103</v>
      </c>
      <c r="B104" s="21" t="s">
        <v>4369</v>
      </c>
      <c r="C104" s="21" t="s">
        <v>4370</v>
      </c>
      <c r="D104" s="20" t="s">
        <v>22</v>
      </c>
      <c r="E104" s="20" t="s">
        <v>24</v>
      </c>
      <c r="F104" s="20" t="s">
        <v>2898</v>
      </c>
      <c r="G104" s="20" t="s">
        <v>25</v>
      </c>
      <c r="H104" s="20" t="s">
        <v>34</v>
      </c>
      <c r="I104" s="20">
        <v>231.44</v>
      </c>
      <c r="J104" s="23">
        <v>100</v>
      </c>
      <c r="K104" s="23">
        <v>12.6</v>
      </c>
      <c r="L104" s="21" t="s">
        <v>3731</v>
      </c>
      <c r="M104" s="18">
        <f t="shared" si="5"/>
        <v>13.356</v>
      </c>
      <c r="N104" s="18">
        <f t="shared" si="6"/>
        <v>344.796</v>
      </c>
      <c r="O104" s="18">
        <f t="shared" si="7"/>
        <v>351.59736</v>
      </c>
      <c r="P104" s="18">
        <f t="shared" si="8"/>
        <v>6.80136</v>
      </c>
      <c r="Q104" s="18">
        <f t="shared" si="9"/>
        <v>344.796</v>
      </c>
      <c r="R104" s="18" t="s">
        <v>28</v>
      </c>
      <c r="S104" s="19" t="s">
        <v>29</v>
      </c>
      <c r="T104" s="35"/>
    </row>
    <row r="105" spans="1:20">
      <c r="A105" s="20">
        <v>104</v>
      </c>
      <c r="B105" s="21" t="s">
        <v>3659</v>
      </c>
      <c r="C105" s="21" t="s">
        <v>4371</v>
      </c>
      <c r="D105" s="20" t="s">
        <v>22</v>
      </c>
      <c r="E105" s="20" t="s">
        <v>24</v>
      </c>
      <c r="F105" s="20" t="s">
        <v>2898</v>
      </c>
      <c r="G105" s="20" t="s">
        <v>25</v>
      </c>
      <c r="H105" s="20" t="s">
        <v>34</v>
      </c>
      <c r="I105" s="20">
        <v>231.44</v>
      </c>
      <c r="J105" s="23">
        <v>100</v>
      </c>
      <c r="K105" s="23">
        <v>12.6</v>
      </c>
      <c r="L105" s="21" t="s">
        <v>3731</v>
      </c>
      <c r="M105" s="18">
        <f t="shared" si="5"/>
        <v>13.356</v>
      </c>
      <c r="N105" s="18">
        <f t="shared" si="6"/>
        <v>344.796</v>
      </c>
      <c r="O105" s="18">
        <f t="shared" si="7"/>
        <v>351.59736</v>
      </c>
      <c r="P105" s="18">
        <f t="shared" si="8"/>
        <v>6.80136</v>
      </c>
      <c r="Q105" s="18">
        <f t="shared" si="9"/>
        <v>344.796</v>
      </c>
      <c r="R105" s="18" t="s">
        <v>28</v>
      </c>
      <c r="S105" s="19" t="s">
        <v>29</v>
      </c>
      <c r="T105" s="35"/>
    </row>
    <row r="106" spans="1:20">
      <c r="A106" s="20">
        <v>105</v>
      </c>
      <c r="B106" s="21" t="s">
        <v>4372</v>
      </c>
      <c r="C106" s="21" t="s">
        <v>4373</v>
      </c>
      <c r="D106" s="20" t="s">
        <v>22</v>
      </c>
      <c r="E106" s="20" t="s">
        <v>24</v>
      </c>
      <c r="F106" s="20" t="s">
        <v>2898</v>
      </c>
      <c r="G106" s="20" t="s">
        <v>25</v>
      </c>
      <c r="H106" s="20" t="s">
        <v>34</v>
      </c>
      <c r="I106" s="20">
        <v>231.44</v>
      </c>
      <c r="J106" s="23">
        <v>100</v>
      </c>
      <c r="K106" s="23">
        <v>12.6</v>
      </c>
      <c r="L106" s="21" t="s">
        <v>3731</v>
      </c>
      <c r="M106" s="18">
        <f t="shared" si="5"/>
        <v>13.356</v>
      </c>
      <c r="N106" s="18">
        <f t="shared" si="6"/>
        <v>344.796</v>
      </c>
      <c r="O106" s="18">
        <f t="shared" si="7"/>
        <v>351.59736</v>
      </c>
      <c r="P106" s="18">
        <f t="shared" si="8"/>
        <v>6.80136</v>
      </c>
      <c r="Q106" s="18">
        <f t="shared" si="9"/>
        <v>344.796</v>
      </c>
      <c r="R106" s="18" t="s">
        <v>28</v>
      </c>
      <c r="S106" s="19" t="s">
        <v>29</v>
      </c>
      <c r="T106" s="35"/>
    </row>
    <row r="107" spans="1:20">
      <c r="A107" s="20">
        <v>106</v>
      </c>
      <c r="B107" s="21" t="s">
        <v>4374</v>
      </c>
      <c r="C107" s="21" t="s">
        <v>4375</v>
      </c>
      <c r="D107" s="20" t="s">
        <v>22</v>
      </c>
      <c r="E107" s="20" t="s">
        <v>24</v>
      </c>
      <c r="F107" s="20" t="s">
        <v>2898</v>
      </c>
      <c r="G107" s="20" t="s">
        <v>25</v>
      </c>
      <c r="H107" s="20" t="s">
        <v>34</v>
      </c>
      <c r="I107" s="20">
        <v>231.44</v>
      </c>
      <c r="J107" s="23">
        <v>100</v>
      </c>
      <c r="K107" s="23">
        <v>12.6</v>
      </c>
      <c r="L107" s="21" t="s">
        <v>3731</v>
      </c>
      <c r="M107" s="18">
        <f t="shared" si="5"/>
        <v>13.356</v>
      </c>
      <c r="N107" s="18">
        <f t="shared" si="6"/>
        <v>344.796</v>
      </c>
      <c r="O107" s="18">
        <f t="shared" si="7"/>
        <v>351.59736</v>
      </c>
      <c r="P107" s="18">
        <f t="shared" si="8"/>
        <v>6.80136</v>
      </c>
      <c r="Q107" s="18">
        <f t="shared" si="9"/>
        <v>344.796</v>
      </c>
      <c r="R107" s="18" t="s">
        <v>28</v>
      </c>
      <c r="S107" s="19" t="s">
        <v>29</v>
      </c>
      <c r="T107" s="35"/>
    </row>
    <row r="108" spans="1:20">
      <c r="A108" s="20">
        <v>107</v>
      </c>
      <c r="B108" s="21" t="s">
        <v>4376</v>
      </c>
      <c r="C108" s="21" t="s">
        <v>4377</v>
      </c>
      <c r="D108" s="20" t="s">
        <v>22</v>
      </c>
      <c r="E108" s="20" t="s">
        <v>24</v>
      </c>
      <c r="F108" s="20" t="s">
        <v>2898</v>
      </c>
      <c r="G108" s="20" t="s">
        <v>25</v>
      </c>
      <c r="H108" s="20" t="s">
        <v>34</v>
      </c>
      <c r="I108" s="20">
        <v>231.44</v>
      </c>
      <c r="J108" s="23">
        <v>100</v>
      </c>
      <c r="K108" s="23">
        <v>12.6</v>
      </c>
      <c r="L108" s="21" t="s">
        <v>3731</v>
      </c>
      <c r="M108" s="18">
        <f t="shared" si="5"/>
        <v>13.356</v>
      </c>
      <c r="N108" s="18">
        <f t="shared" si="6"/>
        <v>344.796</v>
      </c>
      <c r="O108" s="18">
        <f t="shared" si="7"/>
        <v>351.59736</v>
      </c>
      <c r="P108" s="18">
        <f t="shared" si="8"/>
        <v>6.80136</v>
      </c>
      <c r="Q108" s="18">
        <f t="shared" si="9"/>
        <v>344.796</v>
      </c>
      <c r="R108" s="18" t="s">
        <v>28</v>
      </c>
      <c r="S108" s="19" t="s">
        <v>29</v>
      </c>
      <c r="T108" s="35"/>
    </row>
    <row r="109" spans="1:20">
      <c r="A109" s="20">
        <v>108</v>
      </c>
      <c r="B109" s="21" t="s">
        <v>4378</v>
      </c>
      <c r="C109" s="21" t="s">
        <v>4379</v>
      </c>
      <c r="D109" s="20" t="s">
        <v>22</v>
      </c>
      <c r="E109" s="20" t="s">
        <v>24</v>
      </c>
      <c r="F109" s="20" t="s">
        <v>2898</v>
      </c>
      <c r="G109" s="20" t="s">
        <v>25</v>
      </c>
      <c r="H109" s="20" t="s">
        <v>34</v>
      </c>
      <c r="I109" s="20">
        <v>231.44</v>
      </c>
      <c r="J109" s="23">
        <v>100</v>
      </c>
      <c r="K109" s="23">
        <v>12.6</v>
      </c>
      <c r="L109" s="21" t="s">
        <v>3731</v>
      </c>
      <c r="M109" s="18">
        <f t="shared" si="5"/>
        <v>13.356</v>
      </c>
      <c r="N109" s="18">
        <f t="shared" si="6"/>
        <v>344.796</v>
      </c>
      <c r="O109" s="18">
        <f t="shared" si="7"/>
        <v>351.59736</v>
      </c>
      <c r="P109" s="18">
        <f t="shared" si="8"/>
        <v>6.80136</v>
      </c>
      <c r="Q109" s="18">
        <f t="shared" si="9"/>
        <v>344.796</v>
      </c>
      <c r="R109" s="18" t="s">
        <v>28</v>
      </c>
      <c r="S109" s="19" t="s">
        <v>29</v>
      </c>
      <c r="T109" s="35"/>
    </row>
    <row r="110" spans="1:20">
      <c r="A110" s="20">
        <v>109</v>
      </c>
      <c r="B110" s="21" t="s">
        <v>2737</v>
      </c>
      <c r="C110" s="21" t="s">
        <v>4380</v>
      </c>
      <c r="D110" s="20" t="s">
        <v>22</v>
      </c>
      <c r="E110" s="20" t="s">
        <v>24</v>
      </c>
      <c r="F110" s="20" t="s">
        <v>2898</v>
      </c>
      <c r="G110" s="20" t="s">
        <v>25</v>
      </c>
      <c r="H110" s="20" t="s">
        <v>34</v>
      </c>
      <c r="I110" s="20">
        <v>231.44</v>
      </c>
      <c r="J110" s="23">
        <v>100</v>
      </c>
      <c r="K110" s="23">
        <v>12.6</v>
      </c>
      <c r="L110" s="21" t="s">
        <v>3731</v>
      </c>
      <c r="M110" s="18">
        <f t="shared" si="5"/>
        <v>13.356</v>
      </c>
      <c r="N110" s="18">
        <f t="shared" si="6"/>
        <v>344.796</v>
      </c>
      <c r="O110" s="18">
        <f t="shared" si="7"/>
        <v>351.59736</v>
      </c>
      <c r="P110" s="18">
        <f t="shared" si="8"/>
        <v>6.80136</v>
      </c>
      <c r="Q110" s="18">
        <f t="shared" si="9"/>
        <v>344.796</v>
      </c>
      <c r="R110" s="18" t="s">
        <v>28</v>
      </c>
      <c r="S110" s="19" t="s">
        <v>29</v>
      </c>
      <c r="T110" s="35"/>
    </row>
    <row r="111" spans="1:20">
      <c r="A111" s="20">
        <v>110</v>
      </c>
      <c r="B111" s="21" t="s">
        <v>3519</v>
      </c>
      <c r="C111" s="21" t="s">
        <v>4381</v>
      </c>
      <c r="D111" s="20" t="s">
        <v>22</v>
      </c>
      <c r="E111" s="20" t="s">
        <v>24</v>
      </c>
      <c r="F111" s="20" t="s">
        <v>2898</v>
      </c>
      <c r="G111" s="20" t="s">
        <v>25</v>
      </c>
      <c r="H111" s="20" t="s">
        <v>34</v>
      </c>
      <c r="I111" s="20">
        <v>231.44</v>
      </c>
      <c r="J111" s="23">
        <v>100</v>
      </c>
      <c r="K111" s="23">
        <v>12.6</v>
      </c>
      <c r="L111" s="21" t="s">
        <v>3731</v>
      </c>
      <c r="M111" s="18">
        <f t="shared" si="5"/>
        <v>13.356</v>
      </c>
      <c r="N111" s="18">
        <f t="shared" si="6"/>
        <v>344.796</v>
      </c>
      <c r="O111" s="18">
        <f t="shared" si="7"/>
        <v>351.59736</v>
      </c>
      <c r="P111" s="18">
        <f t="shared" si="8"/>
        <v>6.80136</v>
      </c>
      <c r="Q111" s="18">
        <f t="shared" si="9"/>
        <v>344.796</v>
      </c>
      <c r="R111" s="18" t="s">
        <v>28</v>
      </c>
      <c r="S111" s="19" t="s">
        <v>29</v>
      </c>
      <c r="T111" s="35"/>
    </row>
    <row r="112" spans="1:20">
      <c r="A112" s="20">
        <v>111</v>
      </c>
      <c r="B112" s="21" t="s">
        <v>4382</v>
      </c>
      <c r="C112" s="21" t="s">
        <v>4383</v>
      </c>
      <c r="D112" s="20" t="s">
        <v>22</v>
      </c>
      <c r="E112" s="20" t="s">
        <v>24</v>
      </c>
      <c r="F112" s="20" t="s">
        <v>2898</v>
      </c>
      <c r="G112" s="20" t="s">
        <v>25</v>
      </c>
      <c r="H112" s="20" t="s">
        <v>34</v>
      </c>
      <c r="I112" s="20">
        <v>231.44</v>
      </c>
      <c r="J112" s="23">
        <v>100</v>
      </c>
      <c r="K112" s="23">
        <v>12.6</v>
      </c>
      <c r="L112" s="21" t="s">
        <v>3731</v>
      </c>
      <c r="M112" s="18">
        <f t="shared" si="5"/>
        <v>13.356</v>
      </c>
      <c r="N112" s="18">
        <f t="shared" si="6"/>
        <v>344.796</v>
      </c>
      <c r="O112" s="18">
        <f t="shared" si="7"/>
        <v>351.59736</v>
      </c>
      <c r="P112" s="18">
        <f t="shared" si="8"/>
        <v>6.80136</v>
      </c>
      <c r="Q112" s="18">
        <f t="shared" si="9"/>
        <v>344.796</v>
      </c>
      <c r="R112" s="18" t="s">
        <v>28</v>
      </c>
      <c r="S112" s="19" t="s">
        <v>29</v>
      </c>
      <c r="T112" s="35"/>
    </row>
    <row r="113" spans="1:20">
      <c r="A113" s="20">
        <v>112</v>
      </c>
      <c r="B113" s="21" t="s">
        <v>1357</v>
      </c>
      <c r="C113" s="21" t="s">
        <v>4384</v>
      </c>
      <c r="D113" s="20" t="s">
        <v>22</v>
      </c>
      <c r="E113" s="20" t="s">
        <v>24</v>
      </c>
      <c r="F113" s="20" t="s">
        <v>2898</v>
      </c>
      <c r="G113" s="20" t="s">
        <v>25</v>
      </c>
      <c r="H113" s="20" t="s">
        <v>34</v>
      </c>
      <c r="I113" s="20">
        <v>231.44</v>
      </c>
      <c r="J113" s="23">
        <v>100</v>
      </c>
      <c r="K113" s="23">
        <v>12.6</v>
      </c>
      <c r="L113" s="21" t="s">
        <v>3731</v>
      </c>
      <c r="M113" s="18">
        <f t="shared" si="5"/>
        <v>13.356</v>
      </c>
      <c r="N113" s="18">
        <f t="shared" si="6"/>
        <v>344.796</v>
      </c>
      <c r="O113" s="18">
        <f t="shared" si="7"/>
        <v>351.59736</v>
      </c>
      <c r="P113" s="18">
        <f t="shared" si="8"/>
        <v>6.80136</v>
      </c>
      <c r="Q113" s="18">
        <f t="shared" si="9"/>
        <v>344.796</v>
      </c>
      <c r="R113" s="18" t="s">
        <v>28</v>
      </c>
      <c r="S113" s="19" t="s">
        <v>29</v>
      </c>
      <c r="T113" s="35"/>
    </row>
    <row r="114" spans="1:20">
      <c r="A114" s="20">
        <v>113</v>
      </c>
      <c r="B114" s="21" t="s">
        <v>3275</v>
      </c>
      <c r="C114" s="21" t="s">
        <v>4385</v>
      </c>
      <c r="D114" s="20" t="s">
        <v>22</v>
      </c>
      <c r="E114" s="20" t="s">
        <v>24</v>
      </c>
      <c r="F114" s="20" t="s">
        <v>2898</v>
      </c>
      <c r="G114" s="20" t="s">
        <v>25</v>
      </c>
      <c r="H114" s="20" t="s">
        <v>34</v>
      </c>
      <c r="I114" s="20">
        <v>231.44</v>
      </c>
      <c r="J114" s="23">
        <v>100</v>
      </c>
      <c r="K114" s="23">
        <v>12.6</v>
      </c>
      <c r="L114" s="21" t="s">
        <v>3731</v>
      </c>
      <c r="M114" s="18">
        <f t="shared" si="5"/>
        <v>13.356</v>
      </c>
      <c r="N114" s="18">
        <f t="shared" si="6"/>
        <v>344.796</v>
      </c>
      <c r="O114" s="18">
        <f t="shared" si="7"/>
        <v>351.59736</v>
      </c>
      <c r="P114" s="18">
        <f t="shared" si="8"/>
        <v>6.80136</v>
      </c>
      <c r="Q114" s="18">
        <f t="shared" si="9"/>
        <v>344.796</v>
      </c>
      <c r="R114" s="18" t="s">
        <v>28</v>
      </c>
      <c r="S114" s="19" t="s">
        <v>29</v>
      </c>
      <c r="T114" s="35"/>
    </row>
    <row r="115" spans="1:20">
      <c r="A115" s="20">
        <v>114</v>
      </c>
      <c r="B115" s="21" t="s">
        <v>3217</v>
      </c>
      <c r="C115" s="21" t="s">
        <v>4386</v>
      </c>
      <c r="D115" s="20" t="s">
        <v>22</v>
      </c>
      <c r="E115" s="20" t="s">
        <v>24</v>
      </c>
      <c r="F115" s="20" t="s">
        <v>2898</v>
      </c>
      <c r="G115" s="20" t="s">
        <v>25</v>
      </c>
      <c r="H115" s="20" t="s">
        <v>34</v>
      </c>
      <c r="I115" s="20">
        <v>231.44</v>
      </c>
      <c r="J115" s="23">
        <v>100</v>
      </c>
      <c r="K115" s="23">
        <v>12.6</v>
      </c>
      <c r="L115" s="21" t="s">
        <v>3731</v>
      </c>
      <c r="M115" s="18">
        <f t="shared" si="5"/>
        <v>13.356</v>
      </c>
      <c r="N115" s="18">
        <f t="shared" si="6"/>
        <v>344.796</v>
      </c>
      <c r="O115" s="18">
        <f t="shared" si="7"/>
        <v>351.59736</v>
      </c>
      <c r="P115" s="18">
        <f t="shared" si="8"/>
        <v>6.80136</v>
      </c>
      <c r="Q115" s="18">
        <f t="shared" si="9"/>
        <v>344.796</v>
      </c>
      <c r="R115" s="18" t="s">
        <v>28</v>
      </c>
      <c r="S115" s="19" t="s">
        <v>29</v>
      </c>
      <c r="T115" s="35"/>
    </row>
    <row r="116" spans="1:20">
      <c r="A116" s="20">
        <v>115</v>
      </c>
      <c r="B116" s="21" t="s">
        <v>4387</v>
      </c>
      <c r="C116" s="21" t="s">
        <v>4388</v>
      </c>
      <c r="D116" s="20" t="s">
        <v>22</v>
      </c>
      <c r="E116" s="20" t="s">
        <v>24</v>
      </c>
      <c r="F116" s="20" t="s">
        <v>2898</v>
      </c>
      <c r="G116" s="20" t="s">
        <v>25</v>
      </c>
      <c r="H116" s="20" t="s">
        <v>34</v>
      </c>
      <c r="I116" s="20">
        <v>231.44</v>
      </c>
      <c r="J116" s="23">
        <v>100</v>
      </c>
      <c r="K116" s="23">
        <v>12.6</v>
      </c>
      <c r="L116" s="21" t="s">
        <v>3731</v>
      </c>
      <c r="M116" s="18">
        <f t="shared" si="5"/>
        <v>13.356</v>
      </c>
      <c r="N116" s="18">
        <f t="shared" si="6"/>
        <v>344.796</v>
      </c>
      <c r="O116" s="18">
        <f t="shared" si="7"/>
        <v>351.59736</v>
      </c>
      <c r="P116" s="18">
        <f t="shared" si="8"/>
        <v>6.80136</v>
      </c>
      <c r="Q116" s="18">
        <f t="shared" si="9"/>
        <v>344.796</v>
      </c>
      <c r="R116" s="18" t="s">
        <v>28</v>
      </c>
      <c r="S116" s="19" t="s">
        <v>29</v>
      </c>
      <c r="T116" s="35"/>
    </row>
    <row r="117" spans="1:20">
      <c r="A117" s="20">
        <v>116</v>
      </c>
      <c r="B117" s="21" t="s">
        <v>3923</v>
      </c>
      <c r="C117" s="21" t="s">
        <v>4389</v>
      </c>
      <c r="D117" s="20" t="s">
        <v>22</v>
      </c>
      <c r="E117" s="20" t="s">
        <v>24</v>
      </c>
      <c r="F117" s="20" t="s">
        <v>2898</v>
      </c>
      <c r="G117" s="20" t="s">
        <v>25</v>
      </c>
      <c r="H117" s="20" t="s">
        <v>34</v>
      </c>
      <c r="I117" s="20">
        <v>231.44</v>
      </c>
      <c r="J117" s="23">
        <v>100</v>
      </c>
      <c r="K117" s="23">
        <v>12.6</v>
      </c>
      <c r="L117" s="21" t="s">
        <v>3731</v>
      </c>
      <c r="M117" s="18">
        <f t="shared" si="5"/>
        <v>13.356</v>
      </c>
      <c r="N117" s="18">
        <f t="shared" si="6"/>
        <v>344.796</v>
      </c>
      <c r="O117" s="18">
        <f t="shared" si="7"/>
        <v>351.59736</v>
      </c>
      <c r="P117" s="18">
        <f t="shared" si="8"/>
        <v>6.80136</v>
      </c>
      <c r="Q117" s="18">
        <f t="shared" si="9"/>
        <v>344.796</v>
      </c>
      <c r="R117" s="18" t="s">
        <v>28</v>
      </c>
      <c r="S117" s="19" t="s">
        <v>29</v>
      </c>
      <c r="T117" s="35"/>
    </row>
    <row r="118" spans="1:20">
      <c r="A118" s="20">
        <v>117</v>
      </c>
      <c r="B118" s="21" t="s">
        <v>4390</v>
      </c>
      <c r="C118" s="21" t="s">
        <v>4391</v>
      </c>
      <c r="D118" s="20" t="s">
        <v>22</v>
      </c>
      <c r="E118" s="20" t="s">
        <v>24</v>
      </c>
      <c r="F118" s="20" t="s">
        <v>2898</v>
      </c>
      <c r="G118" s="20" t="s">
        <v>25</v>
      </c>
      <c r="H118" s="20" t="s">
        <v>34</v>
      </c>
      <c r="I118" s="20">
        <v>231.44</v>
      </c>
      <c r="J118" s="23">
        <v>100</v>
      </c>
      <c r="K118" s="23">
        <v>12.6</v>
      </c>
      <c r="L118" s="21" t="s">
        <v>3731</v>
      </c>
      <c r="M118" s="18">
        <f t="shared" si="5"/>
        <v>13.356</v>
      </c>
      <c r="N118" s="18">
        <f t="shared" si="6"/>
        <v>344.796</v>
      </c>
      <c r="O118" s="18">
        <f t="shared" si="7"/>
        <v>351.59736</v>
      </c>
      <c r="P118" s="18">
        <f t="shared" si="8"/>
        <v>6.80136</v>
      </c>
      <c r="Q118" s="18">
        <f t="shared" si="9"/>
        <v>344.796</v>
      </c>
      <c r="R118" s="18" t="s">
        <v>28</v>
      </c>
      <c r="S118" s="19" t="s">
        <v>29</v>
      </c>
      <c r="T118" s="35"/>
    </row>
    <row r="119" spans="1:20">
      <c r="A119" s="20">
        <v>118</v>
      </c>
      <c r="B119" s="21" t="s">
        <v>2941</v>
      </c>
      <c r="C119" s="21" t="s">
        <v>4392</v>
      </c>
      <c r="D119" s="20" t="s">
        <v>22</v>
      </c>
      <c r="E119" s="20" t="s">
        <v>24</v>
      </c>
      <c r="F119" s="20" t="s">
        <v>2898</v>
      </c>
      <c r="G119" s="20" t="s">
        <v>25</v>
      </c>
      <c r="H119" s="20" t="s">
        <v>34</v>
      </c>
      <c r="I119" s="20">
        <v>231.44</v>
      </c>
      <c r="J119" s="23">
        <v>100</v>
      </c>
      <c r="K119" s="23">
        <v>12.6</v>
      </c>
      <c r="L119" s="21" t="s">
        <v>3731</v>
      </c>
      <c r="M119" s="18">
        <f t="shared" si="5"/>
        <v>13.356</v>
      </c>
      <c r="N119" s="18">
        <f t="shared" si="6"/>
        <v>344.796</v>
      </c>
      <c r="O119" s="18">
        <f t="shared" si="7"/>
        <v>351.59736</v>
      </c>
      <c r="P119" s="18">
        <f t="shared" si="8"/>
        <v>6.80136</v>
      </c>
      <c r="Q119" s="18">
        <f t="shared" si="9"/>
        <v>344.796</v>
      </c>
      <c r="R119" s="18" t="s">
        <v>28</v>
      </c>
      <c r="S119" s="19" t="s">
        <v>29</v>
      </c>
      <c r="T119" s="35"/>
    </row>
    <row r="120" spans="1:20">
      <c r="A120" s="20">
        <v>119</v>
      </c>
      <c r="B120" s="21" t="s">
        <v>4393</v>
      </c>
      <c r="C120" s="21" t="s">
        <v>4394</v>
      </c>
      <c r="D120" s="20" t="s">
        <v>22</v>
      </c>
      <c r="E120" s="20" t="s">
        <v>24</v>
      </c>
      <c r="F120" s="20" t="s">
        <v>2898</v>
      </c>
      <c r="G120" s="20" t="s">
        <v>25</v>
      </c>
      <c r="H120" s="20" t="s">
        <v>34</v>
      </c>
      <c r="I120" s="20">
        <v>231.44</v>
      </c>
      <c r="J120" s="23">
        <v>100</v>
      </c>
      <c r="K120" s="23">
        <v>12.6</v>
      </c>
      <c r="L120" s="21" t="s">
        <v>3731</v>
      </c>
      <c r="M120" s="18">
        <f t="shared" si="5"/>
        <v>13.356</v>
      </c>
      <c r="N120" s="18">
        <f t="shared" si="6"/>
        <v>344.796</v>
      </c>
      <c r="O120" s="18">
        <f t="shared" si="7"/>
        <v>351.59736</v>
      </c>
      <c r="P120" s="18">
        <f t="shared" si="8"/>
        <v>6.80136</v>
      </c>
      <c r="Q120" s="18">
        <f t="shared" si="9"/>
        <v>344.796</v>
      </c>
      <c r="R120" s="18" t="s">
        <v>28</v>
      </c>
      <c r="S120" s="19" t="s">
        <v>29</v>
      </c>
      <c r="T120" s="35"/>
    </row>
    <row r="121" spans="1:20">
      <c r="A121" s="20">
        <v>120</v>
      </c>
      <c r="B121" s="21" t="s">
        <v>4395</v>
      </c>
      <c r="C121" s="21" t="s">
        <v>4396</v>
      </c>
      <c r="D121" s="20" t="s">
        <v>22</v>
      </c>
      <c r="E121" s="20" t="s">
        <v>24</v>
      </c>
      <c r="F121" s="20" t="s">
        <v>2898</v>
      </c>
      <c r="G121" s="20" t="s">
        <v>25</v>
      </c>
      <c r="H121" s="20" t="s">
        <v>34</v>
      </c>
      <c r="I121" s="20">
        <v>231.44</v>
      </c>
      <c r="J121" s="23">
        <v>100</v>
      </c>
      <c r="K121" s="23">
        <v>12.6</v>
      </c>
      <c r="L121" s="21" t="s">
        <v>3731</v>
      </c>
      <c r="M121" s="18">
        <f t="shared" si="5"/>
        <v>13.356</v>
      </c>
      <c r="N121" s="18">
        <f t="shared" si="6"/>
        <v>344.796</v>
      </c>
      <c r="O121" s="18">
        <f t="shared" si="7"/>
        <v>351.59736</v>
      </c>
      <c r="P121" s="18">
        <f t="shared" si="8"/>
        <v>6.80136</v>
      </c>
      <c r="Q121" s="18">
        <f t="shared" si="9"/>
        <v>344.796</v>
      </c>
      <c r="R121" s="18" t="s">
        <v>28</v>
      </c>
      <c r="S121" s="19" t="s">
        <v>29</v>
      </c>
      <c r="T121" s="35"/>
    </row>
    <row r="122" spans="1:20">
      <c r="A122" s="20">
        <v>121</v>
      </c>
      <c r="B122" s="21" t="s">
        <v>2842</v>
      </c>
      <c r="C122" s="21" t="s">
        <v>4397</v>
      </c>
      <c r="D122" s="20" t="s">
        <v>22</v>
      </c>
      <c r="E122" s="20" t="s">
        <v>24</v>
      </c>
      <c r="F122" s="20" t="s">
        <v>2898</v>
      </c>
      <c r="G122" s="20" t="s">
        <v>25</v>
      </c>
      <c r="H122" s="20" t="s">
        <v>34</v>
      </c>
      <c r="I122" s="20">
        <v>231.44</v>
      </c>
      <c r="J122" s="23">
        <v>100</v>
      </c>
      <c r="K122" s="23">
        <v>12.6</v>
      </c>
      <c r="L122" s="21" t="s">
        <v>3731</v>
      </c>
      <c r="M122" s="18">
        <f t="shared" si="5"/>
        <v>13.356</v>
      </c>
      <c r="N122" s="18">
        <f t="shared" si="6"/>
        <v>344.796</v>
      </c>
      <c r="O122" s="18">
        <f t="shared" si="7"/>
        <v>351.59736</v>
      </c>
      <c r="P122" s="18">
        <f t="shared" si="8"/>
        <v>6.80136</v>
      </c>
      <c r="Q122" s="18">
        <f t="shared" si="9"/>
        <v>344.796</v>
      </c>
      <c r="R122" s="18" t="s">
        <v>28</v>
      </c>
      <c r="S122" s="19" t="s">
        <v>29</v>
      </c>
      <c r="T122" s="35"/>
    </row>
    <row r="123" spans="1:20">
      <c r="A123" s="20">
        <v>122</v>
      </c>
      <c r="B123" s="21" t="s">
        <v>3589</v>
      </c>
      <c r="C123" s="21" t="s">
        <v>4398</v>
      </c>
      <c r="D123" s="20" t="s">
        <v>22</v>
      </c>
      <c r="E123" s="20" t="s">
        <v>24</v>
      </c>
      <c r="F123" s="20" t="s">
        <v>2898</v>
      </c>
      <c r="G123" s="20" t="s">
        <v>25</v>
      </c>
      <c r="H123" s="20" t="s">
        <v>34</v>
      </c>
      <c r="I123" s="20">
        <v>231.44</v>
      </c>
      <c r="J123" s="23">
        <v>100</v>
      </c>
      <c r="K123" s="23">
        <v>12.6</v>
      </c>
      <c r="L123" s="21" t="s">
        <v>3731</v>
      </c>
      <c r="M123" s="18">
        <f t="shared" si="5"/>
        <v>13.356</v>
      </c>
      <c r="N123" s="18">
        <f t="shared" si="6"/>
        <v>344.796</v>
      </c>
      <c r="O123" s="18">
        <f t="shared" si="7"/>
        <v>351.59736</v>
      </c>
      <c r="P123" s="18">
        <f t="shared" si="8"/>
        <v>6.80136</v>
      </c>
      <c r="Q123" s="18">
        <f t="shared" si="9"/>
        <v>344.796</v>
      </c>
      <c r="R123" s="18" t="s">
        <v>28</v>
      </c>
      <c r="S123" s="19" t="s">
        <v>29</v>
      </c>
      <c r="T123" s="35"/>
    </row>
    <row r="124" spans="1:20">
      <c r="A124" s="20">
        <v>123</v>
      </c>
      <c r="B124" s="21" t="s">
        <v>3017</v>
      </c>
      <c r="C124" s="21" t="s">
        <v>4399</v>
      </c>
      <c r="D124" s="20" t="s">
        <v>22</v>
      </c>
      <c r="E124" s="20" t="s">
        <v>24</v>
      </c>
      <c r="F124" s="20" t="s">
        <v>2898</v>
      </c>
      <c r="G124" s="20" t="s">
        <v>25</v>
      </c>
      <c r="H124" s="20" t="s">
        <v>34</v>
      </c>
      <c r="I124" s="20">
        <v>231.44</v>
      </c>
      <c r="J124" s="23">
        <v>100</v>
      </c>
      <c r="K124" s="23">
        <v>12.6</v>
      </c>
      <c r="L124" s="21" t="s">
        <v>3731</v>
      </c>
      <c r="M124" s="18">
        <f t="shared" si="5"/>
        <v>13.356</v>
      </c>
      <c r="N124" s="18">
        <f t="shared" si="6"/>
        <v>344.796</v>
      </c>
      <c r="O124" s="18">
        <f t="shared" si="7"/>
        <v>351.59736</v>
      </c>
      <c r="P124" s="18">
        <f t="shared" si="8"/>
        <v>6.80136</v>
      </c>
      <c r="Q124" s="18">
        <f t="shared" si="9"/>
        <v>344.796</v>
      </c>
      <c r="R124" s="18" t="s">
        <v>28</v>
      </c>
      <c r="S124" s="19" t="s">
        <v>29</v>
      </c>
      <c r="T124" s="35"/>
    </row>
    <row r="125" spans="1:20">
      <c r="A125" s="20">
        <v>124</v>
      </c>
      <c r="B125" s="21" t="s">
        <v>4400</v>
      </c>
      <c r="C125" s="21" t="s">
        <v>4401</v>
      </c>
      <c r="D125" s="20" t="s">
        <v>22</v>
      </c>
      <c r="E125" s="20" t="s">
        <v>24</v>
      </c>
      <c r="F125" s="20" t="s">
        <v>2898</v>
      </c>
      <c r="G125" s="20" t="s">
        <v>25</v>
      </c>
      <c r="H125" s="20" t="s">
        <v>34</v>
      </c>
      <c r="I125" s="20">
        <v>231.44</v>
      </c>
      <c r="J125" s="23">
        <v>100</v>
      </c>
      <c r="K125" s="23">
        <v>12.6</v>
      </c>
      <c r="L125" s="21" t="s">
        <v>3731</v>
      </c>
      <c r="M125" s="18">
        <f t="shared" si="5"/>
        <v>13.356</v>
      </c>
      <c r="N125" s="18">
        <f t="shared" si="6"/>
        <v>344.796</v>
      </c>
      <c r="O125" s="18">
        <f t="shared" si="7"/>
        <v>351.59736</v>
      </c>
      <c r="P125" s="18">
        <f t="shared" si="8"/>
        <v>6.80136</v>
      </c>
      <c r="Q125" s="18">
        <f t="shared" si="9"/>
        <v>344.796</v>
      </c>
      <c r="R125" s="18" t="s">
        <v>28</v>
      </c>
      <c r="S125" s="19" t="s">
        <v>29</v>
      </c>
      <c r="T125" s="35"/>
    </row>
    <row r="126" spans="1:20">
      <c r="A126" s="20">
        <v>125</v>
      </c>
      <c r="B126" s="21" t="s">
        <v>3345</v>
      </c>
      <c r="C126" s="21" t="s">
        <v>4402</v>
      </c>
      <c r="D126" s="20" t="s">
        <v>22</v>
      </c>
      <c r="E126" s="20" t="s">
        <v>24</v>
      </c>
      <c r="F126" s="20" t="s">
        <v>2898</v>
      </c>
      <c r="G126" s="20" t="s">
        <v>25</v>
      </c>
      <c r="H126" s="20" t="s">
        <v>34</v>
      </c>
      <c r="I126" s="20">
        <v>231.44</v>
      </c>
      <c r="J126" s="23">
        <v>100</v>
      </c>
      <c r="K126" s="23">
        <v>12.6</v>
      </c>
      <c r="L126" s="21" t="s">
        <v>3731</v>
      </c>
      <c r="M126" s="18">
        <f t="shared" si="5"/>
        <v>13.356</v>
      </c>
      <c r="N126" s="18">
        <f t="shared" si="6"/>
        <v>344.796</v>
      </c>
      <c r="O126" s="18">
        <f t="shared" si="7"/>
        <v>351.59736</v>
      </c>
      <c r="P126" s="18">
        <f t="shared" si="8"/>
        <v>6.80136</v>
      </c>
      <c r="Q126" s="18">
        <f t="shared" si="9"/>
        <v>344.796</v>
      </c>
      <c r="R126" s="18" t="s">
        <v>28</v>
      </c>
      <c r="S126" s="19" t="s">
        <v>29</v>
      </c>
      <c r="T126" s="35"/>
    </row>
    <row r="127" spans="1:20">
      <c r="A127" s="20">
        <v>126</v>
      </c>
      <c r="B127" s="21" t="s">
        <v>4403</v>
      </c>
      <c r="C127" s="21" t="s">
        <v>4404</v>
      </c>
      <c r="D127" s="20" t="s">
        <v>22</v>
      </c>
      <c r="E127" s="20" t="s">
        <v>24</v>
      </c>
      <c r="F127" s="20" t="s">
        <v>2898</v>
      </c>
      <c r="G127" s="20" t="s">
        <v>25</v>
      </c>
      <c r="H127" s="20" t="s">
        <v>34</v>
      </c>
      <c r="I127" s="20">
        <v>231.44</v>
      </c>
      <c r="J127" s="23">
        <v>100</v>
      </c>
      <c r="K127" s="23">
        <v>12.6</v>
      </c>
      <c r="L127" s="21" t="s">
        <v>3731</v>
      </c>
      <c r="M127" s="18">
        <f t="shared" si="5"/>
        <v>13.356</v>
      </c>
      <c r="N127" s="18">
        <f t="shared" si="6"/>
        <v>344.796</v>
      </c>
      <c r="O127" s="18">
        <f t="shared" si="7"/>
        <v>351.59736</v>
      </c>
      <c r="P127" s="18">
        <f t="shared" si="8"/>
        <v>6.80136</v>
      </c>
      <c r="Q127" s="18">
        <f t="shared" si="9"/>
        <v>344.796</v>
      </c>
      <c r="R127" s="18" t="s">
        <v>28</v>
      </c>
      <c r="S127" s="19" t="s">
        <v>29</v>
      </c>
      <c r="T127" s="35"/>
    </row>
    <row r="128" spans="1:20">
      <c r="A128" s="20">
        <v>127</v>
      </c>
      <c r="B128" s="21" t="s">
        <v>3691</v>
      </c>
      <c r="C128" s="21" t="s">
        <v>4405</v>
      </c>
      <c r="D128" s="20" t="s">
        <v>22</v>
      </c>
      <c r="E128" s="20" t="s">
        <v>24</v>
      </c>
      <c r="F128" s="20" t="s">
        <v>2898</v>
      </c>
      <c r="G128" s="20" t="s">
        <v>25</v>
      </c>
      <c r="H128" s="20" t="s">
        <v>34</v>
      </c>
      <c r="I128" s="20">
        <v>231.44</v>
      </c>
      <c r="J128" s="23">
        <v>100</v>
      </c>
      <c r="K128" s="23">
        <v>12.6</v>
      </c>
      <c r="L128" s="21" t="s">
        <v>3731</v>
      </c>
      <c r="M128" s="18">
        <f t="shared" si="5"/>
        <v>13.356</v>
      </c>
      <c r="N128" s="18">
        <f t="shared" si="6"/>
        <v>344.796</v>
      </c>
      <c r="O128" s="18">
        <f t="shared" si="7"/>
        <v>351.59736</v>
      </c>
      <c r="P128" s="18">
        <f t="shared" si="8"/>
        <v>6.80136</v>
      </c>
      <c r="Q128" s="18">
        <f t="shared" si="9"/>
        <v>344.796</v>
      </c>
      <c r="R128" s="18" t="s">
        <v>28</v>
      </c>
      <c r="S128" s="19" t="s">
        <v>29</v>
      </c>
      <c r="T128" s="35"/>
    </row>
    <row r="129" spans="1:20">
      <c r="A129" s="20">
        <v>128</v>
      </c>
      <c r="B129" s="21" t="s">
        <v>2735</v>
      </c>
      <c r="C129" s="21" t="s">
        <v>4406</v>
      </c>
      <c r="D129" s="20" t="s">
        <v>22</v>
      </c>
      <c r="E129" s="20" t="s">
        <v>24</v>
      </c>
      <c r="F129" s="20" t="s">
        <v>2898</v>
      </c>
      <c r="G129" s="20" t="s">
        <v>25</v>
      </c>
      <c r="H129" s="20" t="s">
        <v>34</v>
      </c>
      <c r="I129" s="20">
        <v>231.44</v>
      </c>
      <c r="J129" s="23">
        <v>100</v>
      </c>
      <c r="K129" s="23">
        <v>12.6</v>
      </c>
      <c r="L129" s="21" t="s">
        <v>3731</v>
      </c>
      <c r="M129" s="18">
        <f t="shared" si="5"/>
        <v>13.356</v>
      </c>
      <c r="N129" s="18">
        <f t="shared" si="6"/>
        <v>344.796</v>
      </c>
      <c r="O129" s="18">
        <f t="shared" si="7"/>
        <v>351.59736</v>
      </c>
      <c r="P129" s="18">
        <f t="shared" si="8"/>
        <v>6.80136</v>
      </c>
      <c r="Q129" s="18">
        <f t="shared" si="9"/>
        <v>344.796</v>
      </c>
      <c r="R129" s="18" t="s">
        <v>28</v>
      </c>
      <c r="S129" s="19" t="s">
        <v>29</v>
      </c>
      <c r="T129" s="35"/>
    </row>
    <row r="130" spans="1:20">
      <c r="A130" s="20">
        <v>129</v>
      </c>
      <c r="B130" s="21" t="s">
        <v>4407</v>
      </c>
      <c r="C130" s="21" t="s">
        <v>4408</v>
      </c>
      <c r="D130" s="20" t="s">
        <v>22</v>
      </c>
      <c r="E130" s="20" t="s">
        <v>24</v>
      </c>
      <c r="F130" s="20" t="s">
        <v>2898</v>
      </c>
      <c r="G130" s="20" t="s">
        <v>25</v>
      </c>
      <c r="H130" s="20" t="s">
        <v>34</v>
      </c>
      <c r="I130" s="20">
        <v>231.44</v>
      </c>
      <c r="J130" s="23">
        <v>100</v>
      </c>
      <c r="K130" s="23">
        <v>12.6</v>
      </c>
      <c r="L130" s="21" t="s">
        <v>3731</v>
      </c>
      <c r="M130" s="18">
        <f t="shared" ref="M130:M193" si="10">K130*1.06</f>
        <v>13.356</v>
      </c>
      <c r="N130" s="18">
        <f t="shared" ref="N130:N193" si="11">I130+J130+M130</f>
        <v>344.796</v>
      </c>
      <c r="O130" s="18">
        <f t="shared" ref="O130:O193" si="12">I130+(J130+M130)*1.06</f>
        <v>351.59736</v>
      </c>
      <c r="P130" s="18">
        <f t="shared" ref="P130:P193" si="13">(M130+J130)*0.06</f>
        <v>6.80136</v>
      </c>
      <c r="Q130" s="18">
        <f t="shared" ref="Q130:Q193" si="14">O130-P130</f>
        <v>344.796</v>
      </c>
      <c r="R130" s="18" t="s">
        <v>28</v>
      </c>
      <c r="S130" s="19" t="s">
        <v>29</v>
      </c>
      <c r="T130" s="35"/>
    </row>
    <row r="131" spans="1:20">
      <c r="A131" s="20">
        <v>130</v>
      </c>
      <c r="B131" s="21" t="s">
        <v>3788</v>
      </c>
      <c r="C131" s="21" t="s">
        <v>4409</v>
      </c>
      <c r="D131" s="20" t="s">
        <v>22</v>
      </c>
      <c r="E131" s="20" t="s">
        <v>24</v>
      </c>
      <c r="F131" s="20" t="s">
        <v>2898</v>
      </c>
      <c r="G131" s="20" t="s">
        <v>25</v>
      </c>
      <c r="H131" s="20" t="s">
        <v>34</v>
      </c>
      <c r="I131" s="20">
        <v>231.44</v>
      </c>
      <c r="J131" s="23">
        <v>100</v>
      </c>
      <c r="K131" s="23">
        <v>12.6</v>
      </c>
      <c r="L131" s="21" t="s">
        <v>3731</v>
      </c>
      <c r="M131" s="18">
        <f t="shared" si="10"/>
        <v>13.356</v>
      </c>
      <c r="N131" s="18">
        <f t="shared" si="11"/>
        <v>344.796</v>
      </c>
      <c r="O131" s="18">
        <f t="shared" si="12"/>
        <v>351.59736</v>
      </c>
      <c r="P131" s="18">
        <f t="shared" si="13"/>
        <v>6.80136</v>
      </c>
      <c r="Q131" s="18">
        <f t="shared" si="14"/>
        <v>344.796</v>
      </c>
      <c r="R131" s="18" t="s">
        <v>28</v>
      </c>
      <c r="S131" s="19" t="s">
        <v>29</v>
      </c>
      <c r="T131" s="35"/>
    </row>
    <row r="132" spans="1:20">
      <c r="A132" s="20">
        <v>131</v>
      </c>
      <c r="B132" s="21" t="s">
        <v>4410</v>
      </c>
      <c r="C132" s="21" t="s">
        <v>4411</v>
      </c>
      <c r="D132" s="20" t="s">
        <v>22</v>
      </c>
      <c r="E132" s="20" t="s">
        <v>24</v>
      </c>
      <c r="F132" s="20" t="s">
        <v>2898</v>
      </c>
      <c r="G132" s="20" t="s">
        <v>25</v>
      </c>
      <c r="H132" s="20" t="s">
        <v>34</v>
      </c>
      <c r="I132" s="20">
        <v>231.44</v>
      </c>
      <c r="J132" s="23">
        <v>100</v>
      </c>
      <c r="K132" s="23">
        <v>12.6</v>
      </c>
      <c r="L132" s="21" t="s">
        <v>3731</v>
      </c>
      <c r="M132" s="18">
        <f t="shared" si="10"/>
        <v>13.356</v>
      </c>
      <c r="N132" s="18">
        <f t="shared" si="11"/>
        <v>344.796</v>
      </c>
      <c r="O132" s="18">
        <f t="shared" si="12"/>
        <v>351.59736</v>
      </c>
      <c r="P132" s="18">
        <f t="shared" si="13"/>
        <v>6.80136</v>
      </c>
      <c r="Q132" s="18">
        <f t="shared" si="14"/>
        <v>344.796</v>
      </c>
      <c r="R132" s="18" t="s">
        <v>28</v>
      </c>
      <c r="S132" s="19" t="s">
        <v>29</v>
      </c>
      <c r="T132" s="35"/>
    </row>
    <row r="133" spans="1:20">
      <c r="A133" s="20">
        <v>132</v>
      </c>
      <c r="B133" s="21" t="s">
        <v>3790</v>
      </c>
      <c r="C133" s="21" t="s">
        <v>4412</v>
      </c>
      <c r="D133" s="20" t="s">
        <v>22</v>
      </c>
      <c r="E133" s="20" t="s">
        <v>24</v>
      </c>
      <c r="F133" s="20" t="s">
        <v>2898</v>
      </c>
      <c r="G133" s="20" t="s">
        <v>25</v>
      </c>
      <c r="H133" s="20" t="s">
        <v>34</v>
      </c>
      <c r="I133" s="20">
        <v>231.44</v>
      </c>
      <c r="J133" s="23">
        <v>100</v>
      </c>
      <c r="K133" s="23">
        <v>12.6</v>
      </c>
      <c r="L133" s="21" t="s">
        <v>3731</v>
      </c>
      <c r="M133" s="18">
        <f t="shared" si="10"/>
        <v>13.356</v>
      </c>
      <c r="N133" s="18">
        <f t="shared" si="11"/>
        <v>344.796</v>
      </c>
      <c r="O133" s="18">
        <f t="shared" si="12"/>
        <v>351.59736</v>
      </c>
      <c r="P133" s="18">
        <f t="shared" si="13"/>
        <v>6.80136</v>
      </c>
      <c r="Q133" s="18">
        <f t="shared" si="14"/>
        <v>344.796</v>
      </c>
      <c r="R133" s="18" t="s">
        <v>28</v>
      </c>
      <c r="S133" s="19" t="s">
        <v>29</v>
      </c>
      <c r="T133" s="35"/>
    </row>
    <row r="134" spans="1:20">
      <c r="A134" s="20">
        <v>133</v>
      </c>
      <c r="B134" s="21" t="s">
        <v>4413</v>
      </c>
      <c r="C134" s="21" t="s">
        <v>4414</v>
      </c>
      <c r="D134" s="20" t="s">
        <v>22</v>
      </c>
      <c r="E134" s="20" t="s">
        <v>24</v>
      </c>
      <c r="F134" s="20" t="s">
        <v>2898</v>
      </c>
      <c r="G134" s="20" t="s">
        <v>25</v>
      </c>
      <c r="H134" s="20" t="s">
        <v>34</v>
      </c>
      <c r="I134" s="20">
        <v>231.44</v>
      </c>
      <c r="J134" s="23">
        <v>100</v>
      </c>
      <c r="K134" s="23">
        <v>12.6</v>
      </c>
      <c r="L134" s="21" t="s">
        <v>3731</v>
      </c>
      <c r="M134" s="18">
        <f t="shared" si="10"/>
        <v>13.356</v>
      </c>
      <c r="N134" s="18">
        <f t="shared" si="11"/>
        <v>344.796</v>
      </c>
      <c r="O134" s="18">
        <f t="shared" si="12"/>
        <v>351.59736</v>
      </c>
      <c r="P134" s="18">
        <f t="shared" si="13"/>
        <v>6.80136</v>
      </c>
      <c r="Q134" s="18">
        <f t="shared" si="14"/>
        <v>344.796</v>
      </c>
      <c r="R134" s="18" t="s">
        <v>28</v>
      </c>
      <c r="S134" s="19" t="s">
        <v>29</v>
      </c>
      <c r="T134" s="35"/>
    </row>
    <row r="135" spans="1:20">
      <c r="A135" s="20">
        <v>134</v>
      </c>
      <c r="B135" s="21" t="s">
        <v>1098</v>
      </c>
      <c r="C135" s="21" t="s">
        <v>4415</v>
      </c>
      <c r="D135" s="20" t="s">
        <v>22</v>
      </c>
      <c r="E135" s="20" t="s">
        <v>24</v>
      </c>
      <c r="F135" s="20" t="s">
        <v>2898</v>
      </c>
      <c r="G135" s="20" t="s">
        <v>25</v>
      </c>
      <c r="H135" s="20" t="s">
        <v>34</v>
      </c>
      <c r="I135" s="20">
        <v>231.44</v>
      </c>
      <c r="J135" s="23">
        <v>100</v>
      </c>
      <c r="K135" s="23">
        <v>12.6</v>
      </c>
      <c r="L135" s="21" t="s">
        <v>3731</v>
      </c>
      <c r="M135" s="18">
        <f t="shared" si="10"/>
        <v>13.356</v>
      </c>
      <c r="N135" s="18">
        <f t="shared" si="11"/>
        <v>344.796</v>
      </c>
      <c r="O135" s="18">
        <f t="shared" si="12"/>
        <v>351.59736</v>
      </c>
      <c r="P135" s="18">
        <f t="shared" si="13"/>
        <v>6.80136</v>
      </c>
      <c r="Q135" s="18">
        <f t="shared" si="14"/>
        <v>344.796</v>
      </c>
      <c r="R135" s="18" t="s">
        <v>28</v>
      </c>
      <c r="S135" s="19" t="s">
        <v>29</v>
      </c>
      <c r="T135" s="35"/>
    </row>
    <row r="136" spans="1:20">
      <c r="A136" s="20">
        <v>135</v>
      </c>
      <c r="B136" s="21" t="s">
        <v>4416</v>
      </c>
      <c r="C136" s="21" t="s">
        <v>4417</v>
      </c>
      <c r="D136" s="20" t="s">
        <v>22</v>
      </c>
      <c r="E136" s="20" t="s">
        <v>24</v>
      </c>
      <c r="F136" s="20" t="s">
        <v>2898</v>
      </c>
      <c r="G136" s="20" t="s">
        <v>25</v>
      </c>
      <c r="H136" s="20" t="s">
        <v>34</v>
      </c>
      <c r="I136" s="20">
        <v>231.44</v>
      </c>
      <c r="J136" s="23">
        <v>100</v>
      </c>
      <c r="K136" s="23">
        <v>12.6</v>
      </c>
      <c r="L136" s="21" t="s">
        <v>3731</v>
      </c>
      <c r="M136" s="18">
        <f t="shared" si="10"/>
        <v>13.356</v>
      </c>
      <c r="N136" s="18">
        <f t="shared" si="11"/>
        <v>344.796</v>
      </c>
      <c r="O136" s="18">
        <f t="shared" si="12"/>
        <v>351.59736</v>
      </c>
      <c r="P136" s="18">
        <f t="shared" si="13"/>
        <v>6.80136</v>
      </c>
      <c r="Q136" s="18">
        <f t="shared" si="14"/>
        <v>344.796</v>
      </c>
      <c r="R136" s="18" t="s">
        <v>28</v>
      </c>
      <c r="S136" s="19" t="s">
        <v>29</v>
      </c>
      <c r="T136" s="35"/>
    </row>
    <row r="137" spans="1:20">
      <c r="A137" s="20">
        <v>136</v>
      </c>
      <c r="B137" s="21" t="s">
        <v>4418</v>
      </c>
      <c r="C137" s="21" t="s">
        <v>4419</v>
      </c>
      <c r="D137" s="20" t="s">
        <v>22</v>
      </c>
      <c r="E137" s="20" t="s">
        <v>24</v>
      </c>
      <c r="F137" s="20" t="s">
        <v>2898</v>
      </c>
      <c r="G137" s="20" t="s">
        <v>25</v>
      </c>
      <c r="H137" s="20" t="s">
        <v>34</v>
      </c>
      <c r="I137" s="20">
        <v>231.44</v>
      </c>
      <c r="J137" s="23">
        <v>100</v>
      </c>
      <c r="K137" s="23">
        <v>12.6</v>
      </c>
      <c r="L137" s="21" t="s">
        <v>3731</v>
      </c>
      <c r="M137" s="18">
        <f t="shared" si="10"/>
        <v>13.356</v>
      </c>
      <c r="N137" s="18">
        <f t="shared" si="11"/>
        <v>344.796</v>
      </c>
      <c r="O137" s="18">
        <f t="shared" si="12"/>
        <v>351.59736</v>
      </c>
      <c r="P137" s="18">
        <f t="shared" si="13"/>
        <v>6.80136</v>
      </c>
      <c r="Q137" s="18">
        <f t="shared" si="14"/>
        <v>344.796</v>
      </c>
      <c r="R137" s="18" t="s">
        <v>28</v>
      </c>
      <c r="S137" s="19" t="s">
        <v>29</v>
      </c>
      <c r="T137" s="35"/>
    </row>
    <row r="138" spans="1:20">
      <c r="A138" s="20">
        <v>137</v>
      </c>
      <c r="B138" s="21" t="s">
        <v>4420</v>
      </c>
      <c r="C138" s="21" t="s">
        <v>4421</v>
      </c>
      <c r="D138" s="20" t="s">
        <v>22</v>
      </c>
      <c r="E138" s="20" t="s">
        <v>24</v>
      </c>
      <c r="F138" s="20" t="s">
        <v>2898</v>
      </c>
      <c r="G138" s="20" t="s">
        <v>25</v>
      </c>
      <c r="H138" s="20" t="s">
        <v>34</v>
      </c>
      <c r="I138" s="20">
        <v>231.44</v>
      </c>
      <c r="J138" s="23">
        <v>100</v>
      </c>
      <c r="K138" s="23">
        <v>12.6</v>
      </c>
      <c r="L138" s="21" t="s">
        <v>3731</v>
      </c>
      <c r="M138" s="18">
        <f t="shared" si="10"/>
        <v>13.356</v>
      </c>
      <c r="N138" s="18">
        <f t="shared" si="11"/>
        <v>344.796</v>
      </c>
      <c r="O138" s="18">
        <f t="shared" si="12"/>
        <v>351.59736</v>
      </c>
      <c r="P138" s="18">
        <f t="shared" si="13"/>
        <v>6.80136</v>
      </c>
      <c r="Q138" s="18">
        <f t="shared" si="14"/>
        <v>344.796</v>
      </c>
      <c r="R138" s="18" t="s">
        <v>28</v>
      </c>
      <c r="S138" s="19" t="s">
        <v>29</v>
      </c>
      <c r="T138" s="35"/>
    </row>
    <row r="139" spans="1:20">
      <c r="A139" s="20">
        <v>138</v>
      </c>
      <c r="B139" s="21" t="s">
        <v>4422</v>
      </c>
      <c r="C139" s="21" t="s">
        <v>4423</v>
      </c>
      <c r="D139" s="20" t="s">
        <v>22</v>
      </c>
      <c r="E139" s="20" t="s">
        <v>24</v>
      </c>
      <c r="F139" s="20" t="s">
        <v>2898</v>
      </c>
      <c r="G139" s="20" t="s">
        <v>25</v>
      </c>
      <c r="H139" s="20" t="s">
        <v>34</v>
      </c>
      <c r="I139" s="20">
        <v>231.44</v>
      </c>
      <c r="J139" s="23">
        <v>100</v>
      </c>
      <c r="K139" s="23">
        <v>12.6</v>
      </c>
      <c r="L139" s="21" t="s">
        <v>3731</v>
      </c>
      <c r="M139" s="18">
        <f t="shared" si="10"/>
        <v>13.356</v>
      </c>
      <c r="N139" s="18">
        <f t="shared" si="11"/>
        <v>344.796</v>
      </c>
      <c r="O139" s="18">
        <f t="shared" si="12"/>
        <v>351.59736</v>
      </c>
      <c r="P139" s="18">
        <f t="shared" si="13"/>
        <v>6.80136</v>
      </c>
      <c r="Q139" s="18">
        <f t="shared" si="14"/>
        <v>344.796</v>
      </c>
      <c r="R139" s="18" t="s">
        <v>28</v>
      </c>
      <c r="S139" s="19" t="s">
        <v>29</v>
      </c>
      <c r="T139" s="35"/>
    </row>
    <row r="140" ht="13.8" spans="1:20">
      <c r="A140" s="20">
        <v>139</v>
      </c>
      <c r="B140" s="5" t="s">
        <v>4424</v>
      </c>
      <c r="C140" s="21" t="s">
        <v>4425</v>
      </c>
      <c r="D140" s="20" t="s">
        <v>22</v>
      </c>
      <c r="E140" s="20" t="s">
        <v>24</v>
      </c>
      <c r="F140" s="20" t="s">
        <v>174</v>
      </c>
      <c r="G140" s="20" t="s">
        <v>25</v>
      </c>
      <c r="H140" s="20" t="s">
        <v>34</v>
      </c>
      <c r="I140" s="20">
        <v>0</v>
      </c>
      <c r="J140" s="23">
        <v>400</v>
      </c>
      <c r="K140" s="23">
        <v>2513</v>
      </c>
      <c r="L140" s="20" t="s">
        <v>2710</v>
      </c>
      <c r="M140" s="18">
        <f t="shared" si="10"/>
        <v>2663.78</v>
      </c>
      <c r="N140" s="18">
        <f t="shared" si="11"/>
        <v>3063.78</v>
      </c>
      <c r="O140" s="18">
        <f t="shared" si="12"/>
        <v>3247.6068</v>
      </c>
      <c r="P140" s="18">
        <f t="shared" si="13"/>
        <v>183.8268</v>
      </c>
      <c r="Q140" s="18">
        <f t="shared" si="14"/>
        <v>3063.78</v>
      </c>
      <c r="R140" s="18" t="s">
        <v>28</v>
      </c>
      <c r="S140" s="19" t="s">
        <v>29</v>
      </c>
      <c r="T140" s="35"/>
    </row>
    <row r="141" spans="1:20">
      <c r="A141" s="20">
        <v>140</v>
      </c>
      <c r="B141" s="21" t="s">
        <v>4426</v>
      </c>
      <c r="C141" s="21" t="s">
        <v>4427</v>
      </c>
      <c r="D141" s="20" t="s">
        <v>22</v>
      </c>
      <c r="E141" s="20" t="s">
        <v>24</v>
      </c>
      <c r="F141" s="20" t="s">
        <v>2898</v>
      </c>
      <c r="G141" s="20" t="s">
        <v>25</v>
      </c>
      <c r="H141" s="20" t="s">
        <v>34</v>
      </c>
      <c r="I141" s="20">
        <v>231.44</v>
      </c>
      <c r="J141" s="23">
        <v>100</v>
      </c>
      <c r="K141" s="23">
        <v>12.6</v>
      </c>
      <c r="L141" s="21" t="s">
        <v>3731</v>
      </c>
      <c r="M141" s="18">
        <f t="shared" si="10"/>
        <v>13.356</v>
      </c>
      <c r="N141" s="18">
        <f t="shared" si="11"/>
        <v>344.796</v>
      </c>
      <c r="O141" s="18">
        <f t="shared" si="12"/>
        <v>351.59736</v>
      </c>
      <c r="P141" s="18">
        <f t="shared" si="13"/>
        <v>6.80136</v>
      </c>
      <c r="Q141" s="18">
        <f t="shared" si="14"/>
        <v>344.796</v>
      </c>
      <c r="R141" s="18" t="s">
        <v>28</v>
      </c>
      <c r="S141" s="19" t="s">
        <v>29</v>
      </c>
      <c r="T141" s="35"/>
    </row>
    <row r="142" spans="1:20">
      <c r="A142" s="20">
        <v>141</v>
      </c>
      <c r="B142" s="21" t="s">
        <v>4428</v>
      </c>
      <c r="C142" s="21" t="s">
        <v>4429</v>
      </c>
      <c r="D142" s="20" t="s">
        <v>22</v>
      </c>
      <c r="E142" s="20" t="s">
        <v>24</v>
      </c>
      <c r="F142" s="20" t="s">
        <v>2898</v>
      </c>
      <c r="G142" s="20" t="s">
        <v>25</v>
      </c>
      <c r="H142" s="20" t="s">
        <v>34</v>
      </c>
      <c r="I142" s="20">
        <v>231.44</v>
      </c>
      <c r="J142" s="23">
        <v>100</v>
      </c>
      <c r="K142" s="23">
        <v>12.6</v>
      </c>
      <c r="L142" s="21" t="s">
        <v>3731</v>
      </c>
      <c r="M142" s="18">
        <f t="shared" si="10"/>
        <v>13.356</v>
      </c>
      <c r="N142" s="18">
        <f t="shared" si="11"/>
        <v>344.796</v>
      </c>
      <c r="O142" s="18">
        <f t="shared" si="12"/>
        <v>351.59736</v>
      </c>
      <c r="P142" s="18">
        <f t="shared" si="13"/>
        <v>6.80136</v>
      </c>
      <c r="Q142" s="18">
        <f t="shared" si="14"/>
        <v>344.796</v>
      </c>
      <c r="R142" s="18" t="s">
        <v>28</v>
      </c>
      <c r="S142" s="19" t="s">
        <v>29</v>
      </c>
      <c r="T142" s="35"/>
    </row>
    <row r="143" spans="1:20">
      <c r="A143" s="20">
        <v>142</v>
      </c>
      <c r="B143" s="21" t="s">
        <v>4430</v>
      </c>
      <c r="C143" s="21" t="s">
        <v>4431</v>
      </c>
      <c r="D143" s="20" t="s">
        <v>22</v>
      </c>
      <c r="E143" s="20" t="s">
        <v>24</v>
      </c>
      <c r="F143" s="20" t="s">
        <v>2898</v>
      </c>
      <c r="G143" s="20" t="s">
        <v>25</v>
      </c>
      <c r="H143" s="20" t="s">
        <v>34</v>
      </c>
      <c r="I143" s="20">
        <v>231.44</v>
      </c>
      <c r="J143" s="23">
        <v>100</v>
      </c>
      <c r="K143" s="23">
        <v>12.6</v>
      </c>
      <c r="L143" s="21" t="s">
        <v>3731</v>
      </c>
      <c r="M143" s="18">
        <f t="shared" si="10"/>
        <v>13.356</v>
      </c>
      <c r="N143" s="18">
        <f t="shared" si="11"/>
        <v>344.796</v>
      </c>
      <c r="O143" s="18">
        <f t="shared" si="12"/>
        <v>351.59736</v>
      </c>
      <c r="P143" s="18">
        <f t="shared" si="13"/>
        <v>6.80136</v>
      </c>
      <c r="Q143" s="18">
        <f t="shared" si="14"/>
        <v>344.796</v>
      </c>
      <c r="R143" s="18" t="s">
        <v>28</v>
      </c>
      <c r="S143" s="19" t="s">
        <v>29</v>
      </c>
      <c r="T143" s="35"/>
    </row>
    <row r="144" spans="1:20">
      <c r="A144" s="20">
        <v>143</v>
      </c>
      <c r="B144" s="21" t="s">
        <v>4432</v>
      </c>
      <c r="C144" s="21" t="s">
        <v>4433</v>
      </c>
      <c r="D144" s="20" t="s">
        <v>22</v>
      </c>
      <c r="E144" s="20" t="s">
        <v>24</v>
      </c>
      <c r="F144" s="20" t="s">
        <v>2898</v>
      </c>
      <c r="G144" s="20" t="s">
        <v>25</v>
      </c>
      <c r="H144" s="20" t="s">
        <v>34</v>
      </c>
      <c r="I144" s="20">
        <v>231.44</v>
      </c>
      <c r="J144" s="23">
        <v>100</v>
      </c>
      <c r="K144" s="23">
        <v>12.6</v>
      </c>
      <c r="L144" s="21" t="s">
        <v>3731</v>
      </c>
      <c r="M144" s="18">
        <f t="shared" si="10"/>
        <v>13.356</v>
      </c>
      <c r="N144" s="18">
        <f t="shared" si="11"/>
        <v>344.796</v>
      </c>
      <c r="O144" s="18">
        <f t="shared" si="12"/>
        <v>351.59736</v>
      </c>
      <c r="P144" s="18">
        <f t="shared" si="13"/>
        <v>6.80136</v>
      </c>
      <c r="Q144" s="18">
        <f t="shared" si="14"/>
        <v>344.796</v>
      </c>
      <c r="R144" s="18" t="s">
        <v>28</v>
      </c>
      <c r="S144" s="19" t="s">
        <v>29</v>
      </c>
      <c r="T144" s="35"/>
    </row>
    <row r="145" spans="1:20">
      <c r="A145" s="20">
        <v>144</v>
      </c>
      <c r="B145" s="21" t="s">
        <v>2291</v>
      </c>
      <c r="C145" s="21" t="s">
        <v>4434</v>
      </c>
      <c r="D145" s="20" t="s">
        <v>22</v>
      </c>
      <c r="E145" s="20" t="s">
        <v>24</v>
      </c>
      <c r="F145" s="20" t="s">
        <v>2898</v>
      </c>
      <c r="G145" s="20" t="s">
        <v>25</v>
      </c>
      <c r="H145" s="20" t="s">
        <v>34</v>
      </c>
      <c r="I145" s="20">
        <v>231.44</v>
      </c>
      <c r="J145" s="23">
        <v>100</v>
      </c>
      <c r="K145" s="23">
        <v>12.6</v>
      </c>
      <c r="L145" s="21" t="s">
        <v>3731</v>
      </c>
      <c r="M145" s="18">
        <f t="shared" si="10"/>
        <v>13.356</v>
      </c>
      <c r="N145" s="18">
        <f t="shared" si="11"/>
        <v>344.796</v>
      </c>
      <c r="O145" s="18">
        <f t="shared" si="12"/>
        <v>351.59736</v>
      </c>
      <c r="P145" s="18">
        <f t="shared" si="13"/>
        <v>6.80136</v>
      </c>
      <c r="Q145" s="18">
        <f t="shared" si="14"/>
        <v>344.796</v>
      </c>
      <c r="R145" s="18" t="s">
        <v>28</v>
      </c>
      <c r="S145" s="19" t="s">
        <v>29</v>
      </c>
      <c r="T145" s="35"/>
    </row>
    <row r="146" spans="1:20">
      <c r="A146" s="20">
        <v>145</v>
      </c>
      <c r="B146" s="21" t="s">
        <v>4435</v>
      </c>
      <c r="C146" s="21" t="s">
        <v>4436</v>
      </c>
      <c r="D146" s="20" t="s">
        <v>22</v>
      </c>
      <c r="E146" s="20" t="s">
        <v>24</v>
      </c>
      <c r="F146" s="20" t="s">
        <v>2898</v>
      </c>
      <c r="G146" s="20" t="s">
        <v>25</v>
      </c>
      <c r="H146" s="20" t="s">
        <v>34</v>
      </c>
      <c r="I146" s="20">
        <v>232.46</v>
      </c>
      <c r="J146" s="23">
        <v>100</v>
      </c>
      <c r="K146" s="23">
        <v>12.6</v>
      </c>
      <c r="L146" s="21" t="s">
        <v>3731</v>
      </c>
      <c r="M146" s="18">
        <f t="shared" si="10"/>
        <v>13.356</v>
      </c>
      <c r="N146" s="18">
        <f t="shared" si="11"/>
        <v>345.816</v>
      </c>
      <c r="O146" s="18">
        <f t="shared" si="12"/>
        <v>352.61736</v>
      </c>
      <c r="P146" s="18">
        <f t="shared" si="13"/>
        <v>6.80136</v>
      </c>
      <c r="Q146" s="18">
        <f t="shared" si="14"/>
        <v>345.816</v>
      </c>
      <c r="R146" s="18" t="s">
        <v>28</v>
      </c>
      <c r="S146" s="19" t="s">
        <v>29</v>
      </c>
      <c r="T146" s="35"/>
    </row>
    <row r="147" spans="1:20">
      <c r="A147" s="20">
        <v>146</v>
      </c>
      <c r="B147" s="21" t="s">
        <v>947</v>
      </c>
      <c r="C147" s="21" t="s">
        <v>4437</v>
      </c>
      <c r="D147" s="20" t="s">
        <v>22</v>
      </c>
      <c r="E147" s="20" t="s">
        <v>24</v>
      </c>
      <c r="F147" s="20" t="s">
        <v>2898</v>
      </c>
      <c r="G147" s="20" t="s">
        <v>25</v>
      </c>
      <c r="H147" s="20" t="s">
        <v>34</v>
      </c>
      <c r="I147" s="20">
        <v>232.46</v>
      </c>
      <c r="J147" s="23">
        <v>100</v>
      </c>
      <c r="K147" s="23">
        <v>12.6</v>
      </c>
      <c r="L147" s="21" t="s">
        <v>3731</v>
      </c>
      <c r="M147" s="18">
        <f t="shared" si="10"/>
        <v>13.356</v>
      </c>
      <c r="N147" s="18">
        <f t="shared" si="11"/>
        <v>345.816</v>
      </c>
      <c r="O147" s="18">
        <f t="shared" si="12"/>
        <v>352.61736</v>
      </c>
      <c r="P147" s="18">
        <f t="shared" si="13"/>
        <v>6.80136</v>
      </c>
      <c r="Q147" s="18">
        <f t="shared" si="14"/>
        <v>345.816</v>
      </c>
      <c r="R147" s="18" t="s">
        <v>28</v>
      </c>
      <c r="S147" s="19" t="s">
        <v>29</v>
      </c>
      <c r="T147" s="35"/>
    </row>
    <row r="148" spans="1:20">
      <c r="A148" s="20">
        <v>147</v>
      </c>
      <c r="B148" s="21" t="s">
        <v>4438</v>
      </c>
      <c r="C148" s="21" t="s">
        <v>4439</v>
      </c>
      <c r="D148" s="20" t="s">
        <v>22</v>
      </c>
      <c r="E148" s="20" t="s">
        <v>24</v>
      </c>
      <c r="F148" s="20" t="s">
        <v>2898</v>
      </c>
      <c r="G148" s="20" t="s">
        <v>25</v>
      </c>
      <c r="H148" s="20" t="s">
        <v>34</v>
      </c>
      <c r="I148" s="20">
        <v>232.46</v>
      </c>
      <c r="J148" s="23">
        <v>100</v>
      </c>
      <c r="K148" s="23">
        <v>12.6</v>
      </c>
      <c r="L148" s="21" t="s">
        <v>3731</v>
      </c>
      <c r="M148" s="18">
        <f t="shared" si="10"/>
        <v>13.356</v>
      </c>
      <c r="N148" s="18">
        <f t="shared" si="11"/>
        <v>345.816</v>
      </c>
      <c r="O148" s="18">
        <f t="shared" si="12"/>
        <v>352.61736</v>
      </c>
      <c r="P148" s="18">
        <f t="shared" si="13"/>
        <v>6.80136</v>
      </c>
      <c r="Q148" s="18">
        <f t="shared" si="14"/>
        <v>345.816</v>
      </c>
      <c r="R148" s="18" t="s">
        <v>28</v>
      </c>
      <c r="S148" s="19" t="s">
        <v>29</v>
      </c>
      <c r="T148" s="35"/>
    </row>
    <row r="149" spans="1:20">
      <c r="A149" s="20">
        <v>148</v>
      </c>
      <c r="B149" s="21" t="s">
        <v>4440</v>
      </c>
      <c r="C149" s="21" t="s">
        <v>4441</v>
      </c>
      <c r="D149" s="20" t="s">
        <v>22</v>
      </c>
      <c r="E149" s="20" t="s">
        <v>24</v>
      </c>
      <c r="F149" s="20" t="s">
        <v>70</v>
      </c>
      <c r="G149" s="20" t="s">
        <v>25</v>
      </c>
      <c r="H149" s="20" t="s">
        <v>34</v>
      </c>
      <c r="I149" s="23">
        <v>0</v>
      </c>
      <c r="J149" s="23">
        <v>480</v>
      </c>
      <c r="K149" s="23">
        <v>4816</v>
      </c>
      <c r="L149" s="20" t="s">
        <v>4442</v>
      </c>
      <c r="M149" s="18">
        <f t="shared" si="10"/>
        <v>5104.96</v>
      </c>
      <c r="N149" s="18">
        <f t="shared" si="11"/>
        <v>5584.96</v>
      </c>
      <c r="O149" s="18">
        <f t="shared" si="12"/>
        <v>5920.0576</v>
      </c>
      <c r="P149" s="18">
        <f t="shared" si="13"/>
        <v>335.0976</v>
      </c>
      <c r="Q149" s="18">
        <f t="shared" si="14"/>
        <v>5584.96</v>
      </c>
      <c r="R149" s="18" t="s">
        <v>28</v>
      </c>
      <c r="S149" s="19" t="s">
        <v>29</v>
      </c>
      <c r="T149" s="35"/>
    </row>
    <row r="150" spans="1:20">
      <c r="A150" s="20">
        <v>149</v>
      </c>
      <c r="B150" s="21" t="s">
        <v>4443</v>
      </c>
      <c r="C150" s="21" t="s">
        <v>4444</v>
      </c>
      <c r="D150" s="20" t="s">
        <v>22</v>
      </c>
      <c r="E150" s="20" t="s">
        <v>24</v>
      </c>
      <c r="F150" s="20" t="s">
        <v>2898</v>
      </c>
      <c r="G150" s="20" t="s">
        <v>25</v>
      </c>
      <c r="H150" s="20" t="s">
        <v>34</v>
      </c>
      <c r="I150" s="20">
        <v>232.46</v>
      </c>
      <c r="J150" s="23">
        <v>100</v>
      </c>
      <c r="K150" s="23">
        <v>12.6</v>
      </c>
      <c r="L150" s="21" t="s">
        <v>3731</v>
      </c>
      <c r="M150" s="18">
        <f t="shared" si="10"/>
        <v>13.356</v>
      </c>
      <c r="N150" s="18">
        <f t="shared" si="11"/>
        <v>345.816</v>
      </c>
      <c r="O150" s="18">
        <f t="shared" si="12"/>
        <v>352.61736</v>
      </c>
      <c r="P150" s="18">
        <f t="shared" si="13"/>
        <v>6.80136</v>
      </c>
      <c r="Q150" s="18">
        <f t="shared" si="14"/>
        <v>345.816</v>
      </c>
      <c r="R150" s="18" t="s">
        <v>28</v>
      </c>
      <c r="S150" s="19" t="s">
        <v>29</v>
      </c>
      <c r="T150" s="35"/>
    </row>
    <row r="151" spans="1:20">
      <c r="A151" s="20">
        <v>150</v>
      </c>
      <c r="B151" s="21" t="s">
        <v>3490</v>
      </c>
      <c r="C151" s="21" t="s">
        <v>4445</v>
      </c>
      <c r="D151" s="20" t="s">
        <v>22</v>
      </c>
      <c r="E151" s="20" t="s">
        <v>24</v>
      </c>
      <c r="F151" s="20" t="s">
        <v>2898</v>
      </c>
      <c r="G151" s="20" t="s">
        <v>25</v>
      </c>
      <c r="H151" s="20" t="s">
        <v>34</v>
      </c>
      <c r="I151" s="20">
        <v>232.46</v>
      </c>
      <c r="J151" s="23">
        <v>100</v>
      </c>
      <c r="K151" s="23">
        <v>12.6</v>
      </c>
      <c r="L151" s="21" t="s">
        <v>3731</v>
      </c>
      <c r="M151" s="18">
        <f t="shared" si="10"/>
        <v>13.356</v>
      </c>
      <c r="N151" s="18">
        <f t="shared" si="11"/>
        <v>345.816</v>
      </c>
      <c r="O151" s="18">
        <f t="shared" si="12"/>
        <v>352.61736</v>
      </c>
      <c r="P151" s="18">
        <f t="shared" si="13"/>
        <v>6.80136</v>
      </c>
      <c r="Q151" s="18">
        <f t="shared" si="14"/>
        <v>345.816</v>
      </c>
      <c r="R151" s="18" t="s">
        <v>28</v>
      </c>
      <c r="S151" s="19" t="s">
        <v>29</v>
      </c>
      <c r="T151" s="35"/>
    </row>
    <row r="152" spans="1:20">
      <c r="A152" s="20">
        <v>151</v>
      </c>
      <c r="B152" s="21" t="s">
        <v>4446</v>
      </c>
      <c r="C152" s="21" t="s">
        <v>4447</v>
      </c>
      <c r="D152" s="20" t="s">
        <v>22</v>
      </c>
      <c r="E152" s="20" t="s">
        <v>24</v>
      </c>
      <c r="F152" s="20" t="s">
        <v>2898</v>
      </c>
      <c r="G152" s="20" t="s">
        <v>25</v>
      </c>
      <c r="H152" s="20" t="s">
        <v>34</v>
      </c>
      <c r="I152" s="20">
        <v>232.46</v>
      </c>
      <c r="J152" s="23">
        <v>100</v>
      </c>
      <c r="K152" s="23">
        <v>12.6</v>
      </c>
      <c r="L152" s="21" t="s">
        <v>3731</v>
      </c>
      <c r="M152" s="18">
        <f t="shared" si="10"/>
        <v>13.356</v>
      </c>
      <c r="N152" s="18">
        <f t="shared" si="11"/>
        <v>345.816</v>
      </c>
      <c r="O152" s="18">
        <f t="shared" si="12"/>
        <v>352.61736</v>
      </c>
      <c r="P152" s="18">
        <f t="shared" si="13"/>
        <v>6.80136</v>
      </c>
      <c r="Q152" s="18">
        <f t="shared" si="14"/>
        <v>345.816</v>
      </c>
      <c r="R152" s="18" t="s">
        <v>28</v>
      </c>
      <c r="S152" s="19" t="s">
        <v>29</v>
      </c>
      <c r="T152" s="35"/>
    </row>
    <row r="153" spans="1:20">
      <c r="A153" s="20">
        <v>152</v>
      </c>
      <c r="B153" s="21" t="s">
        <v>4448</v>
      </c>
      <c r="C153" s="21" t="s">
        <v>4449</v>
      </c>
      <c r="D153" s="20" t="s">
        <v>22</v>
      </c>
      <c r="E153" s="20" t="s">
        <v>24</v>
      </c>
      <c r="F153" s="20" t="s">
        <v>2898</v>
      </c>
      <c r="G153" s="20" t="s">
        <v>25</v>
      </c>
      <c r="H153" s="20" t="s">
        <v>34</v>
      </c>
      <c r="I153" s="20">
        <v>232.46</v>
      </c>
      <c r="J153" s="23">
        <v>100</v>
      </c>
      <c r="K153" s="23">
        <v>12.6</v>
      </c>
      <c r="L153" s="21" t="s">
        <v>3731</v>
      </c>
      <c r="M153" s="18">
        <f t="shared" si="10"/>
        <v>13.356</v>
      </c>
      <c r="N153" s="18">
        <f t="shared" si="11"/>
        <v>345.816</v>
      </c>
      <c r="O153" s="18">
        <f t="shared" si="12"/>
        <v>352.61736</v>
      </c>
      <c r="P153" s="18">
        <f t="shared" si="13"/>
        <v>6.80136</v>
      </c>
      <c r="Q153" s="18">
        <f t="shared" si="14"/>
        <v>345.816</v>
      </c>
      <c r="R153" s="18" t="s">
        <v>28</v>
      </c>
      <c r="S153" s="19" t="s">
        <v>29</v>
      </c>
      <c r="T153" s="35"/>
    </row>
    <row r="154" spans="1:20">
      <c r="A154" s="20">
        <v>153</v>
      </c>
      <c r="B154" s="21" t="s">
        <v>4450</v>
      </c>
      <c r="C154" s="21" t="s">
        <v>4451</v>
      </c>
      <c r="D154" s="20" t="s">
        <v>22</v>
      </c>
      <c r="E154" s="20" t="s">
        <v>24</v>
      </c>
      <c r="F154" s="20" t="s">
        <v>2898</v>
      </c>
      <c r="G154" s="20" t="s">
        <v>25</v>
      </c>
      <c r="H154" s="20" t="s">
        <v>34</v>
      </c>
      <c r="I154" s="20">
        <v>232.46</v>
      </c>
      <c r="J154" s="23">
        <v>100</v>
      </c>
      <c r="K154" s="23">
        <v>12.6</v>
      </c>
      <c r="L154" s="21" t="s">
        <v>3731</v>
      </c>
      <c r="M154" s="18">
        <f t="shared" si="10"/>
        <v>13.356</v>
      </c>
      <c r="N154" s="18">
        <f t="shared" si="11"/>
        <v>345.816</v>
      </c>
      <c r="O154" s="18">
        <f t="shared" si="12"/>
        <v>352.61736</v>
      </c>
      <c r="P154" s="18">
        <f t="shared" si="13"/>
        <v>6.80136</v>
      </c>
      <c r="Q154" s="18">
        <f t="shared" si="14"/>
        <v>345.816</v>
      </c>
      <c r="R154" s="18" t="s">
        <v>28</v>
      </c>
      <c r="S154" s="19" t="s">
        <v>29</v>
      </c>
      <c r="T154" s="35"/>
    </row>
    <row r="155" spans="1:20">
      <c r="A155" s="20">
        <v>154</v>
      </c>
      <c r="B155" s="21" t="s">
        <v>4452</v>
      </c>
      <c r="C155" s="21" t="s">
        <v>4453</v>
      </c>
      <c r="D155" s="20" t="s">
        <v>22</v>
      </c>
      <c r="E155" s="20" t="s">
        <v>24</v>
      </c>
      <c r="F155" s="20" t="s">
        <v>2898</v>
      </c>
      <c r="G155" s="20" t="s">
        <v>25</v>
      </c>
      <c r="H155" s="20" t="s">
        <v>34</v>
      </c>
      <c r="I155" s="20">
        <v>232.46</v>
      </c>
      <c r="J155" s="23">
        <v>100</v>
      </c>
      <c r="K155" s="23">
        <v>12.6</v>
      </c>
      <c r="L155" s="21" t="s">
        <v>3731</v>
      </c>
      <c r="M155" s="18">
        <f t="shared" si="10"/>
        <v>13.356</v>
      </c>
      <c r="N155" s="18">
        <f t="shared" si="11"/>
        <v>345.816</v>
      </c>
      <c r="O155" s="18">
        <f t="shared" si="12"/>
        <v>352.61736</v>
      </c>
      <c r="P155" s="18">
        <f t="shared" si="13"/>
        <v>6.80136</v>
      </c>
      <c r="Q155" s="18">
        <f t="shared" si="14"/>
        <v>345.816</v>
      </c>
      <c r="R155" s="18" t="s">
        <v>28</v>
      </c>
      <c r="S155" s="19" t="s">
        <v>29</v>
      </c>
      <c r="T155" s="35"/>
    </row>
    <row r="156" spans="1:20">
      <c r="A156" s="20">
        <v>155</v>
      </c>
      <c r="B156" s="21" t="s">
        <v>4454</v>
      </c>
      <c r="C156" s="21" t="s">
        <v>4455</v>
      </c>
      <c r="D156" s="20" t="s">
        <v>22</v>
      </c>
      <c r="E156" s="20" t="s">
        <v>24</v>
      </c>
      <c r="F156" s="20" t="s">
        <v>2898</v>
      </c>
      <c r="G156" s="20" t="s">
        <v>25</v>
      </c>
      <c r="H156" s="20" t="s">
        <v>34</v>
      </c>
      <c r="I156" s="20">
        <v>232.46</v>
      </c>
      <c r="J156" s="23">
        <v>100</v>
      </c>
      <c r="K156" s="23">
        <v>12.6</v>
      </c>
      <c r="L156" s="21" t="s">
        <v>3731</v>
      </c>
      <c r="M156" s="18">
        <f t="shared" si="10"/>
        <v>13.356</v>
      </c>
      <c r="N156" s="18">
        <f t="shared" si="11"/>
        <v>345.816</v>
      </c>
      <c r="O156" s="18">
        <f t="shared" si="12"/>
        <v>352.61736</v>
      </c>
      <c r="P156" s="18">
        <f t="shared" si="13"/>
        <v>6.80136</v>
      </c>
      <c r="Q156" s="18">
        <f t="shared" si="14"/>
        <v>345.816</v>
      </c>
      <c r="R156" s="18" t="s">
        <v>28</v>
      </c>
      <c r="S156" s="19" t="s">
        <v>29</v>
      </c>
      <c r="T156" s="35"/>
    </row>
    <row r="157" spans="1:20">
      <c r="A157" s="20">
        <v>156</v>
      </c>
      <c r="B157" s="21" t="s">
        <v>4456</v>
      </c>
      <c r="C157" s="21" t="s">
        <v>4457</v>
      </c>
      <c r="D157" s="20" t="s">
        <v>22</v>
      </c>
      <c r="E157" s="20" t="s">
        <v>24</v>
      </c>
      <c r="F157" s="20" t="s">
        <v>2898</v>
      </c>
      <c r="G157" s="20" t="s">
        <v>25</v>
      </c>
      <c r="H157" s="20" t="s">
        <v>34</v>
      </c>
      <c r="I157" s="20">
        <v>232.46</v>
      </c>
      <c r="J157" s="23">
        <v>100</v>
      </c>
      <c r="K157" s="23">
        <v>12.6</v>
      </c>
      <c r="L157" s="21" t="s">
        <v>3731</v>
      </c>
      <c r="M157" s="18">
        <f t="shared" si="10"/>
        <v>13.356</v>
      </c>
      <c r="N157" s="18">
        <f t="shared" si="11"/>
        <v>345.816</v>
      </c>
      <c r="O157" s="18">
        <f t="shared" si="12"/>
        <v>352.61736</v>
      </c>
      <c r="P157" s="18">
        <f t="shared" si="13"/>
        <v>6.80136</v>
      </c>
      <c r="Q157" s="18">
        <f t="shared" si="14"/>
        <v>345.816</v>
      </c>
      <c r="R157" s="18" t="s">
        <v>28</v>
      </c>
      <c r="S157" s="19" t="s">
        <v>29</v>
      </c>
      <c r="T157" s="35"/>
    </row>
    <row r="158" spans="1:20">
      <c r="A158" s="20">
        <v>157</v>
      </c>
      <c r="B158" s="21" t="s">
        <v>4458</v>
      </c>
      <c r="C158" s="21" t="s">
        <v>4459</v>
      </c>
      <c r="D158" s="20" t="s">
        <v>22</v>
      </c>
      <c r="E158" s="20" t="s">
        <v>24</v>
      </c>
      <c r="F158" s="20" t="s">
        <v>2898</v>
      </c>
      <c r="G158" s="20" t="s">
        <v>25</v>
      </c>
      <c r="H158" s="20" t="s">
        <v>34</v>
      </c>
      <c r="I158" s="20">
        <v>232.46</v>
      </c>
      <c r="J158" s="23">
        <v>100</v>
      </c>
      <c r="K158" s="23">
        <v>12.6</v>
      </c>
      <c r="L158" s="21" t="s">
        <v>3731</v>
      </c>
      <c r="M158" s="18">
        <f t="shared" si="10"/>
        <v>13.356</v>
      </c>
      <c r="N158" s="18">
        <f t="shared" si="11"/>
        <v>345.816</v>
      </c>
      <c r="O158" s="18">
        <f t="shared" si="12"/>
        <v>352.61736</v>
      </c>
      <c r="P158" s="18">
        <f t="shared" si="13"/>
        <v>6.80136</v>
      </c>
      <c r="Q158" s="18">
        <f t="shared" si="14"/>
        <v>345.816</v>
      </c>
      <c r="R158" s="18" t="s">
        <v>28</v>
      </c>
      <c r="S158" s="19" t="s">
        <v>29</v>
      </c>
      <c r="T158" s="35"/>
    </row>
    <row r="159" spans="1:20">
      <c r="A159" s="20">
        <v>158</v>
      </c>
      <c r="B159" s="21" t="s">
        <v>4460</v>
      </c>
      <c r="C159" s="21" t="s">
        <v>4461</v>
      </c>
      <c r="D159" s="20" t="s">
        <v>22</v>
      </c>
      <c r="E159" s="20" t="s">
        <v>24</v>
      </c>
      <c r="F159" s="20" t="s">
        <v>2898</v>
      </c>
      <c r="G159" s="20" t="s">
        <v>25</v>
      </c>
      <c r="H159" s="20" t="s">
        <v>34</v>
      </c>
      <c r="I159" s="20">
        <v>232.46</v>
      </c>
      <c r="J159" s="23">
        <v>100</v>
      </c>
      <c r="K159" s="23">
        <v>12.6</v>
      </c>
      <c r="L159" s="21" t="s">
        <v>3731</v>
      </c>
      <c r="M159" s="18">
        <f t="shared" si="10"/>
        <v>13.356</v>
      </c>
      <c r="N159" s="18">
        <f t="shared" si="11"/>
        <v>345.816</v>
      </c>
      <c r="O159" s="18">
        <f t="shared" si="12"/>
        <v>352.61736</v>
      </c>
      <c r="P159" s="18">
        <f t="shared" si="13"/>
        <v>6.80136</v>
      </c>
      <c r="Q159" s="18">
        <f t="shared" si="14"/>
        <v>345.816</v>
      </c>
      <c r="R159" s="18" t="s">
        <v>28</v>
      </c>
      <c r="S159" s="19" t="s">
        <v>29</v>
      </c>
      <c r="T159" s="35"/>
    </row>
    <row r="160" spans="1:20">
      <c r="A160" s="20">
        <v>159</v>
      </c>
      <c r="B160" s="21" t="s">
        <v>4462</v>
      </c>
      <c r="C160" s="21" t="s">
        <v>4463</v>
      </c>
      <c r="D160" s="20" t="s">
        <v>22</v>
      </c>
      <c r="E160" s="20" t="s">
        <v>24</v>
      </c>
      <c r="F160" s="20" t="s">
        <v>2898</v>
      </c>
      <c r="G160" s="20" t="s">
        <v>25</v>
      </c>
      <c r="H160" s="20" t="s">
        <v>34</v>
      </c>
      <c r="I160" s="20">
        <v>232.46</v>
      </c>
      <c r="J160" s="23">
        <v>100</v>
      </c>
      <c r="K160" s="23">
        <v>12.6</v>
      </c>
      <c r="L160" s="21" t="s">
        <v>3731</v>
      </c>
      <c r="M160" s="18">
        <f t="shared" si="10"/>
        <v>13.356</v>
      </c>
      <c r="N160" s="18">
        <f t="shared" si="11"/>
        <v>345.816</v>
      </c>
      <c r="O160" s="18">
        <f t="shared" si="12"/>
        <v>352.61736</v>
      </c>
      <c r="P160" s="18">
        <f t="shared" si="13"/>
        <v>6.80136</v>
      </c>
      <c r="Q160" s="18">
        <f t="shared" si="14"/>
        <v>345.816</v>
      </c>
      <c r="R160" s="18" t="s">
        <v>28</v>
      </c>
      <c r="S160" s="19" t="s">
        <v>29</v>
      </c>
      <c r="T160" s="35"/>
    </row>
    <row r="161" spans="1:20">
      <c r="A161" s="20">
        <v>160</v>
      </c>
      <c r="B161" s="21" t="s">
        <v>4464</v>
      </c>
      <c r="C161" s="21" t="s">
        <v>4465</v>
      </c>
      <c r="D161" s="20" t="s">
        <v>22</v>
      </c>
      <c r="E161" s="20" t="s">
        <v>24</v>
      </c>
      <c r="F161" s="20" t="s">
        <v>2898</v>
      </c>
      <c r="G161" s="20" t="s">
        <v>25</v>
      </c>
      <c r="H161" s="20" t="s">
        <v>34</v>
      </c>
      <c r="I161" s="20">
        <v>232.46</v>
      </c>
      <c r="J161" s="23">
        <v>100</v>
      </c>
      <c r="K161" s="23">
        <v>12.6</v>
      </c>
      <c r="L161" s="21" t="s">
        <v>3731</v>
      </c>
      <c r="M161" s="18">
        <f t="shared" si="10"/>
        <v>13.356</v>
      </c>
      <c r="N161" s="18">
        <f t="shared" si="11"/>
        <v>345.816</v>
      </c>
      <c r="O161" s="18">
        <f t="shared" si="12"/>
        <v>352.61736</v>
      </c>
      <c r="P161" s="18">
        <f t="shared" si="13"/>
        <v>6.80136</v>
      </c>
      <c r="Q161" s="18">
        <f t="shared" si="14"/>
        <v>345.816</v>
      </c>
      <c r="R161" s="18" t="s">
        <v>28</v>
      </c>
      <c r="S161" s="19" t="s">
        <v>29</v>
      </c>
      <c r="T161" s="35"/>
    </row>
    <row r="162" spans="1:20">
      <c r="A162" s="20">
        <v>161</v>
      </c>
      <c r="B162" s="21" t="s">
        <v>4466</v>
      </c>
      <c r="C162" s="21" t="s">
        <v>4467</v>
      </c>
      <c r="D162" s="20" t="s">
        <v>22</v>
      </c>
      <c r="E162" s="20" t="s">
        <v>24</v>
      </c>
      <c r="F162" s="20" t="s">
        <v>2898</v>
      </c>
      <c r="G162" s="20" t="s">
        <v>25</v>
      </c>
      <c r="H162" s="20" t="s">
        <v>34</v>
      </c>
      <c r="I162" s="20">
        <v>232.46</v>
      </c>
      <c r="J162" s="23">
        <v>100</v>
      </c>
      <c r="K162" s="23">
        <v>12.6</v>
      </c>
      <c r="L162" s="21" t="s">
        <v>3731</v>
      </c>
      <c r="M162" s="18">
        <f t="shared" si="10"/>
        <v>13.356</v>
      </c>
      <c r="N162" s="18">
        <f t="shared" si="11"/>
        <v>345.816</v>
      </c>
      <c r="O162" s="18">
        <f t="shared" si="12"/>
        <v>352.61736</v>
      </c>
      <c r="P162" s="18">
        <f t="shared" si="13"/>
        <v>6.80136</v>
      </c>
      <c r="Q162" s="18">
        <f t="shared" si="14"/>
        <v>345.816</v>
      </c>
      <c r="R162" s="18" t="s">
        <v>28</v>
      </c>
      <c r="S162" s="19" t="s">
        <v>29</v>
      </c>
      <c r="T162" s="35"/>
    </row>
    <row r="163" spans="1:20">
      <c r="A163" s="20">
        <v>162</v>
      </c>
      <c r="B163" s="21" t="s">
        <v>3324</v>
      </c>
      <c r="C163" s="21" t="s">
        <v>4468</v>
      </c>
      <c r="D163" s="20" t="s">
        <v>22</v>
      </c>
      <c r="E163" s="20" t="s">
        <v>24</v>
      </c>
      <c r="F163" s="20" t="s">
        <v>2898</v>
      </c>
      <c r="G163" s="20" t="s">
        <v>25</v>
      </c>
      <c r="H163" s="20" t="s">
        <v>34</v>
      </c>
      <c r="I163" s="20">
        <v>232.46</v>
      </c>
      <c r="J163" s="23">
        <v>100</v>
      </c>
      <c r="K163" s="23">
        <v>12.6</v>
      </c>
      <c r="L163" s="21" t="s">
        <v>3731</v>
      </c>
      <c r="M163" s="18">
        <f t="shared" si="10"/>
        <v>13.356</v>
      </c>
      <c r="N163" s="18">
        <f t="shared" si="11"/>
        <v>345.816</v>
      </c>
      <c r="O163" s="18">
        <f t="shared" si="12"/>
        <v>352.61736</v>
      </c>
      <c r="P163" s="18">
        <f t="shared" si="13"/>
        <v>6.80136</v>
      </c>
      <c r="Q163" s="18">
        <f t="shared" si="14"/>
        <v>345.816</v>
      </c>
      <c r="R163" s="18" t="s">
        <v>28</v>
      </c>
      <c r="S163" s="19" t="s">
        <v>29</v>
      </c>
      <c r="T163" s="35"/>
    </row>
    <row r="164" spans="1:20">
      <c r="A164" s="20">
        <v>163</v>
      </c>
      <c r="B164" s="21" t="s">
        <v>4469</v>
      </c>
      <c r="C164" s="21" t="s">
        <v>4470</v>
      </c>
      <c r="D164" s="20" t="s">
        <v>22</v>
      </c>
      <c r="E164" s="20" t="s">
        <v>24</v>
      </c>
      <c r="F164" s="20" t="s">
        <v>2898</v>
      </c>
      <c r="G164" s="20" t="s">
        <v>25</v>
      </c>
      <c r="H164" s="20" t="s">
        <v>34</v>
      </c>
      <c r="I164" s="20">
        <v>232.46</v>
      </c>
      <c r="J164" s="23">
        <v>100</v>
      </c>
      <c r="K164" s="23">
        <v>12.6</v>
      </c>
      <c r="L164" s="21" t="s">
        <v>3731</v>
      </c>
      <c r="M164" s="18">
        <f t="shared" si="10"/>
        <v>13.356</v>
      </c>
      <c r="N164" s="18">
        <f t="shared" si="11"/>
        <v>345.816</v>
      </c>
      <c r="O164" s="18">
        <f t="shared" si="12"/>
        <v>352.61736</v>
      </c>
      <c r="P164" s="18">
        <f t="shared" si="13"/>
        <v>6.80136</v>
      </c>
      <c r="Q164" s="18">
        <f t="shared" si="14"/>
        <v>345.816</v>
      </c>
      <c r="R164" s="18" t="s">
        <v>28</v>
      </c>
      <c r="S164" s="19" t="s">
        <v>29</v>
      </c>
      <c r="T164" s="35"/>
    </row>
    <row r="165" spans="1:20">
      <c r="A165" s="20">
        <v>164</v>
      </c>
      <c r="B165" s="21" t="s">
        <v>4471</v>
      </c>
      <c r="C165" s="21" t="s">
        <v>4472</v>
      </c>
      <c r="D165" s="20" t="s">
        <v>22</v>
      </c>
      <c r="E165" s="20" t="s">
        <v>24</v>
      </c>
      <c r="F165" s="20" t="s">
        <v>2898</v>
      </c>
      <c r="G165" s="20" t="s">
        <v>25</v>
      </c>
      <c r="H165" s="20" t="s">
        <v>34</v>
      </c>
      <c r="I165" s="20">
        <v>232.46</v>
      </c>
      <c r="J165" s="23">
        <v>100</v>
      </c>
      <c r="K165" s="23">
        <v>12.6</v>
      </c>
      <c r="L165" s="21" t="s">
        <v>3731</v>
      </c>
      <c r="M165" s="18">
        <f t="shared" si="10"/>
        <v>13.356</v>
      </c>
      <c r="N165" s="18">
        <f t="shared" si="11"/>
        <v>345.816</v>
      </c>
      <c r="O165" s="18">
        <f t="shared" si="12"/>
        <v>352.61736</v>
      </c>
      <c r="P165" s="18">
        <f t="shared" si="13"/>
        <v>6.80136</v>
      </c>
      <c r="Q165" s="18">
        <f t="shared" si="14"/>
        <v>345.816</v>
      </c>
      <c r="R165" s="18" t="s">
        <v>28</v>
      </c>
      <c r="S165" s="19" t="s">
        <v>29</v>
      </c>
      <c r="T165" s="35"/>
    </row>
    <row r="166" spans="1:20">
      <c r="A166" s="20">
        <v>165</v>
      </c>
      <c r="B166" s="21" t="s">
        <v>4473</v>
      </c>
      <c r="C166" s="21" t="s">
        <v>4474</v>
      </c>
      <c r="D166" s="20" t="s">
        <v>22</v>
      </c>
      <c r="E166" s="20" t="s">
        <v>24</v>
      </c>
      <c r="F166" s="20" t="s">
        <v>2898</v>
      </c>
      <c r="G166" s="20" t="s">
        <v>25</v>
      </c>
      <c r="H166" s="20" t="s">
        <v>34</v>
      </c>
      <c r="I166" s="20">
        <v>232.46</v>
      </c>
      <c r="J166" s="23">
        <v>100</v>
      </c>
      <c r="K166" s="23">
        <v>12.6</v>
      </c>
      <c r="L166" s="21" t="s">
        <v>3731</v>
      </c>
      <c r="M166" s="18">
        <f t="shared" si="10"/>
        <v>13.356</v>
      </c>
      <c r="N166" s="18">
        <f t="shared" si="11"/>
        <v>345.816</v>
      </c>
      <c r="O166" s="18">
        <f t="shared" si="12"/>
        <v>352.61736</v>
      </c>
      <c r="P166" s="18">
        <f t="shared" si="13"/>
        <v>6.80136</v>
      </c>
      <c r="Q166" s="18">
        <f t="shared" si="14"/>
        <v>345.816</v>
      </c>
      <c r="R166" s="18" t="s">
        <v>28</v>
      </c>
      <c r="S166" s="19" t="s">
        <v>29</v>
      </c>
      <c r="T166" s="35"/>
    </row>
    <row r="167" spans="1:20">
      <c r="A167" s="20">
        <v>166</v>
      </c>
      <c r="B167" s="21" t="s">
        <v>4475</v>
      </c>
      <c r="C167" s="27" t="s">
        <v>4476</v>
      </c>
      <c r="D167" s="20" t="s">
        <v>22</v>
      </c>
      <c r="E167" s="20" t="s">
        <v>234</v>
      </c>
      <c r="F167" s="20" t="s">
        <v>4477</v>
      </c>
      <c r="G167" s="20" t="s">
        <v>25</v>
      </c>
      <c r="H167" s="20" t="s">
        <v>34</v>
      </c>
      <c r="I167" s="23">
        <v>624</v>
      </c>
      <c r="J167" s="23">
        <v>400</v>
      </c>
      <c r="K167" s="23">
        <v>348</v>
      </c>
      <c r="L167" s="20" t="s">
        <v>4478</v>
      </c>
      <c r="M167" s="18">
        <f t="shared" si="10"/>
        <v>368.88</v>
      </c>
      <c r="N167" s="18">
        <f t="shared" si="11"/>
        <v>1392.88</v>
      </c>
      <c r="O167" s="18">
        <f t="shared" si="12"/>
        <v>1439.0128</v>
      </c>
      <c r="P167" s="18">
        <f t="shared" si="13"/>
        <v>46.1328</v>
      </c>
      <c r="Q167" s="18">
        <f t="shared" si="14"/>
        <v>1392.88</v>
      </c>
      <c r="R167" s="18" t="s">
        <v>28</v>
      </c>
      <c r="S167" s="19" t="s">
        <v>29</v>
      </c>
      <c r="T167" s="35"/>
    </row>
    <row r="168" ht="37.8" spans="1:20">
      <c r="A168" s="20">
        <v>167</v>
      </c>
      <c r="B168" s="5" t="s">
        <v>4479</v>
      </c>
      <c r="C168" s="27" t="s">
        <v>4480</v>
      </c>
      <c r="D168" s="20" t="s">
        <v>22</v>
      </c>
      <c r="E168" s="20" t="s">
        <v>143</v>
      </c>
      <c r="F168" s="20" t="s">
        <v>3254</v>
      </c>
      <c r="G168" s="20" t="s">
        <v>25</v>
      </c>
      <c r="H168" s="20" t="s">
        <v>34</v>
      </c>
      <c r="I168" s="23">
        <v>625</v>
      </c>
      <c r="J168" s="23">
        <v>400</v>
      </c>
      <c r="K168" s="23">
        <v>285</v>
      </c>
      <c r="L168" s="19" t="s">
        <v>4481</v>
      </c>
      <c r="M168" s="18">
        <f t="shared" si="10"/>
        <v>302.1</v>
      </c>
      <c r="N168" s="18">
        <f t="shared" si="11"/>
        <v>1327.1</v>
      </c>
      <c r="O168" s="18">
        <f t="shared" si="12"/>
        <v>1369.226</v>
      </c>
      <c r="P168" s="18">
        <f t="shared" si="13"/>
        <v>42.126</v>
      </c>
      <c r="Q168" s="18">
        <f t="shared" si="14"/>
        <v>1327.1</v>
      </c>
      <c r="R168" s="18" t="s">
        <v>28</v>
      </c>
      <c r="S168" s="19" t="s">
        <v>29</v>
      </c>
      <c r="T168" s="35"/>
    </row>
    <row r="169" spans="1:20">
      <c r="A169" s="20">
        <v>168</v>
      </c>
      <c r="B169" s="21" t="s">
        <v>4482</v>
      </c>
      <c r="C169" s="21" t="s">
        <v>4483</v>
      </c>
      <c r="D169" s="20" t="s">
        <v>22</v>
      </c>
      <c r="E169" s="20" t="s">
        <v>24</v>
      </c>
      <c r="F169" s="20" t="s">
        <v>2898</v>
      </c>
      <c r="G169" s="20" t="s">
        <v>25</v>
      </c>
      <c r="H169" s="20" t="s">
        <v>34</v>
      </c>
      <c r="I169" s="20">
        <v>232.46</v>
      </c>
      <c r="J169" s="23">
        <v>100</v>
      </c>
      <c r="K169" s="23">
        <v>12.6</v>
      </c>
      <c r="L169" s="21" t="s">
        <v>3731</v>
      </c>
      <c r="M169" s="18">
        <f t="shared" si="10"/>
        <v>13.356</v>
      </c>
      <c r="N169" s="18">
        <f t="shared" si="11"/>
        <v>345.816</v>
      </c>
      <c r="O169" s="18">
        <f t="shared" si="12"/>
        <v>352.61736</v>
      </c>
      <c r="P169" s="18">
        <f t="shared" si="13"/>
        <v>6.80136</v>
      </c>
      <c r="Q169" s="18">
        <f t="shared" si="14"/>
        <v>345.816</v>
      </c>
      <c r="R169" s="18" t="s">
        <v>28</v>
      </c>
      <c r="S169" s="19" t="s">
        <v>29</v>
      </c>
      <c r="T169" s="35"/>
    </row>
    <row r="170" spans="1:20">
      <c r="A170" s="20">
        <v>169</v>
      </c>
      <c r="B170" s="21" t="s">
        <v>4484</v>
      </c>
      <c r="C170" s="21" t="s">
        <v>4485</v>
      </c>
      <c r="D170" s="20" t="s">
        <v>22</v>
      </c>
      <c r="E170" s="20" t="s">
        <v>24</v>
      </c>
      <c r="F170" s="20" t="s">
        <v>2898</v>
      </c>
      <c r="G170" s="20" t="s">
        <v>25</v>
      </c>
      <c r="H170" s="20" t="s">
        <v>34</v>
      </c>
      <c r="I170" s="20">
        <v>232.46</v>
      </c>
      <c r="J170" s="23">
        <v>100</v>
      </c>
      <c r="K170" s="23">
        <v>12.6</v>
      </c>
      <c r="L170" s="21" t="s">
        <v>3731</v>
      </c>
      <c r="M170" s="18">
        <f t="shared" si="10"/>
        <v>13.356</v>
      </c>
      <c r="N170" s="18">
        <f t="shared" si="11"/>
        <v>345.816</v>
      </c>
      <c r="O170" s="18">
        <f t="shared" si="12"/>
        <v>352.61736</v>
      </c>
      <c r="P170" s="18">
        <f t="shared" si="13"/>
        <v>6.80136</v>
      </c>
      <c r="Q170" s="18">
        <f t="shared" si="14"/>
        <v>345.816</v>
      </c>
      <c r="R170" s="18" t="s">
        <v>28</v>
      </c>
      <c r="S170" s="19" t="s">
        <v>29</v>
      </c>
      <c r="T170" s="35"/>
    </row>
    <row r="171" spans="1:20">
      <c r="A171" s="20">
        <v>170</v>
      </c>
      <c r="B171" s="21" t="s">
        <v>4486</v>
      </c>
      <c r="C171" s="21" t="s">
        <v>4487</v>
      </c>
      <c r="D171" s="20" t="s">
        <v>22</v>
      </c>
      <c r="E171" s="20" t="s">
        <v>24</v>
      </c>
      <c r="F171" s="20" t="s">
        <v>2898</v>
      </c>
      <c r="G171" s="20" t="s">
        <v>25</v>
      </c>
      <c r="H171" s="20" t="s">
        <v>34</v>
      </c>
      <c r="I171" s="20">
        <v>232.46</v>
      </c>
      <c r="J171" s="23">
        <v>100</v>
      </c>
      <c r="K171" s="23">
        <v>12.6</v>
      </c>
      <c r="L171" s="21" t="s">
        <v>3731</v>
      </c>
      <c r="M171" s="18">
        <f t="shared" si="10"/>
        <v>13.356</v>
      </c>
      <c r="N171" s="18">
        <f t="shared" si="11"/>
        <v>345.816</v>
      </c>
      <c r="O171" s="18">
        <f t="shared" si="12"/>
        <v>352.61736</v>
      </c>
      <c r="P171" s="18">
        <f t="shared" si="13"/>
        <v>6.80136</v>
      </c>
      <c r="Q171" s="18">
        <f t="shared" si="14"/>
        <v>345.816</v>
      </c>
      <c r="R171" s="18" t="s">
        <v>28</v>
      </c>
      <c r="S171" s="19" t="s">
        <v>29</v>
      </c>
      <c r="T171" s="35"/>
    </row>
    <row r="172" spans="1:20">
      <c r="A172" s="20">
        <v>171</v>
      </c>
      <c r="B172" s="21" t="s">
        <v>4488</v>
      </c>
      <c r="C172" s="21" t="s">
        <v>4489</v>
      </c>
      <c r="D172" s="20" t="s">
        <v>22</v>
      </c>
      <c r="E172" s="20" t="s">
        <v>24</v>
      </c>
      <c r="F172" s="20" t="s">
        <v>2898</v>
      </c>
      <c r="G172" s="20" t="s">
        <v>25</v>
      </c>
      <c r="H172" s="20" t="s">
        <v>34</v>
      </c>
      <c r="I172" s="20">
        <v>232.46</v>
      </c>
      <c r="J172" s="23">
        <v>100</v>
      </c>
      <c r="K172" s="23">
        <v>12.6</v>
      </c>
      <c r="L172" s="21" t="s">
        <v>3731</v>
      </c>
      <c r="M172" s="18">
        <f t="shared" si="10"/>
        <v>13.356</v>
      </c>
      <c r="N172" s="18">
        <f t="shared" si="11"/>
        <v>345.816</v>
      </c>
      <c r="O172" s="18">
        <f t="shared" si="12"/>
        <v>352.61736</v>
      </c>
      <c r="P172" s="18">
        <f t="shared" si="13"/>
        <v>6.80136</v>
      </c>
      <c r="Q172" s="18">
        <f t="shared" si="14"/>
        <v>345.816</v>
      </c>
      <c r="R172" s="18" t="s">
        <v>28</v>
      </c>
      <c r="S172" s="19" t="s">
        <v>29</v>
      </c>
      <c r="T172" s="35"/>
    </row>
    <row r="173" spans="1:20">
      <c r="A173" s="20">
        <v>172</v>
      </c>
      <c r="B173" s="21" t="s">
        <v>3894</v>
      </c>
      <c r="C173" s="21" t="s">
        <v>4490</v>
      </c>
      <c r="D173" s="20" t="s">
        <v>22</v>
      </c>
      <c r="E173" s="20" t="s">
        <v>24</v>
      </c>
      <c r="F173" s="20" t="s">
        <v>2898</v>
      </c>
      <c r="G173" s="20" t="s">
        <v>25</v>
      </c>
      <c r="H173" s="20" t="s">
        <v>34</v>
      </c>
      <c r="I173" s="20">
        <v>232.46</v>
      </c>
      <c r="J173" s="23">
        <v>100</v>
      </c>
      <c r="K173" s="23">
        <v>12.6</v>
      </c>
      <c r="L173" s="21" t="s">
        <v>3731</v>
      </c>
      <c r="M173" s="18">
        <f t="shared" si="10"/>
        <v>13.356</v>
      </c>
      <c r="N173" s="18">
        <f t="shared" si="11"/>
        <v>345.816</v>
      </c>
      <c r="O173" s="18">
        <f t="shared" si="12"/>
        <v>352.61736</v>
      </c>
      <c r="P173" s="18">
        <f t="shared" si="13"/>
        <v>6.80136</v>
      </c>
      <c r="Q173" s="18">
        <f t="shared" si="14"/>
        <v>345.816</v>
      </c>
      <c r="R173" s="18" t="s">
        <v>28</v>
      </c>
      <c r="S173" s="19" t="s">
        <v>29</v>
      </c>
      <c r="T173" s="35"/>
    </row>
    <row r="174" spans="1:20">
      <c r="A174" s="20">
        <v>173</v>
      </c>
      <c r="B174" s="21" t="s">
        <v>4491</v>
      </c>
      <c r="C174" s="21" t="s">
        <v>4492</v>
      </c>
      <c r="D174" s="20" t="s">
        <v>22</v>
      </c>
      <c r="E174" s="20" t="s">
        <v>24</v>
      </c>
      <c r="F174" s="20" t="s">
        <v>2898</v>
      </c>
      <c r="G174" s="20" t="s">
        <v>25</v>
      </c>
      <c r="H174" s="20" t="s">
        <v>34</v>
      </c>
      <c r="I174" s="20">
        <v>232.46</v>
      </c>
      <c r="J174" s="23">
        <v>100</v>
      </c>
      <c r="K174" s="23">
        <v>12.6</v>
      </c>
      <c r="L174" s="21" t="s">
        <v>3731</v>
      </c>
      <c r="M174" s="18">
        <f t="shared" si="10"/>
        <v>13.356</v>
      </c>
      <c r="N174" s="18">
        <f t="shared" si="11"/>
        <v>345.816</v>
      </c>
      <c r="O174" s="18">
        <f t="shared" si="12"/>
        <v>352.61736</v>
      </c>
      <c r="P174" s="18">
        <f t="shared" si="13"/>
        <v>6.80136</v>
      </c>
      <c r="Q174" s="18">
        <f t="shared" si="14"/>
        <v>345.816</v>
      </c>
      <c r="R174" s="18" t="s">
        <v>28</v>
      </c>
      <c r="S174" s="19" t="s">
        <v>29</v>
      </c>
      <c r="T174" s="35"/>
    </row>
    <row r="175" spans="1:20">
      <c r="A175" s="20">
        <v>174</v>
      </c>
      <c r="B175" s="21" t="s">
        <v>2118</v>
      </c>
      <c r="C175" s="21" t="s">
        <v>4493</v>
      </c>
      <c r="D175" s="20" t="s">
        <v>22</v>
      </c>
      <c r="E175" s="20" t="s">
        <v>24</v>
      </c>
      <c r="F175" s="20" t="s">
        <v>2898</v>
      </c>
      <c r="G175" s="20" t="s">
        <v>25</v>
      </c>
      <c r="H175" s="20" t="s">
        <v>34</v>
      </c>
      <c r="I175" s="20">
        <v>232.46</v>
      </c>
      <c r="J175" s="23">
        <v>100</v>
      </c>
      <c r="K175" s="23">
        <v>12.6</v>
      </c>
      <c r="L175" s="21" t="s">
        <v>3731</v>
      </c>
      <c r="M175" s="18">
        <f t="shared" si="10"/>
        <v>13.356</v>
      </c>
      <c r="N175" s="18">
        <f t="shared" si="11"/>
        <v>345.816</v>
      </c>
      <c r="O175" s="18">
        <f t="shared" si="12"/>
        <v>352.61736</v>
      </c>
      <c r="P175" s="18">
        <f t="shared" si="13"/>
        <v>6.80136</v>
      </c>
      <c r="Q175" s="18">
        <f t="shared" si="14"/>
        <v>345.816</v>
      </c>
      <c r="R175" s="18" t="s">
        <v>28</v>
      </c>
      <c r="S175" s="19" t="s">
        <v>29</v>
      </c>
      <c r="T175" s="35"/>
    </row>
    <row r="176" spans="1:20">
      <c r="A176" s="20">
        <v>175</v>
      </c>
      <c r="B176" s="21" t="s">
        <v>3919</v>
      </c>
      <c r="C176" s="21" t="s">
        <v>4494</v>
      </c>
      <c r="D176" s="20" t="s">
        <v>22</v>
      </c>
      <c r="E176" s="20" t="s">
        <v>24</v>
      </c>
      <c r="F176" s="20" t="s">
        <v>2898</v>
      </c>
      <c r="G176" s="20" t="s">
        <v>25</v>
      </c>
      <c r="H176" s="20" t="s">
        <v>34</v>
      </c>
      <c r="I176" s="20">
        <v>232.46</v>
      </c>
      <c r="J176" s="23">
        <v>100</v>
      </c>
      <c r="K176" s="23">
        <v>12.6</v>
      </c>
      <c r="L176" s="21" t="s">
        <v>3731</v>
      </c>
      <c r="M176" s="18">
        <f t="shared" si="10"/>
        <v>13.356</v>
      </c>
      <c r="N176" s="18">
        <f t="shared" si="11"/>
        <v>345.816</v>
      </c>
      <c r="O176" s="18">
        <f t="shared" si="12"/>
        <v>352.61736</v>
      </c>
      <c r="P176" s="18">
        <f t="shared" si="13"/>
        <v>6.80136</v>
      </c>
      <c r="Q176" s="18">
        <f t="shared" si="14"/>
        <v>345.816</v>
      </c>
      <c r="R176" s="18" t="s">
        <v>28</v>
      </c>
      <c r="S176" s="19" t="s">
        <v>29</v>
      </c>
      <c r="T176" s="35"/>
    </row>
    <row r="177" spans="1:20">
      <c r="A177" s="20">
        <v>176</v>
      </c>
      <c r="B177" s="21" t="s">
        <v>4075</v>
      </c>
      <c r="C177" s="21" t="s">
        <v>4495</v>
      </c>
      <c r="D177" s="20" t="s">
        <v>22</v>
      </c>
      <c r="E177" s="20" t="s">
        <v>24</v>
      </c>
      <c r="F177" s="20" t="s">
        <v>2898</v>
      </c>
      <c r="G177" s="20" t="s">
        <v>25</v>
      </c>
      <c r="H177" s="20" t="s">
        <v>34</v>
      </c>
      <c r="I177" s="20">
        <v>232.46</v>
      </c>
      <c r="J177" s="23">
        <v>100</v>
      </c>
      <c r="K177" s="23">
        <v>12.6</v>
      </c>
      <c r="L177" s="21" t="s">
        <v>3731</v>
      </c>
      <c r="M177" s="18">
        <f t="shared" si="10"/>
        <v>13.356</v>
      </c>
      <c r="N177" s="18">
        <f t="shared" si="11"/>
        <v>345.816</v>
      </c>
      <c r="O177" s="18">
        <f t="shared" si="12"/>
        <v>352.61736</v>
      </c>
      <c r="P177" s="18">
        <f t="shared" si="13"/>
        <v>6.80136</v>
      </c>
      <c r="Q177" s="18">
        <f t="shared" si="14"/>
        <v>345.816</v>
      </c>
      <c r="R177" s="18" t="s">
        <v>28</v>
      </c>
      <c r="S177" s="19" t="s">
        <v>29</v>
      </c>
      <c r="T177" s="35"/>
    </row>
    <row r="178" spans="1:20">
      <c r="A178" s="20">
        <v>177</v>
      </c>
      <c r="B178" s="21" t="s">
        <v>3808</v>
      </c>
      <c r="C178" s="21" t="s">
        <v>4496</v>
      </c>
      <c r="D178" s="20" t="s">
        <v>22</v>
      </c>
      <c r="E178" s="20" t="s">
        <v>24</v>
      </c>
      <c r="F178" s="20" t="s">
        <v>2898</v>
      </c>
      <c r="G178" s="20" t="s">
        <v>25</v>
      </c>
      <c r="H178" s="20" t="s">
        <v>34</v>
      </c>
      <c r="I178" s="20">
        <v>232.46</v>
      </c>
      <c r="J178" s="23">
        <v>100</v>
      </c>
      <c r="K178" s="23">
        <v>12.6</v>
      </c>
      <c r="L178" s="21" t="s">
        <v>3731</v>
      </c>
      <c r="M178" s="18">
        <f t="shared" si="10"/>
        <v>13.356</v>
      </c>
      <c r="N178" s="18">
        <f t="shared" si="11"/>
        <v>345.816</v>
      </c>
      <c r="O178" s="18">
        <f t="shared" si="12"/>
        <v>352.61736</v>
      </c>
      <c r="P178" s="18">
        <f t="shared" si="13"/>
        <v>6.80136</v>
      </c>
      <c r="Q178" s="18">
        <f t="shared" si="14"/>
        <v>345.816</v>
      </c>
      <c r="R178" s="18" t="s">
        <v>28</v>
      </c>
      <c r="S178" s="19" t="s">
        <v>29</v>
      </c>
      <c r="T178" s="35"/>
    </row>
    <row r="179" spans="1:20">
      <c r="A179" s="20">
        <v>178</v>
      </c>
      <c r="B179" s="21" t="s">
        <v>4497</v>
      </c>
      <c r="C179" s="21" t="s">
        <v>4498</v>
      </c>
      <c r="D179" s="20" t="s">
        <v>22</v>
      </c>
      <c r="E179" s="20" t="s">
        <v>24</v>
      </c>
      <c r="F179" s="20" t="s">
        <v>2898</v>
      </c>
      <c r="G179" s="20" t="s">
        <v>25</v>
      </c>
      <c r="H179" s="20" t="s">
        <v>34</v>
      </c>
      <c r="I179" s="20">
        <v>232.46</v>
      </c>
      <c r="J179" s="23">
        <v>100</v>
      </c>
      <c r="K179" s="23">
        <v>12.6</v>
      </c>
      <c r="L179" s="21" t="s">
        <v>3731</v>
      </c>
      <c r="M179" s="18">
        <f t="shared" si="10"/>
        <v>13.356</v>
      </c>
      <c r="N179" s="18">
        <f t="shared" si="11"/>
        <v>345.816</v>
      </c>
      <c r="O179" s="18">
        <f t="shared" si="12"/>
        <v>352.61736</v>
      </c>
      <c r="P179" s="18">
        <f t="shared" si="13"/>
        <v>6.80136</v>
      </c>
      <c r="Q179" s="18">
        <f t="shared" si="14"/>
        <v>345.816</v>
      </c>
      <c r="R179" s="18" t="s">
        <v>28</v>
      </c>
      <c r="S179" s="19" t="s">
        <v>29</v>
      </c>
      <c r="T179" s="35"/>
    </row>
    <row r="180" spans="1:20">
      <c r="A180" s="20">
        <v>179</v>
      </c>
      <c r="B180" s="21" t="s">
        <v>4499</v>
      </c>
      <c r="C180" s="21" t="s">
        <v>4500</v>
      </c>
      <c r="D180" s="20" t="s">
        <v>22</v>
      </c>
      <c r="E180" s="20" t="s">
        <v>24</v>
      </c>
      <c r="F180" s="20" t="s">
        <v>2898</v>
      </c>
      <c r="G180" s="20" t="s">
        <v>25</v>
      </c>
      <c r="H180" s="20" t="s">
        <v>34</v>
      </c>
      <c r="I180" s="20">
        <v>232.46</v>
      </c>
      <c r="J180" s="23">
        <v>100</v>
      </c>
      <c r="K180" s="23">
        <v>12.6</v>
      </c>
      <c r="L180" s="21" t="s">
        <v>3731</v>
      </c>
      <c r="M180" s="18">
        <f t="shared" si="10"/>
        <v>13.356</v>
      </c>
      <c r="N180" s="18">
        <f t="shared" si="11"/>
        <v>345.816</v>
      </c>
      <c r="O180" s="18">
        <f t="shared" si="12"/>
        <v>352.61736</v>
      </c>
      <c r="P180" s="18">
        <f t="shared" si="13"/>
        <v>6.80136</v>
      </c>
      <c r="Q180" s="18">
        <f t="shared" si="14"/>
        <v>345.816</v>
      </c>
      <c r="R180" s="18" t="s">
        <v>28</v>
      </c>
      <c r="S180" s="19" t="s">
        <v>29</v>
      </c>
      <c r="T180" s="35"/>
    </row>
    <row r="181" spans="1:20">
      <c r="A181" s="20">
        <v>180</v>
      </c>
      <c r="B181" s="21" t="s">
        <v>1381</v>
      </c>
      <c r="C181" s="21" t="s">
        <v>4501</v>
      </c>
      <c r="D181" s="20" t="s">
        <v>22</v>
      </c>
      <c r="E181" s="20" t="s">
        <v>24</v>
      </c>
      <c r="F181" s="20" t="s">
        <v>2898</v>
      </c>
      <c r="G181" s="20" t="s">
        <v>25</v>
      </c>
      <c r="H181" s="20" t="s">
        <v>34</v>
      </c>
      <c r="I181" s="20">
        <v>232.46</v>
      </c>
      <c r="J181" s="23">
        <v>100</v>
      </c>
      <c r="K181" s="23">
        <v>12.6</v>
      </c>
      <c r="L181" s="21" t="s">
        <v>3731</v>
      </c>
      <c r="M181" s="18">
        <f t="shared" si="10"/>
        <v>13.356</v>
      </c>
      <c r="N181" s="18">
        <f t="shared" si="11"/>
        <v>345.816</v>
      </c>
      <c r="O181" s="18">
        <f t="shared" si="12"/>
        <v>352.61736</v>
      </c>
      <c r="P181" s="18">
        <f t="shared" si="13"/>
        <v>6.80136</v>
      </c>
      <c r="Q181" s="18">
        <f t="shared" si="14"/>
        <v>345.816</v>
      </c>
      <c r="R181" s="18" t="s">
        <v>28</v>
      </c>
      <c r="S181" s="19" t="s">
        <v>29</v>
      </c>
      <c r="T181" s="35"/>
    </row>
    <row r="182" spans="1:20">
      <c r="A182" s="20">
        <v>181</v>
      </c>
      <c r="B182" s="21" t="s">
        <v>4502</v>
      </c>
      <c r="C182" s="21" t="s">
        <v>4503</v>
      </c>
      <c r="D182" s="20" t="s">
        <v>22</v>
      </c>
      <c r="E182" s="20" t="s">
        <v>24</v>
      </c>
      <c r="F182" s="20" t="s">
        <v>2898</v>
      </c>
      <c r="G182" s="20" t="s">
        <v>25</v>
      </c>
      <c r="H182" s="20" t="s">
        <v>34</v>
      </c>
      <c r="I182" s="20">
        <v>232.46</v>
      </c>
      <c r="J182" s="23">
        <v>100</v>
      </c>
      <c r="K182" s="23">
        <v>12.6</v>
      </c>
      <c r="L182" s="21" t="s">
        <v>3731</v>
      </c>
      <c r="M182" s="18">
        <f t="shared" si="10"/>
        <v>13.356</v>
      </c>
      <c r="N182" s="18">
        <f t="shared" si="11"/>
        <v>345.816</v>
      </c>
      <c r="O182" s="18">
        <f t="shared" si="12"/>
        <v>352.61736</v>
      </c>
      <c r="P182" s="18">
        <f t="shared" si="13"/>
        <v>6.80136</v>
      </c>
      <c r="Q182" s="18">
        <f t="shared" si="14"/>
        <v>345.816</v>
      </c>
      <c r="R182" s="18" t="s">
        <v>28</v>
      </c>
      <c r="S182" s="19" t="s">
        <v>29</v>
      </c>
      <c r="T182" s="35"/>
    </row>
    <row r="183" spans="1:20">
      <c r="A183" s="20">
        <v>182</v>
      </c>
      <c r="B183" s="21" t="s">
        <v>899</v>
      </c>
      <c r="C183" s="21" t="s">
        <v>4504</v>
      </c>
      <c r="D183" s="20" t="s">
        <v>22</v>
      </c>
      <c r="E183" s="20" t="s">
        <v>24</v>
      </c>
      <c r="F183" s="20" t="s">
        <v>2898</v>
      </c>
      <c r="G183" s="20" t="s">
        <v>25</v>
      </c>
      <c r="H183" s="20" t="s">
        <v>34</v>
      </c>
      <c r="I183" s="20">
        <v>232.46</v>
      </c>
      <c r="J183" s="23">
        <v>100</v>
      </c>
      <c r="K183" s="23">
        <v>12.6</v>
      </c>
      <c r="L183" s="21" t="s">
        <v>3731</v>
      </c>
      <c r="M183" s="18">
        <f t="shared" si="10"/>
        <v>13.356</v>
      </c>
      <c r="N183" s="18">
        <f t="shared" si="11"/>
        <v>345.816</v>
      </c>
      <c r="O183" s="18">
        <f t="shared" si="12"/>
        <v>352.61736</v>
      </c>
      <c r="P183" s="18">
        <f t="shared" si="13"/>
        <v>6.80136</v>
      </c>
      <c r="Q183" s="18">
        <f t="shared" si="14"/>
        <v>345.816</v>
      </c>
      <c r="R183" s="18" t="s">
        <v>28</v>
      </c>
      <c r="S183" s="19" t="s">
        <v>29</v>
      </c>
      <c r="T183" s="35"/>
    </row>
    <row r="184" spans="1:20">
      <c r="A184" s="20">
        <v>183</v>
      </c>
      <c r="B184" s="21" t="s">
        <v>3931</v>
      </c>
      <c r="C184" s="21" t="s">
        <v>4505</v>
      </c>
      <c r="D184" s="20" t="s">
        <v>22</v>
      </c>
      <c r="E184" s="20" t="s">
        <v>24</v>
      </c>
      <c r="F184" s="20" t="s">
        <v>2898</v>
      </c>
      <c r="G184" s="20" t="s">
        <v>25</v>
      </c>
      <c r="H184" s="20" t="s">
        <v>34</v>
      </c>
      <c r="I184" s="20">
        <v>232.46</v>
      </c>
      <c r="J184" s="23">
        <v>100</v>
      </c>
      <c r="K184" s="23">
        <v>12.6</v>
      </c>
      <c r="L184" s="21" t="s">
        <v>3731</v>
      </c>
      <c r="M184" s="18">
        <f t="shared" si="10"/>
        <v>13.356</v>
      </c>
      <c r="N184" s="18">
        <f t="shared" si="11"/>
        <v>345.816</v>
      </c>
      <c r="O184" s="18">
        <f t="shared" si="12"/>
        <v>352.61736</v>
      </c>
      <c r="P184" s="18">
        <f t="shared" si="13"/>
        <v>6.80136</v>
      </c>
      <c r="Q184" s="18">
        <f t="shared" si="14"/>
        <v>345.816</v>
      </c>
      <c r="R184" s="18" t="s">
        <v>28</v>
      </c>
      <c r="S184" s="19" t="s">
        <v>29</v>
      </c>
      <c r="T184" s="35"/>
    </row>
    <row r="185" spans="1:20">
      <c r="A185" s="20">
        <v>184</v>
      </c>
      <c r="B185" s="21" t="s">
        <v>3912</v>
      </c>
      <c r="C185" s="21" t="s">
        <v>4506</v>
      </c>
      <c r="D185" s="20" t="s">
        <v>22</v>
      </c>
      <c r="E185" s="20" t="s">
        <v>24</v>
      </c>
      <c r="F185" s="20" t="s">
        <v>2898</v>
      </c>
      <c r="G185" s="20" t="s">
        <v>25</v>
      </c>
      <c r="H185" s="20" t="s">
        <v>34</v>
      </c>
      <c r="I185" s="20">
        <v>232.46</v>
      </c>
      <c r="J185" s="23">
        <v>100</v>
      </c>
      <c r="K185" s="23">
        <v>12.6</v>
      </c>
      <c r="L185" s="21" t="s">
        <v>3731</v>
      </c>
      <c r="M185" s="18">
        <f t="shared" si="10"/>
        <v>13.356</v>
      </c>
      <c r="N185" s="18">
        <f t="shared" si="11"/>
        <v>345.816</v>
      </c>
      <c r="O185" s="18">
        <f t="shared" si="12"/>
        <v>352.61736</v>
      </c>
      <c r="P185" s="18">
        <f t="shared" si="13"/>
        <v>6.80136</v>
      </c>
      <c r="Q185" s="18">
        <f t="shared" si="14"/>
        <v>345.816</v>
      </c>
      <c r="R185" s="18" t="s">
        <v>28</v>
      </c>
      <c r="S185" s="19" t="s">
        <v>29</v>
      </c>
      <c r="T185" s="35"/>
    </row>
    <row r="186" spans="1:20">
      <c r="A186" s="20">
        <v>185</v>
      </c>
      <c r="B186" s="21" t="s">
        <v>2062</v>
      </c>
      <c r="C186" s="21" t="s">
        <v>4507</v>
      </c>
      <c r="D186" s="20" t="s">
        <v>22</v>
      </c>
      <c r="E186" s="20" t="s">
        <v>24</v>
      </c>
      <c r="F186" s="20" t="s">
        <v>2898</v>
      </c>
      <c r="G186" s="20" t="s">
        <v>25</v>
      </c>
      <c r="H186" s="20" t="s">
        <v>34</v>
      </c>
      <c r="I186" s="20">
        <v>232.46</v>
      </c>
      <c r="J186" s="23">
        <v>100</v>
      </c>
      <c r="K186" s="23">
        <v>12.6</v>
      </c>
      <c r="L186" s="21" t="s">
        <v>3731</v>
      </c>
      <c r="M186" s="18">
        <f t="shared" si="10"/>
        <v>13.356</v>
      </c>
      <c r="N186" s="18">
        <f t="shared" si="11"/>
        <v>345.816</v>
      </c>
      <c r="O186" s="18">
        <f t="shared" si="12"/>
        <v>352.61736</v>
      </c>
      <c r="P186" s="18">
        <f t="shared" si="13"/>
        <v>6.80136</v>
      </c>
      <c r="Q186" s="18">
        <f t="shared" si="14"/>
        <v>345.816</v>
      </c>
      <c r="R186" s="18" t="s">
        <v>28</v>
      </c>
      <c r="S186" s="19" t="s">
        <v>29</v>
      </c>
      <c r="T186" s="35"/>
    </row>
    <row r="187" spans="1:20">
      <c r="A187" s="20">
        <v>186</v>
      </c>
      <c r="B187" s="21" t="s">
        <v>4508</v>
      </c>
      <c r="C187" s="21" t="s">
        <v>4509</v>
      </c>
      <c r="D187" s="20" t="s">
        <v>22</v>
      </c>
      <c r="E187" s="20" t="s">
        <v>24</v>
      </c>
      <c r="F187" s="20" t="s">
        <v>2898</v>
      </c>
      <c r="G187" s="20" t="s">
        <v>25</v>
      </c>
      <c r="H187" s="20" t="s">
        <v>34</v>
      </c>
      <c r="I187" s="20">
        <v>232.46</v>
      </c>
      <c r="J187" s="23">
        <v>100</v>
      </c>
      <c r="K187" s="23">
        <v>12.6</v>
      </c>
      <c r="L187" s="21" t="s">
        <v>3731</v>
      </c>
      <c r="M187" s="18">
        <f t="shared" si="10"/>
        <v>13.356</v>
      </c>
      <c r="N187" s="18">
        <f t="shared" si="11"/>
        <v>345.816</v>
      </c>
      <c r="O187" s="18">
        <f t="shared" si="12"/>
        <v>352.61736</v>
      </c>
      <c r="P187" s="18">
        <f t="shared" si="13"/>
        <v>6.80136</v>
      </c>
      <c r="Q187" s="18">
        <f t="shared" si="14"/>
        <v>345.816</v>
      </c>
      <c r="R187" s="18" t="s">
        <v>28</v>
      </c>
      <c r="S187" s="19" t="s">
        <v>29</v>
      </c>
      <c r="T187" s="35"/>
    </row>
    <row r="188" spans="1:20">
      <c r="A188" s="20">
        <v>187</v>
      </c>
      <c r="B188" s="21" t="s">
        <v>2510</v>
      </c>
      <c r="C188" s="21" t="s">
        <v>4510</v>
      </c>
      <c r="D188" s="20" t="s">
        <v>22</v>
      </c>
      <c r="E188" s="20" t="s">
        <v>24</v>
      </c>
      <c r="F188" s="20" t="s">
        <v>2898</v>
      </c>
      <c r="G188" s="20" t="s">
        <v>25</v>
      </c>
      <c r="H188" s="20" t="s">
        <v>34</v>
      </c>
      <c r="I188" s="20">
        <v>232.46</v>
      </c>
      <c r="J188" s="23">
        <v>100</v>
      </c>
      <c r="K188" s="23">
        <v>12.6</v>
      </c>
      <c r="L188" s="21" t="s">
        <v>3731</v>
      </c>
      <c r="M188" s="18">
        <f t="shared" si="10"/>
        <v>13.356</v>
      </c>
      <c r="N188" s="18">
        <f t="shared" si="11"/>
        <v>345.816</v>
      </c>
      <c r="O188" s="18">
        <f t="shared" si="12"/>
        <v>352.61736</v>
      </c>
      <c r="P188" s="18">
        <f t="shared" si="13"/>
        <v>6.80136</v>
      </c>
      <c r="Q188" s="18">
        <f t="shared" si="14"/>
        <v>345.816</v>
      </c>
      <c r="R188" s="18" t="s">
        <v>28</v>
      </c>
      <c r="S188" s="19" t="s">
        <v>29</v>
      </c>
      <c r="T188" s="35"/>
    </row>
    <row r="189" spans="1:20">
      <c r="A189" s="20">
        <v>188</v>
      </c>
      <c r="B189" s="21" t="s">
        <v>4002</v>
      </c>
      <c r="C189" s="21" t="s">
        <v>4511</v>
      </c>
      <c r="D189" s="20" t="s">
        <v>22</v>
      </c>
      <c r="E189" s="20" t="s">
        <v>24</v>
      </c>
      <c r="F189" s="20" t="s">
        <v>2898</v>
      </c>
      <c r="G189" s="20" t="s">
        <v>25</v>
      </c>
      <c r="H189" s="20" t="s">
        <v>34</v>
      </c>
      <c r="I189" s="20">
        <v>232.46</v>
      </c>
      <c r="J189" s="23">
        <v>100</v>
      </c>
      <c r="K189" s="23">
        <v>12.6</v>
      </c>
      <c r="L189" s="21" t="s">
        <v>3731</v>
      </c>
      <c r="M189" s="18">
        <f t="shared" si="10"/>
        <v>13.356</v>
      </c>
      <c r="N189" s="18">
        <f t="shared" si="11"/>
        <v>345.816</v>
      </c>
      <c r="O189" s="18">
        <f t="shared" si="12"/>
        <v>352.61736</v>
      </c>
      <c r="P189" s="18">
        <f t="shared" si="13"/>
        <v>6.80136</v>
      </c>
      <c r="Q189" s="18">
        <f t="shared" si="14"/>
        <v>345.816</v>
      </c>
      <c r="R189" s="18" t="s">
        <v>28</v>
      </c>
      <c r="S189" s="19" t="s">
        <v>29</v>
      </c>
      <c r="T189" s="35"/>
    </row>
    <row r="190" spans="1:20">
      <c r="A190" s="20">
        <v>189</v>
      </c>
      <c r="B190" s="21" t="s">
        <v>4512</v>
      </c>
      <c r="C190" s="21" t="s">
        <v>4513</v>
      </c>
      <c r="D190" s="20" t="s">
        <v>22</v>
      </c>
      <c r="E190" s="20" t="s">
        <v>24</v>
      </c>
      <c r="F190" s="20" t="s">
        <v>2898</v>
      </c>
      <c r="G190" s="20" t="s">
        <v>25</v>
      </c>
      <c r="H190" s="20" t="s">
        <v>34</v>
      </c>
      <c r="I190" s="20">
        <v>232.46</v>
      </c>
      <c r="J190" s="23">
        <v>100</v>
      </c>
      <c r="K190" s="23">
        <v>12.6</v>
      </c>
      <c r="L190" s="21" t="s">
        <v>3731</v>
      </c>
      <c r="M190" s="18">
        <f t="shared" si="10"/>
        <v>13.356</v>
      </c>
      <c r="N190" s="18">
        <f t="shared" si="11"/>
        <v>345.816</v>
      </c>
      <c r="O190" s="18">
        <f t="shared" si="12"/>
        <v>352.61736</v>
      </c>
      <c r="P190" s="18">
        <f t="shared" si="13"/>
        <v>6.80136</v>
      </c>
      <c r="Q190" s="18">
        <f t="shared" si="14"/>
        <v>345.816</v>
      </c>
      <c r="R190" s="18" t="s">
        <v>28</v>
      </c>
      <c r="S190" s="19" t="s">
        <v>29</v>
      </c>
      <c r="T190" s="35"/>
    </row>
    <row r="191" spans="1:20">
      <c r="A191" s="20">
        <v>190</v>
      </c>
      <c r="B191" s="21" t="s">
        <v>677</v>
      </c>
      <c r="C191" s="21" t="s">
        <v>4514</v>
      </c>
      <c r="D191" s="20" t="s">
        <v>22</v>
      </c>
      <c r="E191" s="20" t="s">
        <v>24</v>
      </c>
      <c r="F191" s="20" t="s">
        <v>2898</v>
      </c>
      <c r="G191" s="20" t="s">
        <v>25</v>
      </c>
      <c r="H191" s="20" t="s">
        <v>34</v>
      </c>
      <c r="I191" s="20">
        <v>232.46</v>
      </c>
      <c r="J191" s="23">
        <v>100</v>
      </c>
      <c r="K191" s="23">
        <v>12.6</v>
      </c>
      <c r="L191" s="21" t="s">
        <v>3731</v>
      </c>
      <c r="M191" s="18">
        <f t="shared" si="10"/>
        <v>13.356</v>
      </c>
      <c r="N191" s="18">
        <f t="shared" si="11"/>
        <v>345.816</v>
      </c>
      <c r="O191" s="18">
        <f t="shared" si="12"/>
        <v>352.61736</v>
      </c>
      <c r="P191" s="18">
        <f t="shared" si="13"/>
        <v>6.80136</v>
      </c>
      <c r="Q191" s="18">
        <f t="shared" si="14"/>
        <v>345.816</v>
      </c>
      <c r="R191" s="18" t="s">
        <v>28</v>
      </c>
      <c r="S191" s="19" t="s">
        <v>29</v>
      </c>
      <c r="T191" s="35"/>
    </row>
    <row r="192" spans="1:20">
      <c r="A192" s="20">
        <v>191</v>
      </c>
      <c r="B192" s="21" t="s">
        <v>846</v>
      </c>
      <c r="C192" s="21" t="s">
        <v>4515</v>
      </c>
      <c r="D192" s="20" t="s">
        <v>22</v>
      </c>
      <c r="E192" s="20" t="s">
        <v>24</v>
      </c>
      <c r="F192" s="20" t="s">
        <v>2898</v>
      </c>
      <c r="G192" s="20" t="s">
        <v>25</v>
      </c>
      <c r="H192" s="20" t="s">
        <v>34</v>
      </c>
      <c r="I192" s="20">
        <v>232.46</v>
      </c>
      <c r="J192" s="23">
        <v>100</v>
      </c>
      <c r="K192" s="23">
        <v>12.6</v>
      </c>
      <c r="L192" s="21" t="s">
        <v>3731</v>
      </c>
      <c r="M192" s="18">
        <f t="shared" si="10"/>
        <v>13.356</v>
      </c>
      <c r="N192" s="18">
        <f t="shared" si="11"/>
        <v>345.816</v>
      </c>
      <c r="O192" s="18">
        <f t="shared" si="12"/>
        <v>352.61736</v>
      </c>
      <c r="P192" s="18">
        <f t="shared" si="13"/>
        <v>6.80136</v>
      </c>
      <c r="Q192" s="18">
        <f t="shared" si="14"/>
        <v>345.816</v>
      </c>
      <c r="R192" s="18" t="s">
        <v>28</v>
      </c>
      <c r="S192" s="19" t="s">
        <v>29</v>
      </c>
      <c r="T192" s="35"/>
    </row>
    <row r="193" spans="1:20">
      <c r="A193" s="20">
        <v>192</v>
      </c>
      <c r="B193" s="21" t="s">
        <v>4516</v>
      </c>
      <c r="C193" s="21" t="s">
        <v>4517</v>
      </c>
      <c r="D193" s="20" t="s">
        <v>22</v>
      </c>
      <c r="E193" s="20" t="s">
        <v>24</v>
      </c>
      <c r="F193" s="20" t="s">
        <v>2898</v>
      </c>
      <c r="G193" s="20" t="s">
        <v>25</v>
      </c>
      <c r="H193" s="20" t="s">
        <v>34</v>
      </c>
      <c r="I193" s="20">
        <v>232.46</v>
      </c>
      <c r="J193" s="23">
        <v>100</v>
      </c>
      <c r="K193" s="23">
        <v>12.6</v>
      </c>
      <c r="L193" s="21" t="s">
        <v>3731</v>
      </c>
      <c r="M193" s="18">
        <f t="shared" si="10"/>
        <v>13.356</v>
      </c>
      <c r="N193" s="18">
        <f t="shared" si="11"/>
        <v>345.816</v>
      </c>
      <c r="O193" s="18">
        <f t="shared" si="12"/>
        <v>352.61736</v>
      </c>
      <c r="P193" s="18">
        <f t="shared" si="13"/>
        <v>6.80136</v>
      </c>
      <c r="Q193" s="18">
        <f t="shared" si="14"/>
        <v>345.816</v>
      </c>
      <c r="R193" s="18" t="s">
        <v>28</v>
      </c>
      <c r="S193" s="19" t="s">
        <v>29</v>
      </c>
      <c r="T193" s="35"/>
    </row>
    <row r="194" spans="1:20">
      <c r="A194" s="20">
        <v>193</v>
      </c>
      <c r="B194" s="21" t="s">
        <v>4518</v>
      </c>
      <c r="C194" s="21" t="s">
        <v>4519</v>
      </c>
      <c r="D194" s="20" t="s">
        <v>22</v>
      </c>
      <c r="E194" s="20" t="s">
        <v>24</v>
      </c>
      <c r="F194" s="20" t="s">
        <v>2898</v>
      </c>
      <c r="G194" s="20" t="s">
        <v>25</v>
      </c>
      <c r="H194" s="20" t="s">
        <v>34</v>
      </c>
      <c r="I194" s="20">
        <v>232.46</v>
      </c>
      <c r="J194" s="23">
        <v>100</v>
      </c>
      <c r="K194" s="23">
        <v>12.6</v>
      </c>
      <c r="L194" s="21" t="s">
        <v>3731</v>
      </c>
      <c r="M194" s="18">
        <f t="shared" ref="M194:M257" si="15">K194*1.06</f>
        <v>13.356</v>
      </c>
      <c r="N194" s="18">
        <f t="shared" ref="N194:N257" si="16">I194+J194+M194</f>
        <v>345.816</v>
      </c>
      <c r="O194" s="18">
        <f t="shared" ref="O194:O257" si="17">I194+(J194+M194)*1.06</f>
        <v>352.61736</v>
      </c>
      <c r="P194" s="18">
        <f t="shared" ref="P194:P257" si="18">(M194+J194)*0.06</f>
        <v>6.80136</v>
      </c>
      <c r="Q194" s="18">
        <f t="shared" ref="Q194:Q257" si="19">O194-P194</f>
        <v>345.816</v>
      </c>
      <c r="R194" s="18" t="s">
        <v>28</v>
      </c>
      <c r="S194" s="19" t="s">
        <v>29</v>
      </c>
      <c r="T194" s="35"/>
    </row>
    <row r="195" spans="1:20">
      <c r="A195" s="20">
        <v>194</v>
      </c>
      <c r="B195" s="21" t="s">
        <v>3494</v>
      </c>
      <c r="C195" s="21" t="s">
        <v>4520</v>
      </c>
      <c r="D195" s="20" t="s">
        <v>22</v>
      </c>
      <c r="E195" s="20" t="s">
        <v>24</v>
      </c>
      <c r="F195" s="20" t="s">
        <v>2898</v>
      </c>
      <c r="G195" s="20" t="s">
        <v>25</v>
      </c>
      <c r="H195" s="20" t="s">
        <v>34</v>
      </c>
      <c r="I195" s="20">
        <v>232.46</v>
      </c>
      <c r="J195" s="23">
        <v>100</v>
      </c>
      <c r="K195" s="23">
        <v>12.6</v>
      </c>
      <c r="L195" s="21" t="s">
        <v>3731</v>
      </c>
      <c r="M195" s="18">
        <f t="shared" si="15"/>
        <v>13.356</v>
      </c>
      <c r="N195" s="18">
        <f t="shared" si="16"/>
        <v>345.816</v>
      </c>
      <c r="O195" s="18">
        <f t="shared" si="17"/>
        <v>352.61736</v>
      </c>
      <c r="P195" s="18">
        <f t="shared" si="18"/>
        <v>6.80136</v>
      </c>
      <c r="Q195" s="18">
        <f t="shared" si="19"/>
        <v>345.816</v>
      </c>
      <c r="R195" s="18" t="s">
        <v>28</v>
      </c>
      <c r="S195" s="19" t="s">
        <v>29</v>
      </c>
      <c r="T195" s="35"/>
    </row>
    <row r="196" spans="1:20">
      <c r="A196" s="20">
        <v>195</v>
      </c>
      <c r="B196" s="21" t="s">
        <v>3287</v>
      </c>
      <c r="C196" s="21" t="s">
        <v>4521</v>
      </c>
      <c r="D196" s="20" t="s">
        <v>22</v>
      </c>
      <c r="E196" s="20" t="s">
        <v>24</v>
      </c>
      <c r="F196" s="20" t="s">
        <v>2898</v>
      </c>
      <c r="G196" s="20" t="s">
        <v>25</v>
      </c>
      <c r="H196" s="20" t="s">
        <v>34</v>
      </c>
      <c r="I196" s="20">
        <v>232.46</v>
      </c>
      <c r="J196" s="23">
        <v>100</v>
      </c>
      <c r="K196" s="23">
        <v>12.6</v>
      </c>
      <c r="L196" s="21" t="s">
        <v>3731</v>
      </c>
      <c r="M196" s="18">
        <f t="shared" si="15"/>
        <v>13.356</v>
      </c>
      <c r="N196" s="18">
        <f t="shared" si="16"/>
        <v>345.816</v>
      </c>
      <c r="O196" s="18">
        <f t="shared" si="17"/>
        <v>352.61736</v>
      </c>
      <c r="P196" s="18">
        <f t="shared" si="18"/>
        <v>6.80136</v>
      </c>
      <c r="Q196" s="18">
        <f t="shared" si="19"/>
        <v>345.816</v>
      </c>
      <c r="R196" s="18" t="s">
        <v>28</v>
      </c>
      <c r="S196" s="19" t="s">
        <v>29</v>
      </c>
      <c r="T196" s="35"/>
    </row>
    <row r="197" spans="1:20">
      <c r="A197" s="20">
        <v>196</v>
      </c>
      <c r="B197" s="21" t="s">
        <v>4522</v>
      </c>
      <c r="C197" s="21" t="s">
        <v>4523</v>
      </c>
      <c r="D197" s="20" t="s">
        <v>22</v>
      </c>
      <c r="E197" s="20" t="s">
        <v>24</v>
      </c>
      <c r="F197" s="20" t="s">
        <v>2898</v>
      </c>
      <c r="G197" s="20" t="s">
        <v>25</v>
      </c>
      <c r="H197" s="20" t="s">
        <v>34</v>
      </c>
      <c r="I197" s="20">
        <v>232.46</v>
      </c>
      <c r="J197" s="23">
        <v>100</v>
      </c>
      <c r="K197" s="23">
        <v>12.6</v>
      </c>
      <c r="L197" s="21" t="s">
        <v>3731</v>
      </c>
      <c r="M197" s="18">
        <f t="shared" si="15"/>
        <v>13.356</v>
      </c>
      <c r="N197" s="18">
        <f t="shared" si="16"/>
        <v>345.816</v>
      </c>
      <c r="O197" s="18">
        <f t="shared" si="17"/>
        <v>352.61736</v>
      </c>
      <c r="P197" s="18">
        <f t="shared" si="18"/>
        <v>6.80136</v>
      </c>
      <c r="Q197" s="18">
        <f t="shared" si="19"/>
        <v>345.816</v>
      </c>
      <c r="R197" s="18" t="s">
        <v>28</v>
      </c>
      <c r="S197" s="19" t="s">
        <v>29</v>
      </c>
      <c r="T197" s="35"/>
    </row>
    <row r="198" spans="1:20">
      <c r="A198" s="20">
        <v>197</v>
      </c>
      <c r="B198" s="21" t="s">
        <v>4524</v>
      </c>
      <c r="C198" s="21" t="s">
        <v>4525</v>
      </c>
      <c r="D198" s="20" t="s">
        <v>22</v>
      </c>
      <c r="E198" s="20" t="s">
        <v>24</v>
      </c>
      <c r="F198" s="20" t="s">
        <v>2898</v>
      </c>
      <c r="G198" s="20" t="s">
        <v>25</v>
      </c>
      <c r="H198" s="20" t="s">
        <v>34</v>
      </c>
      <c r="I198" s="20">
        <v>232.46</v>
      </c>
      <c r="J198" s="23">
        <v>100</v>
      </c>
      <c r="K198" s="23">
        <v>12.6</v>
      </c>
      <c r="L198" s="21" t="s">
        <v>3731</v>
      </c>
      <c r="M198" s="18">
        <f t="shared" si="15"/>
        <v>13.356</v>
      </c>
      <c r="N198" s="18">
        <f t="shared" si="16"/>
        <v>345.816</v>
      </c>
      <c r="O198" s="18">
        <f t="shared" si="17"/>
        <v>352.61736</v>
      </c>
      <c r="P198" s="18">
        <f t="shared" si="18"/>
        <v>6.80136</v>
      </c>
      <c r="Q198" s="18">
        <f t="shared" si="19"/>
        <v>345.816</v>
      </c>
      <c r="R198" s="18" t="s">
        <v>28</v>
      </c>
      <c r="S198" s="19" t="s">
        <v>29</v>
      </c>
      <c r="T198" s="35"/>
    </row>
    <row r="199" spans="1:20">
      <c r="A199" s="20">
        <v>198</v>
      </c>
      <c r="B199" s="21" t="s">
        <v>406</v>
      </c>
      <c r="C199" s="21" t="s">
        <v>4526</v>
      </c>
      <c r="D199" s="20" t="s">
        <v>22</v>
      </c>
      <c r="E199" s="20" t="s">
        <v>24</v>
      </c>
      <c r="F199" s="20" t="s">
        <v>2898</v>
      </c>
      <c r="G199" s="20" t="s">
        <v>25</v>
      </c>
      <c r="H199" s="20" t="s">
        <v>34</v>
      </c>
      <c r="I199" s="20">
        <v>232.46</v>
      </c>
      <c r="J199" s="23">
        <v>100</v>
      </c>
      <c r="K199" s="23">
        <v>12.6</v>
      </c>
      <c r="L199" s="21" t="s">
        <v>3731</v>
      </c>
      <c r="M199" s="18">
        <f t="shared" si="15"/>
        <v>13.356</v>
      </c>
      <c r="N199" s="18">
        <f t="shared" si="16"/>
        <v>345.816</v>
      </c>
      <c r="O199" s="18">
        <f t="shared" si="17"/>
        <v>352.61736</v>
      </c>
      <c r="P199" s="18">
        <f t="shared" si="18"/>
        <v>6.80136</v>
      </c>
      <c r="Q199" s="18">
        <f t="shared" si="19"/>
        <v>345.816</v>
      </c>
      <c r="R199" s="18" t="s">
        <v>28</v>
      </c>
      <c r="S199" s="19" t="s">
        <v>29</v>
      </c>
      <c r="T199" s="35"/>
    </row>
    <row r="200" spans="1:20">
      <c r="A200" s="20">
        <v>199</v>
      </c>
      <c r="B200" s="21" t="s">
        <v>4527</v>
      </c>
      <c r="C200" s="21" t="s">
        <v>4528</v>
      </c>
      <c r="D200" s="20" t="s">
        <v>22</v>
      </c>
      <c r="E200" s="20" t="s">
        <v>24</v>
      </c>
      <c r="F200" s="20" t="s">
        <v>2898</v>
      </c>
      <c r="G200" s="20" t="s">
        <v>25</v>
      </c>
      <c r="H200" s="20" t="s">
        <v>34</v>
      </c>
      <c r="I200" s="20">
        <v>232.46</v>
      </c>
      <c r="J200" s="23">
        <v>100</v>
      </c>
      <c r="K200" s="23">
        <v>12.6</v>
      </c>
      <c r="L200" s="21" t="s">
        <v>3731</v>
      </c>
      <c r="M200" s="18">
        <f t="shared" si="15"/>
        <v>13.356</v>
      </c>
      <c r="N200" s="18">
        <f t="shared" si="16"/>
        <v>345.816</v>
      </c>
      <c r="O200" s="18">
        <f t="shared" si="17"/>
        <v>352.61736</v>
      </c>
      <c r="P200" s="18">
        <f t="shared" si="18"/>
        <v>6.80136</v>
      </c>
      <c r="Q200" s="18">
        <f t="shared" si="19"/>
        <v>345.816</v>
      </c>
      <c r="R200" s="18" t="s">
        <v>28</v>
      </c>
      <c r="S200" s="19" t="s">
        <v>29</v>
      </c>
      <c r="T200" s="35"/>
    </row>
    <row r="201" spans="1:20">
      <c r="A201" s="20">
        <v>200</v>
      </c>
      <c r="B201" s="21" t="s">
        <v>4529</v>
      </c>
      <c r="C201" s="21" t="s">
        <v>4530</v>
      </c>
      <c r="D201" s="20" t="s">
        <v>22</v>
      </c>
      <c r="E201" s="20" t="s">
        <v>24</v>
      </c>
      <c r="F201" s="20" t="s">
        <v>2898</v>
      </c>
      <c r="G201" s="20" t="s">
        <v>25</v>
      </c>
      <c r="H201" s="20" t="s">
        <v>34</v>
      </c>
      <c r="I201" s="20">
        <v>232.46</v>
      </c>
      <c r="J201" s="23">
        <v>100</v>
      </c>
      <c r="K201" s="23">
        <v>12.6</v>
      </c>
      <c r="L201" s="21" t="s">
        <v>3731</v>
      </c>
      <c r="M201" s="18">
        <f t="shared" si="15"/>
        <v>13.356</v>
      </c>
      <c r="N201" s="18">
        <f t="shared" si="16"/>
        <v>345.816</v>
      </c>
      <c r="O201" s="18">
        <f t="shared" si="17"/>
        <v>352.61736</v>
      </c>
      <c r="P201" s="18">
        <f t="shared" si="18"/>
        <v>6.80136</v>
      </c>
      <c r="Q201" s="18">
        <f t="shared" si="19"/>
        <v>345.816</v>
      </c>
      <c r="R201" s="18" t="s">
        <v>28</v>
      </c>
      <c r="S201" s="19" t="s">
        <v>29</v>
      </c>
      <c r="T201" s="35"/>
    </row>
    <row r="202" spans="1:20">
      <c r="A202" s="20">
        <v>201</v>
      </c>
      <c r="B202" s="21" t="s">
        <v>4531</v>
      </c>
      <c r="C202" s="21" t="s">
        <v>4532</v>
      </c>
      <c r="D202" s="20" t="s">
        <v>22</v>
      </c>
      <c r="E202" s="20" t="s">
        <v>24</v>
      </c>
      <c r="F202" s="20" t="s">
        <v>2898</v>
      </c>
      <c r="G202" s="20" t="s">
        <v>25</v>
      </c>
      <c r="H202" s="20" t="s">
        <v>34</v>
      </c>
      <c r="I202" s="20">
        <v>232.46</v>
      </c>
      <c r="J202" s="23">
        <v>100</v>
      </c>
      <c r="K202" s="23">
        <v>12.6</v>
      </c>
      <c r="L202" s="21" t="s">
        <v>3731</v>
      </c>
      <c r="M202" s="18">
        <f t="shared" si="15"/>
        <v>13.356</v>
      </c>
      <c r="N202" s="18">
        <f t="shared" si="16"/>
        <v>345.816</v>
      </c>
      <c r="O202" s="18">
        <f t="shared" si="17"/>
        <v>352.61736</v>
      </c>
      <c r="P202" s="18">
        <f t="shared" si="18"/>
        <v>6.80136</v>
      </c>
      <c r="Q202" s="18">
        <f t="shared" si="19"/>
        <v>345.816</v>
      </c>
      <c r="R202" s="18" t="s">
        <v>28</v>
      </c>
      <c r="S202" s="19" t="s">
        <v>29</v>
      </c>
      <c r="T202" s="35"/>
    </row>
    <row r="203" spans="1:20">
      <c r="A203" s="20">
        <v>202</v>
      </c>
      <c r="B203" s="21" t="s">
        <v>4533</v>
      </c>
      <c r="C203" s="21" t="s">
        <v>4534</v>
      </c>
      <c r="D203" s="20" t="s">
        <v>22</v>
      </c>
      <c r="E203" s="20" t="s">
        <v>24</v>
      </c>
      <c r="F203" s="20" t="s">
        <v>2898</v>
      </c>
      <c r="G203" s="20" t="s">
        <v>25</v>
      </c>
      <c r="H203" s="20" t="s">
        <v>34</v>
      </c>
      <c r="I203" s="20">
        <v>1388.16</v>
      </c>
      <c r="J203" s="23">
        <v>100</v>
      </c>
      <c r="K203" s="23">
        <v>50.61</v>
      </c>
      <c r="L203" s="21" t="s">
        <v>3731</v>
      </c>
      <c r="M203" s="18">
        <f t="shared" si="15"/>
        <v>53.6466</v>
      </c>
      <c r="N203" s="18">
        <f t="shared" si="16"/>
        <v>1541.8066</v>
      </c>
      <c r="O203" s="18">
        <f t="shared" si="17"/>
        <v>1551.025396</v>
      </c>
      <c r="P203" s="18">
        <f t="shared" si="18"/>
        <v>9.218796</v>
      </c>
      <c r="Q203" s="18">
        <f t="shared" si="19"/>
        <v>1541.8066</v>
      </c>
      <c r="R203" s="18" t="s">
        <v>28</v>
      </c>
      <c r="S203" s="19" t="s">
        <v>29</v>
      </c>
      <c r="T203" s="35"/>
    </row>
    <row r="204" spans="1:20">
      <c r="A204" s="20">
        <v>203</v>
      </c>
      <c r="B204" s="21" t="s">
        <v>1634</v>
      </c>
      <c r="C204" s="21" t="s">
        <v>4535</v>
      </c>
      <c r="D204" s="20" t="s">
        <v>22</v>
      </c>
      <c r="E204" s="20" t="s">
        <v>24</v>
      </c>
      <c r="F204" s="20" t="s">
        <v>174</v>
      </c>
      <c r="G204" s="20" t="s">
        <v>25</v>
      </c>
      <c r="H204" s="20" t="s">
        <v>34</v>
      </c>
      <c r="I204" s="20">
        <v>0</v>
      </c>
      <c r="J204" s="23">
        <v>400</v>
      </c>
      <c r="K204" s="23">
        <v>2513</v>
      </c>
      <c r="L204" s="20" t="s">
        <v>2710</v>
      </c>
      <c r="M204" s="18">
        <f t="shared" si="15"/>
        <v>2663.78</v>
      </c>
      <c r="N204" s="18">
        <f t="shared" si="16"/>
        <v>3063.78</v>
      </c>
      <c r="O204" s="18">
        <f t="shared" si="17"/>
        <v>3247.6068</v>
      </c>
      <c r="P204" s="18">
        <f t="shared" si="18"/>
        <v>183.8268</v>
      </c>
      <c r="Q204" s="18">
        <f t="shared" si="19"/>
        <v>3063.78</v>
      </c>
      <c r="R204" s="18" t="s">
        <v>28</v>
      </c>
      <c r="S204" s="19" t="s">
        <v>29</v>
      </c>
      <c r="T204" s="35"/>
    </row>
    <row r="205" spans="1:20">
      <c r="A205" s="20">
        <v>204</v>
      </c>
      <c r="B205" s="21" t="s">
        <v>4536</v>
      </c>
      <c r="C205" s="21" t="s">
        <v>4537</v>
      </c>
      <c r="D205" s="20" t="s">
        <v>22</v>
      </c>
      <c r="E205" s="20" t="s">
        <v>24</v>
      </c>
      <c r="F205" s="20" t="s">
        <v>4538</v>
      </c>
      <c r="G205" s="20" t="s">
        <v>25</v>
      </c>
      <c r="H205" s="20" t="s">
        <v>34</v>
      </c>
      <c r="I205" s="23">
        <v>1835</v>
      </c>
      <c r="J205" s="23">
        <v>450</v>
      </c>
      <c r="K205" s="20">
        <v>24.15</v>
      </c>
      <c r="L205" s="20" t="s">
        <v>4539</v>
      </c>
      <c r="M205" s="18">
        <f t="shared" si="15"/>
        <v>25.599</v>
      </c>
      <c r="N205" s="18">
        <f t="shared" si="16"/>
        <v>2310.599</v>
      </c>
      <c r="O205" s="18">
        <f t="shared" si="17"/>
        <v>2339.13494</v>
      </c>
      <c r="P205" s="18">
        <f t="shared" si="18"/>
        <v>28.53594</v>
      </c>
      <c r="Q205" s="18">
        <f t="shared" si="19"/>
        <v>2310.599</v>
      </c>
      <c r="R205" s="18" t="s">
        <v>28</v>
      </c>
      <c r="S205" s="19" t="s">
        <v>29</v>
      </c>
      <c r="T205" s="35"/>
    </row>
    <row r="206" spans="1:20">
      <c r="A206" s="20">
        <v>205</v>
      </c>
      <c r="B206" s="21" t="s">
        <v>4540</v>
      </c>
      <c r="C206" s="21" t="s">
        <v>4541</v>
      </c>
      <c r="D206" s="20" t="s">
        <v>22</v>
      </c>
      <c r="E206" s="20" t="s">
        <v>24</v>
      </c>
      <c r="F206" s="20" t="s">
        <v>4538</v>
      </c>
      <c r="G206" s="20" t="s">
        <v>25</v>
      </c>
      <c r="H206" s="20" t="s">
        <v>34</v>
      </c>
      <c r="I206" s="23">
        <v>1835</v>
      </c>
      <c r="J206" s="23">
        <v>450</v>
      </c>
      <c r="K206" s="20">
        <v>24.15</v>
      </c>
      <c r="L206" s="20" t="s">
        <v>4539</v>
      </c>
      <c r="M206" s="18">
        <f t="shared" si="15"/>
        <v>25.599</v>
      </c>
      <c r="N206" s="18">
        <f t="shared" si="16"/>
        <v>2310.599</v>
      </c>
      <c r="O206" s="18">
        <f t="shared" si="17"/>
        <v>2339.13494</v>
      </c>
      <c r="P206" s="18">
        <f t="shared" si="18"/>
        <v>28.53594</v>
      </c>
      <c r="Q206" s="18">
        <f t="shared" si="19"/>
        <v>2310.599</v>
      </c>
      <c r="R206" s="18" t="s">
        <v>28</v>
      </c>
      <c r="S206" s="19" t="s">
        <v>29</v>
      </c>
      <c r="T206" s="35"/>
    </row>
    <row r="207" spans="1:20">
      <c r="A207" s="20">
        <v>206</v>
      </c>
      <c r="B207" s="21" t="s">
        <v>4542</v>
      </c>
      <c r="C207" s="21" t="s">
        <v>4543</v>
      </c>
      <c r="D207" s="20" t="s">
        <v>22</v>
      </c>
      <c r="E207" s="20" t="s">
        <v>24</v>
      </c>
      <c r="F207" s="20" t="s">
        <v>4538</v>
      </c>
      <c r="G207" s="20" t="s">
        <v>25</v>
      </c>
      <c r="H207" s="20" t="s">
        <v>34</v>
      </c>
      <c r="I207" s="23">
        <v>1835</v>
      </c>
      <c r="J207" s="23">
        <v>450</v>
      </c>
      <c r="K207" s="20">
        <v>24.15</v>
      </c>
      <c r="L207" s="20" t="s">
        <v>4539</v>
      </c>
      <c r="M207" s="18">
        <f t="shared" si="15"/>
        <v>25.599</v>
      </c>
      <c r="N207" s="18">
        <f t="shared" si="16"/>
        <v>2310.599</v>
      </c>
      <c r="O207" s="18">
        <f t="shared" si="17"/>
        <v>2339.13494</v>
      </c>
      <c r="P207" s="18">
        <f t="shared" si="18"/>
        <v>28.53594</v>
      </c>
      <c r="Q207" s="18">
        <f t="shared" si="19"/>
        <v>2310.599</v>
      </c>
      <c r="R207" s="18" t="s">
        <v>28</v>
      </c>
      <c r="S207" s="19" t="s">
        <v>29</v>
      </c>
      <c r="T207" s="35"/>
    </row>
    <row r="208" spans="1:20">
      <c r="A208" s="20">
        <v>207</v>
      </c>
      <c r="B208" s="21" t="s">
        <v>4544</v>
      </c>
      <c r="C208" s="21" t="s">
        <v>4545</v>
      </c>
      <c r="D208" s="20" t="s">
        <v>22</v>
      </c>
      <c r="E208" s="20" t="s">
        <v>24</v>
      </c>
      <c r="F208" s="20" t="s">
        <v>4538</v>
      </c>
      <c r="G208" s="20" t="s">
        <v>25</v>
      </c>
      <c r="H208" s="20" t="s">
        <v>34</v>
      </c>
      <c r="I208" s="23">
        <v>1835</v>
      </c>
      <c r="J208" s="23">
        <v>450</v>
      </c>
      <c r="K208" s="20">
        <v>24.15</v>
      </c>
      <c r="L208" s="20" t="s">
        <v>4539</v>
      </c>
      <c r="M208" s="18">
        <f t="shared" si="15"/>
        <v>25.599</v>
      </c>
      <c r="N208" s="18">
        <f t="shared" si="16"/>
        <v>2310.599</v>
      </c>
      <c r="O208" s="18">
        <f t="shared" si="17"/>
        <v>2339.13494</v>
      </c>
      <c r="P208" s="18">
        <f t="shared" si="18"/>
        <v>28.53594</v>
      </c>
      <c r="Q208" s="18">
        <f t="shared" si="19"/>
        <v>2310.599</v>
      </c>
      <c r="R208" s="18" t="s">
        <v>28</v>
      </c>
      <c r="S208" s="19" t="s">
        <v>29</v>
      </c>
      <c r="T208" s="35"/>
    </row>
    <row r="209" spans="1:20">
      <c r="A209" s="20">
        <v>208</v>
      </c>
      <c r="B209" s="21" t="s">
        <v>4546</v>
      </c>
      <c r="C209" s="21" t="s">
        <v>4547</v>
      </c>
      <c r="D209" s="20" t="s">
        <v>22</v>
      </c>
      <c r="E209" s="20" t="s">
        <v>24</v>
      </c>
      <c r="F209" s="20" t="s">
        <v>4538</v>
      </c>
      <c r="G209" s="20" t="s">
        <v>25</v>
      </c>
      <c r="H209" s="20" t="s">
        <v>34</v>
      </c>
      <c r="I209" s="23">
        <v>1835</v>
      </c>
      <c r="J209" s="23">
        <v>450</v>
      </c>
      <c r="K209" s="20">
        <v>24.15</v>
      </c>
      <c r="L209" s="20" t="s">
        <v>4539</v>
      </c>
      <c r="M209" s="18">
        <f t="shared" si="15"/>
        <v>25.599</v>
      </c>
      <c r="N209" s="18">
        <f t="shared" si="16"/>
        <v>2310.599</v>
      </c>
      <c r="O209" s="18">
        <f t="shared" si="17"/>
        <v>2339.13494</v>
      </c>
      <c r="P209" s="18">
        <f t="shared" si="18"/>
        <v>28.53594</v>
      </c>
      <c r="Q209" s="18">
        <f t="shared" si="19"/>
        <v>2310.599</v>
      </c>
      <c r="R209" s="18" t="s">
        <v>28</v>
      </c>
      <c r="S209" s="19" t="s">
        <v>29</v>
      </c>
      <c r="T209" s="35"/>
    </row>
    <row r="210" spans="1:20">
      <c r="A210" s="20">
        <v>209</v>
      </c>
      <c r="B210" s="21" t="s">
        <v>4548</v>
      </c>
      <c r="C210" s="21" t="s">
        <v>4549</v>
      </c>
      <c r="D210" s="20" t="s">
        <v>22</v>
      </c>
      <c r="E210" s="20" t="s">
        <v>24</v>
      </c>
      <c r="F210" s="20" t="s">
        <v>4538</v>
      </c>
      <c r="G210" s="20" t="s">
        <v>25</v>
      </c>
      <c r="H210" s="20" t="s">
        <v>34</v>
      </c>
      <c r="I210" s="23">
        <v>1835</v>
      </c>
      <c r="J210" s="23">
        <v>450</v>
      </c>
      <c r="K210" s="20">
        <v>24.15</v>
      </c>
      <c r="L210" s="20" t="s">
        <v>4539</v>
      </c>
      <c r="M210" s="18">
        <f t="shared" si="15"/>
        <v>25.599</v>
      </c>
      <c r="N210" s="18">
        <f t="shared" si="16"/>
        <v>2310.599</v>
      </c>
      <c r="O210" s="18">
        <f t="shared" si="17"/>
        <v>2339.13494</v>
      </c>
      <c r="P210" s="18">
        <f t="shared" si="18"/>
        <v>28.53594</v>
      </c>
      <c r="Q210" s="18">
        <f t="shared" si="19"/>
        <v>2310.599</v>
      </c>
      <c r="R210" s="18" t="s">
        <v>28</v>
      </c>
      <c r="S210" s="19" t="s">
        <v>29</v>
      </c>
      <c r="T210" s="35"/>
    </row>
    <row r="211" spans="1:20">
      <c r="A211" s="20">
        <v>210</v>
      </c>
      <c r="B211" s="21" t="s">
        <v>4550</v>
      </c>
      <c r="C211" s="21" t="s">
        <v>4551</v>
      </c>
      <c r="D211" s="20" t="s">
        <v>22</v>
      </c>
      <c r="E211" s="20" t="s">
        <v>24</v>
      </c>
      <c r="F211" s="20" t="s">
        <v>4538</v>
      </c>
      <c r="G211" s="20" t="s">
        <v>25</v>
      </c>
      <c r="H211" s="20" t="s">
        <v>34</v>
      </c>
      <c r="I211" s="23">
        <v>1835</v>
      </c>
      <c r="J211" s="23">
        <v>450</v>
      </c>
      <c r="K211" s="20">
        <v>24.15</v>
      </c>
      <c r="L211" s="20" t="s">
        <v>4539</v>
      </c>
      <c r="M211" s="18">
        <f t="shared" si="15"/>
        <v>25.599</v>
      </c>
      <c r="N211" s="18">
        <f t="shared" si="16"/>
        <v>2310.599</v>
      </c>
      <c r="O211" s="18">
        <f t="shared" si="17"/>
        <v>2339.13494</v>
      </c>
      <c r="P211" s="18">
        <f t="shared" si="18"/>
        <v>28.53594</v>
      </c>
      <c r="Q211" s="18">
        <f t="shared" si="19"/>
        <v>2310.599</v>
      </c>
      <c r="R211" s="18" t="s">
        <v>28</v>
      </c>
      <c r="S211" s="19" t="s">
        <v>29</v>
      </c>
      <c r="T211" s="35"/>
    </row>
    <row r="212" spans="1:20">
      <c r="A212" s="20">
        <v>211</v>
      </c>
      <c r="B212" s="21" t="s">
        <v>4552</v>
      </c>
      <c r="C212" s="21" t="s">
        <v>4553</v>
      </c>
      <c r="D212" s="20" t="s">
        <v>22</v>
      </c>
      <c r="E212" s="20" t="s">
        <v>24</v>
      </c>
      <c r="F212" s="20" t="s">
        <v>4538</v>
      </c>
      <c r="G212" s="20" t="s">
        <v>25</v>
      </c>
      <c r="H212" s="20" t="s">
        <v>34</v>
      </c>
      <c r="I212" s="23">
        <v>1835</v>
      </c>
      <c r="J212" s="23">
        <v>450</v>
      </c>
      <c r="K212" s="20">
        <v>24.15</v>
      </c>
      <c r="L212" s="20" t="s">
        <v>4539</v>
      </c>
      <c r="M212" s="18">
        <f t="shared" si="15"/>
        <v>25.599</v>
      </c>
      <c r="N212" s="18">
        <f t="shared" si="16"/>
        <v>2310.599</v>
      </c>
      <c r="O212" s="18">
        <f t="shared" si="17"/>
        <v>2339.13494</v>
      </c>
      <c r="P212" s="18">
        <f t="shared" si="18"/>
        <v>28.53594</v>
      </c>
      <c r="Q212" s="18">
        <f t="shared" si="19"/>
        <v>2310.599</v>
      </c>
      <c r="R212" s="18" t="s">
        <v>28</v>
      </c>
      <c r="S212" s="19" t="s">
        <v>29</v>
      </c>
      <c r="T212" s="35"/>
    </row>
    <row r="213" spans="1:20">
      <c r="A213" s="20">
        <v>212</v>
      </c>
      <c r="B213" s="21" t="s">
        <v>4554</v>
      </c>
      <c r="C213" s="21" t="s">
        <v>4555</v>
      </c>
      <c r="D213" s="20" t="s">
        <v>22</v>
      </c>
      <c r="E213" s="20" t="s">
        <v>24</v>
      </c>
      <c r="F213" s="20" t="s">
        <v>4538</v>
      </c>
      <c r="G213" s="20" t="s">
        <v>25</v>
      </c>
      <c r="H213" s="20" t="s">
        <v>34</v>
      </c>
      <c r="I213" s="23">
        <v>1835</v>
      </c>
      <c r="J213" s="23">
        <v>450</v>
      </c>
      <c r="K213" s="20">
        <v>24.15</v>
      </c>
      <c r="L213" s="20" t="s">
        <v>4539</v>
      </c>
      <c r="M213" s="18">
        <f t="shared" si="15"/>
        <v>25.599</v>
      </c>
      <c r="N213" s="18">
        <f t="shared" si="16"/>
        <v>2310.599</v>
      </c>
      <c r="O213" s="18">
        <f t="shared" si="17"/>
        <v>2339.13494</v>
      </c>
      <c r="P213" s="18">
        <f t="shared" si="18"/>
        <v>28.53594</v>
      </c>
      <c r="Q213" s="18">
        <f t="shared" si="19"/>
        <v>2310.599</v>
      </c>
      <c r="R213" s="18" t="s">
        <v>28</v>
      </c>
      <c r="S213" s="19" t="s">
        <v>29</v>
      </c>
      <c r="T213" s="35"/>
    </row>
    <row r="214" spans="1:20">
      <c r="A214" s="20">
        <v>213</v>
      </c>
      <c r="B214" s="21" t="s">
        <v>4556</v>
      </c>
      <c r="C214" s="27" t="s">
        <v>4557</v>
      </c>
      <c r="D214" s="20" t="s">
        <v>22</v>
      </c>
      <c r="E214" s="20" t="s">
        <v>24</v>
      </c>
      <c r="F214" s="20" t="s">
        <v>4538</v>
      </c>
      <c r="G214" s="20" t="s">
        <v>25</v>
      </c>
      <c r="H214" s="20" t="s">
        <v>34</v>
      </c>
      <c r="I214" s="23">
        <v>1835</v>
      </c>
      <c r="J214" s="23">
        <v>450</v>
      </c>
      <c r="K214" s="20">
        <v>24.15</v>
      </c>
      <c r="L214" s="20" t="s">
        <v>4539</v>
      </c>
      <c r="M214" s="18">
        <f t="shared" si="15"/>
        <v>25.599</v>
      </c>
      <c r="N214" s="18">
        <f t="shared" si="16"/>
        <v>2310.599</v>
      </c>
      <c r="O214" s="18">
        <f t="shared" si="17"/>
        <v>2339.13494</v>
      </c>
      <c r="P214" s="18">
        <f t="shared" si="18"/>
        <v>28.53594</v>
      </c>
      <c r="Q214" s="18">
        <f t="shared" si="19"/>
        <v>2310.599</v>
      </c>
      <c r="R214" s="18" t="s">
        <v>28</v>
      </c>
      <c r="S214" s="19" t="s">
        <v>29</v>
      </c>
      <c r="T214" s="35"/>
    </row>
    <row r="215" spans="1:20">
      <c r="A215" s="20">
        <v>214</v>
      </c>
      <c r="B215" s="21" t="s">
        <v>4558</v>
      </c>
      <c r="C215" s="27" t="s">
        <v>4559</v>
      </c>
      <c r="D215" s="20" t="s">
        <v>22</v>
      </c>
      <c r="E215" s="20" t="s">
        <v>24</v>
      </c>
      <c r="F215" s="20" t="s">
        <v>4190</v>
      </c>
      <c r="G215" s="20" t="s">
        <v>25</v>
      </c>
      <c r="H215" s="20" t="s">
        <v>34</v>
      </c>
      <c r="I215" s="23">
        <v>625</v>
      </c>
      <c r="J215" s="23">
        <v>300</v>
      </c>
      <c r="K215" s="23">
        <v>220</v>
      </c>
      <c r="L215" s="20" t="s">
        <v>4560</v>
      </c>
      <c r="M215" s="18">
        <f t="shared" si="15"/>
        <v>233.2</v>
      </c>
      <c r="N215" s="18">
        <f t="shared" si="16"/>
        <v>1158.2</v>
      </c>
      <c r="O215" s="18">
        <f t="shared" si="17"/>
        <v>1190.192</v>
      </c>
      <c r="P215" s="18">
        <f t="shared" si="18"/>
        <v>31.992</v>
      </c>
      <c r="Q215" s="18">
        <f t="shared" si="19"/>
        <v>1158.2</v>
      </c>
      <c r="R215" s="18" t="s">
        <v>28</v>
      </c>
      <c r="S215" s="19" t="s">
        <v>29</v>
      </c>
      <c r="T215" s="35"/>
    </row>
    <row r="216" spans="1:20">
      <c r="A216" s="20">
        <v>215</v>
      </c>
      <c r="B216" s="27" t="s">
        <v>4561</v>
      </c>
      <c r="C216" s="21" t="s">
        <v>4562</v>
      </c>
      <c r="D216" s="20" t="s">
        <v>22</v>
      </c>
      <c r="E216" s="20" t="s">
        <v>24</v>
      </c>
      <c r="F216" s="20" t="s">
        <v>520</v>
      </c>
      <c r="G216" s="20" t="s">
        <v>25</v>
      </c>
      <c r="H216" s="20" t="s">
        <v>34</v>
      </c>
      <c r="I216" s="23">
        <v>0</v>
      </c>
      <c r="J216" s="23">
        <v>0</v>
      </c>
      <c r="K216" s="23">
        <v>840</v>
      </c>
      <c r="L216" s="20" t="s">
        <v>2274</v>
      </c>
      <c r="M216" s="18">
        <f t="shared" si="15"/>
        <v>890.4</v>
      </c>
      <c r="N216" s="18">
        <f t="shared" si="16"/>
        <v>890.4</v>
      </c>
      <c r="O216" s="18">
        <f t="shared" si="17"/>
        <v>943.824</v>
      </c>
      <c r="P216" s="18">
        <f t="shared" si="18"/>
        <v>53.424</v>
      </c>
      <c r="Q216" s="18">
        <f t="shared" si="19"/>
        <v>890.4</v>
      </c>
      <c r="R216" s="18" t="s">
        <v>28</v>
      </c>
      <c r="S216" s="19" t="s">
        <v>29</v>
      </c>
      <c r="T216" s="35"/>
    </row>
    <row r="217" spans="1:20">
      <c r="A217" s="20">
        <v>216</v>
      </c>
      <c r="B217" s="21" t="s">
        <v>4563</v>
      </c>
      <c r="C217" s="21" t="s">
        <v>4564</v>
      </c>
      <c r="D217" s="20" t="s">
        <v>22</v>
      </c>
      <c r="E217" s="20" t="s">
        <v>24</v>
      </c>
      <c r="F217" s="20" t="s">
        <v>529</v>
      </c>
      <c r="G217" s="20" t="s">
        <v>25</v>
      </c>
      <c r="H217" s="20" t="s">
        <v>34</v>
      </c>
      <c r="I217" s="23">
        <v>366.53</v>
      </c>
      <c r="J217" s="23">
        <v>100</v>
      </c>
      <c r="K217" s="23">
        <v>5.47</v>
      </c>
      <c r="L217" s="20" t="s">
        <v>4565</v>
      </c>
      <c r="M217" s="18">
        <f t="shared" si="15"/>
        <v>5.7982</v>
      </c>
      <c r="N217" s="18">
        <f t="shared" si="16"/>
        <v>472.3282</v>
      </c>
      <c r="O217" s="18">
        <f t="shared" si="17"/>
        <v>478.676092</v>
      </c>
      <c r="P217" s="18">
        <f t="shared" si="18"/>
        <v>6.347892</v>
      </c>
      <c r="Q217" s="18">
        <f t="shared" si="19"/>
        <v>472.3282</v>
      </c>
      <c r="R217" s="18" t="s">
        <v>28</v>
      </c>
      <c r="S217" s="19" t="s">
        <v>29</v>
      </c>
      <c r="T217" s="35"/>
    </row>
    <row r="218" spans="1:20">
      <c r="A218" s="20">
        <v>217</v>
      </c>
      <c r="B218" s="21" t="s">
        <v>4566</v>
      </c>
      <c r="C218" s="21" t="s">
        <v>4567</v>
      </c>
      <c r="D218" s="20" t="s">
        <v>22</v>
      </c>
      <c r="E218" s="20" t="s">
        <v>24</v>
      </c>
      <c r="F218" s="20" t="s">
        <v>529</v>
      </c>
      <c r="G218" s="20" t="s">
        <v>25</v>
      </c>
      <c r="H218" s="20" t="s">
        <v>34</v>
      </c>
      <c r="I218" s="23">
        <v>366.53</v>
      </c>
      <c r="J218" s="23">
        <v>100</v>
      </c>
      <c r="K218" s="23">
        <v>5.47</v>
      </c>
      <c r="L218" s="20" t="s">
        <v>4565</v>
      </c>
      <c r="M218" s="18">
        <f t="shared" si="15"/>
        <v>5.7982</v>
      </c>
      <c r="N218" s="18">
        <f t="shared" si="16"/>
        <v>472.3282</v>
      </c>
      <c r="O218" s="18">
        <f t="shared" si="17"/>
        <v>478.676092</v>
      </c>
      <c r="P218" s="18">
        <f t="shared" si="18"/>
        <v>6.347892</v>
      </c>
      <c r="Q218" s="18">
        <f t="shared" si="19"/>
        <v>472.3282</v>
      </c>
      <c r="R218" s="18" t="s">
        <v>28</v>
      </c>
      <c r="S218" s="19" t="s">
        <v>29</v>
      </c>
      <c r="T218" s="35"/>
    </row>
    <row r="219" spans="1:20">
      <c r="A219" s="20">
        <v>218</v>
      </c>
      <c r="B219" s="21" t="s">
        <v>4568</v>
      </c>
      <c r="C219" s="27" t="s">
        <v>4569</v>
      </c>
      <c r="D219" s="20" t="s">
        <v>22</v>
      </c>
      <c r="E219" s="20" t="s">
        <v>24</v>
      </c>
      <c r="F219" s="20" t="s">
        <v>4190</v>
      </c>
      <c r="G219" s="20" t="s">
        <v>25</v>
      </c>
      <c r="H219" s="20" t="s">
        <v>34</v>
      </c>
      <c r="I219" s="23">
        <v>625</v>
      </c>
      <c r="J219" s="23">
        <v>300</v>
      </c>
      <c r="K219" s="23">
        <v>120</v>
      </c>
      <c r="L219" s="20" t="s">
        <v>4570</v>
      </c>
      <c r="M219" s="18">
        <f t="shared" si="15"/>
        <v>127.2</v>
      </c>
      <c r="N219" s="18">
        <f t="shared" si="16"/>
        <v>1052.2</v>
      </c>
      <c r="O219" s="18">
        <f t="shared" si="17"/>
        <v>1077.832</v>
      </c>
      <c r="P219" s="18">
        <f t="shared" si="18"/>
        <v>25.632</v>
      </c>
      <c r="Q219" s="18">
        <f t="shared" si="19"/>
        <v>1052.2</v>
      </c>
      <c r="R219" s="18" t="s">
        <v>28</v>
      </c>
      <c r="S219" s="19" t="s">
        <v>29</v>
      </c>
      <c r="T219" s="35"/>
    </row>
    <row r="220" spans="1:20">
      <c r="A220" s="20">
        <v>219</v>
      </c>
      <c r="B220" s="21" t="s">
        <v>4571</v>
      </c>
      <c r="C220" s="27" t="s">
        <v>4572</v>
      </c>
      <c r="D220" s="20" t="s">
        <v>22</v>
      </c>
      <c r="E220" s="20" t="s">
        <v>24</v>
      </c>
      <c r="F220" s="20" t="s">
        <v>3254</v>
      </c>
      <c r="G220" s="20" t="s">
        <v>25</v>
      </c>
      <c r="H220" s="20" t="s">
        <v>34</v>
      </c>
      <c r="I220" s="23">
        <v>625</v>
      </c>
      <c r="J220" s="23">
        <v>300</v>
      </c>
      <c r="K220" s="23">
        <v>83</v>
      </c>
      <c r="L220" s="20" t="s">
        <v>4573</v>
      </c>
      <c r="M220" s="18">
        <f t="shared" si="15"/>
        <v>87.98</v>
      </c>
      <c r="N220" s="18">
        <f t="shared" si="16"/>
        <v>1012.98</v>
      </c>
      <c r="O220" s="18">
        <f t="shared" si="17"/>
        <v>1036.2588</v>
      </c>
      <c r="P220" s="18">
        <f t="shared" si="18"/>
        <v>23.2788</v>
      </c>
      <c r="Q220" s="18">
        <f t="shared" si="19"/>
        <v>1012.98</v>
      </c>
      <c r="R220" s="18" t="s">
        <v>28</v>
      </c>
      <c r="S220" s="19" t="s">
        <v>29</v>
      </c>
      <c r="T220" s="35"/>
    </row>
    <row r="221" spans="1:20">
      <c r="A221" s="20">
        <v>220</v>
      </c>
      <c r="B221" s="21" t="s">
        <v>4574</v>
      </c>
      <c r="C221" s="21" t="s">
        <v>4575</v>
      </c>
      <c r="D221" s="20" t="s">
        <v>22</v>
      </c>
      <c r="E221" s="20" t="s">
        <v>24</v>
      </c>
      <c r="F221" s="20" t="s">
        <v>2898</v>
      </c>
      <c r="G221" s="20" t="s">
        <v>25</v>
      </c>
      <c r="H221" s="20" t="s">
        <v>34</v>
      </c>
      <c r="I221" s="20">
        <v>232.46</v>
      </c>
      <c r="J221" s="23">
        <v>100</v>
      </c>
      <c r="K221" s="23">
        <v>12.6</v>
      </c>
      <c r="L221" s="21" t="s">
        <v>3731</v>
      </c>
      <c r="M221" s="18">
        <f t="shared" si="15"/>
        <v>13.356</v>
      </c>
      <c r="N221" s="18">
        <f t="shared" si="16"/>
        <v>345.816</v>
      </c>
      <c r="O221" s="18">
        <f t="shared" si="17"/>
        <v>352.61736</v>
      </c>
      <c r="P221" s="18">
        <f t="shared" si="18"/>
        <v>6.80136</v>
      </c>
      <c r="Q221" s="18">
        <f t="shared" si="19"/>
        <v>345.816</v>
      </c>
      <c r="R221" s="18" t="s">
        <v>28</v>
      </c>
      <c r="S221" s="19" t="s">
        <v>29</v>
      </c>
      <c r="T221" s="35"/>
    </row>
    <row r="222" spans="1:20">
      <c r="A222" s="20">
        <v>221</v>
      </c>
      <c r="B222" s="21" t="s">
        <v>4576</v>
      </c>
      <c r="C222" s="21" t="s">
        <v>4577</v>
      </c>
      <c r="D222" s="20" t="s">
        <v>22</v>
      </c>
      <c r="E222" s="20" t="s">
        <v>24</v>
      </c>
      <c r="F222" s="20" t="s">
        <v>2898</v>
      </c>
      <c r="G222" s="20" t="s">
        <v>25</v>
      </c>
      <c r="H222" s="20" t="s">
        <v>34</v>
      </c>
      <c r="I222" s="20">
        <v>232.46</v>
      </c>
      <c r="J222" s="23">
        <v>100</v>
      </c>
      <c r="K222" s="23">
        <v>12.6</v>
      </c>
      <c r="L222" s="21" t="s">
        <v>3731</v>
      </c>
      <c r="M222" s="18">
        <f t="shared" si="15"/>
        <v>13.356</v>
      </c>
      <c r="N222" s="18">
        <f t="shared" si="16"/>
        <v>345.816</v>
      </c>
      <c r="O222" s="18">
        <f t="shared" si="17"/>
        <v>352.61736</v>
      </c>
      <c r="P222" s="18">
        <f t="shared" si="18"/>
        <v>6.80136</v>
      </c>
      <c r="Q222" s="18">
        <f t="shared" si="19"/>
        <v>345.816</v>
      </c>
      <c r="R222" s="18" t="s">
        <v>28</v>
      </c>
      <c r="S222" s="19" t="s">
        <v>29</v>
      </c>
      <c r="T222" s="35"/>
    </row>
    <row r="223" spans="1:20">
      <c r="A223" s="20">
        <v>222</v>
      </c>
      <c r="B223" s="21" t="s">
        <v>4578</v>
      </c>
      <c r="C223" s="21" t="s">
        <v>4579</v>
      </c>
      <c r="D223" s="20" t="s">
        <v>22</v>
      </c>
      <c r="E223" s="20" t="s">
        <v>24</v>
      </c>
      <c r="F223" s="20" t="s">
        <v>2898</v>
      </c>
      <c r="G223" s="20" t="s">
        <v>25</v>
      </c>
      <c r="H223" s="20" t="s">
        <v>34</v>
      </c>
      <c r="I223" s="20">
        <v>232.46</v>
      </c>
      <c r="J223" s="23">
        <v>100</v>
      </c>
      <c r="K223" s="23">
        <v>12.6</v>
      </c>
      <c r="L223" s="21" t="s">
        <v>3731</v>
      </c>
      <c r="M223" s="18">
        <f t="shared" si="15"/>
        <v>13.356</v>
      </c>
      <c r="N223" s="18">
        <f t="shared" si="16"/>
        <v>345.816</v>
      </c>
      <c r="O223" s="18">
        <f t="shared" si="17"/>
        <v>352.61736</v>
      </c>
      <c r="P223" s="18">
        <f t="shared" si="18"/>
        <v>6.80136</v>
      </c>
      <c r="Q223" s="18">
        <f t="shared" si="19"/>
        <v>345.816</v>
      </c>
      <c r="R223" s="18" t="s">
        <v>28</v>
      </c>
      <c r="S223" s="19" t="s">
        <v>29</v>
      </c>
      <c r="T223" s="35"/>
    </row>
    <row r="224" spans="1:20">
      <c r="A224" s="20">
        <v>223</v>
      </c>
      <c r="B224" s="21" t="s">
        <v>2825</v>
      </c>
      <c r="C224" s="21" t="s">
        <v>4580</v>
      </c>
      <c r="D224" s="20" t="s">
        <v>22</v>
      </c>
      <c r="E224" s="20" t="s">
        <v>24</v>
      </c>
      <c r="F224" s="20" t="s">
        <v>2898</v>
      </c>
      <c r="G224" s="20" t="s">
        <v>25</v>
      </c>
      <c r="H224" s="20" t="s">
        <v>34</v>
      </c>
      <c r="I224" s="20">
        <v>232.46</v>
      </c>
      <c r="J224" s="23">
        <v>100</v>
      </c>
      <c r="K224" s="23">
        <v>12.6</v>
      </c>
      <c r="L224" s="21" t="s">
        <v>3731</v>
      </c>
      <c r="M224" s="18">
        <f t="shared" si="15"/>
        <v>13.356</v>
      </c>
      <c r="N224" s="18">
        <f t="shared" si="16"/>
        <v>345.816</v>
      </c>
      <c r="O224" s="18">
        <f t="shared" si="17"/>
        <v>352.61736</v>
      </c>
      <c r="P224" s="18">
        <f t="shared" si="18"/>
        <v>6.80136</v>
      </c>
      <c r="Q224" s="18">
        <f t="shared" si="19"/>
        <v>345.816</v>
      </c>
      <c r="R224" s="18" t="s">
        <v>28</v>
      </c>
      <c r="S224" s="19" t="s">
        <v>29</v>
      </c>
      <c r="T224" s="35"/>
    </row>
    <row r="225" spans="1:20">
      <c r="A225" s="20">
        <v>224</v>
      </c>
      <c r="B225" s="21" t="s">
        <v>4581</v>
      </c>
      <c r="C225" s="21" t="s">
        <v>4582</v>
      </c>
      <c r="D225" s="20" t="s">
        <v>22</v>
      </c>
      <c r="E225" s="20" t="s">
        <v>24</v>
      </c>
      <c r="F225" s="20" t="s">
        <v>2898</v>
      </c>
      <c r="G225" s="20" t="s">
        <v>25</v>
      </c>
      <c r="H225" s="20" t="s">
        <v>34</v>
      </c>
      <c r="I225" s="20">
        <v>232.46</v>
      </c>
      <c r="J225" s="23">
        <v>100</v>
      </c>
      <c r="K225" s="23">
        <v>12.6</v>
      </c>
      <c r="L225" s="21" t="s">
        <v>3731</v>
      </c>
      <c r="M225" s="18">
        <f t="shared" si="15"/>
        <v>13.356</v>
      </c>
      <c r="N225" s="18">
        <f t="shared" si="16"/>
        <v>345.816</v>
      </c>
      <c r="O225" s="18">
        <f t="shared" si="17"/>
        <v>352.61736</v>
      </c>
      <c r="P225" s="18">
        <f t="shared" si="18"/>
        <v>6.80136</v>
      </c>
      <c r="Q225" s="18">
        <f t="shared" si="19"/>
        <v>345.816</v>
      </c>
      <c r="R225" s="18" t="s">
        <v>28</v>
      </c>
      <c r="S225" s="19" t="s">
        <v>29</v>
      </c>
      <c r="T225" s="35"/>
    </row>
    <row r="226" spans="1:20">
      <c r="A226" s="20">
        <v>225</v>
      </c>
      <c r="B226" s="21" t="s">
        <v>4583</v>
      </c>
      <c r="C226" s="21" t="s">
        <v>4584</v>
      </c>
      <c r="D226" s="20" t="s">
        <v>22</v>
      </c>
      <c r="E226" s="20" t="s">
        <v>24</v>
      </c>
      <c r="F226" s="20" t="s">
        <v>2898</v>
      </c>
      <c r="G226" s="20" t="s">
        <v>25</v>
      </c>
      <c r="H226" s="20" t="s">
        <v>34</v>
      </c>
      <c r="I226" s="20">
        <v>232.46</v>
      </c>
      <c r="J226" s="23">
        <v>100</v>
      </c>
      <c r="K226" s="23">
        <v>12.6</v>
      </c>
      <c r="L226" s="21" t="s">
        <v>3731</v>
      </c>
      <c r="M226" s="18">
        <f t="shared" si="15"/>
        <v>13.356</v>
      </c>
      <c r="N226" s="18">
        <f t="shared" si="16"/>
        <v>345.816</v>
      </c>
      <c r="O226" s="18">
        <f t="shared" si="17"/>
        <v>352.61736</v>
      </c>
      <c r="P226" s="18">
        <f t="shared" si="18"/>
        <v>6.80136</v>
      </c>
      <c r="Q226" s="18">
        <f t="shared" si="19"/>
        <v>345.816</v>
      </c>
      <c r="R226" s="18" t="s">
        <v>28</v>
      </c>
      <c r="S226" s="19" t="s">
        <v>29</v>
      </c>
      <c r="T226" s="35"/>
    </row>
    <row r="227" spans="1:20">
      <c r="A227" s="20">
        <v>226</v>
      </c>
      <c r="B227" s="21" t="s">
        <v>4585</v>
      </c>
      <c r="C227" s="21" t="s">
        <v>4586</v>
      </c>
      <c r="D227" s="20" t="s">
        <v>22</v>
      </c>
      <c r="E227" s="20" t="s">
        <v>24</v>
      </c>
      <c r="F227" s="20" t="s">
        <v>2898</v>
      </c>
      <c r="G227" s="20" t="s">
        <v>25</v>
      </c>
      <c r="H227" s="20" t="s">
        <v>34</v>
      </c>
      <c r="I227" s="20">
        <v>232.46</v>
      </c>
      <c r="J227" s="23">
        <v>100</v>
      </c>
      <c r="K227" s="23">
        <v>12.6</v>
      </c>
      <c r="L227" s="21" t="s">
        <v>3731</v>
      </c>
      <c r="M227" s="18">
        <f t="shared" si="15"/>
        <v>13.356</v>
      </c>
      <c r="N227" s="18">
        <f t="shared" si="16"/>
        <v>345.816</v>
      </c>
      <c r="O227" s="18">
        <f t="shared" si="17"/>
        <v>352.61736</v>
      </c>
      <c r="P227" s="18">
        <f t="shared" si="18"/>
        <v>6.80136</v>
      </c>
      <c r="Q227" s="18">
        <f t="shared" si="19"/>
        <v>345.816</v>
      </c>
      <c r="R227" s="18" t="s">
        <v>28</v>
      </c>
      <c r="S227" s="19" t="s">
        <v>29</v>
      </c>
      <c r="T227" s="35"/>
    </row>
    <row r="228" spans="1:20">
      <c r="A228" s="20">
        <v>227</v>
      </c>
      <c r="B228" s="21" t="s">
        <v>2600</v>
      </c>
      <c r="C228" s="21" t="s">
        <v>4587</v>
      </c>
      <c r="D228" s="20" t="s">
        <v>22</v>
      </c>
      <c r="E228" s="20" t="s">
        <v>24</v>
      </c>
      <c r="F228" s="20" t="s">
        <v>2898</v>
      </c>
      <c r="G228" s="20" t="s">
        <v>25</v>
      </c>
      <c r="H228" s="20" t="s">
        <v>34</v>
      </c>
      <c r="I228" s="20">
        <v>232.46</v>
      </c>
      <c r="J228" s="23">
        <v>100</v>
      </c>
      <c r="K228" s="23">
        <v>12.6</v>
      </c>
      <c r="L228" s="21" t="s">
        <v>3731</v>
      </c>
      <c r="M228" s="18">
        <f t="shared" si="15"/>
        <v>13.356</v>
      </c>
      <c r="N228" s="18">
        <f t="shared" si="16"/>
        <v>345.816</v>
      </c>
      <c r="O228" s="18">
        <f t="shared" si="17"/>
        <v>352.61736</v>
      </c>
      <c r="P228" s="18">
        <f t="shared" si="18"/>
        <v>6.80136</v>
      </c>
      <c r="Q228" s="18">
        <f t="shared" si="19"/>
        <v>345.816</v>
      </c>
      <c r="R228" s="18" t="s">
        <v>28</v>
      </c>
      <c r="S228" s="19" t="s">
        <v>29</v>
      </c>
      <c r="T228" s="35"/>
    </row>
    <row r="229" spans="1:20">
      <c r="A229" s="20">
        <v>228</v>
      </c>
      <c r="B229" s="21" t="s">
        <v>3231</v>
      </c>
      <c r="C229" s="21" t="s">
        <v>4588</v>
      </c>
      <c r="D229" s="20" t="s">
        <v>22</v>
      </c>
      <c r="E229" s="20" t="s">
        <v>24</v>
      </c>
      <c r="F229" s="20" t="s">
        <v>2898</v>
      </c>
      <c r="G229" s="20" t="s">
        <v>25</v>
      </c>
      <c r="H229" s="20" t="s">
        <v>34</v>
      </c>
      <c r="I229" s="20">
        <v>232.46</v>
      </c>
      <c r="J229" s="23">
        <v>100</v>
      </c>
      <c r="K229" s="23">
        <v>12.6</v>
      </c>
      <c r="L229" s="21" t="s">
        <v>3731</v>
      </c>
      <c r="M229" s="18">
        <f t="shared" si="15"/>
        <v>13.356</v>
      </c>
      <c r="N229" s="18">
        <f t="shared" si="16"/>
        <v>345.816</v>
      </c>
      <c r="O229" s="18">
        <f t="shared" si="17"/>
        <v>352.61736</v>
      </c>
      <c r="P229" s="18">
        <f t="shared" si="18"/>
        <v>6.80136</v>
      </c>
      <c r="Q229" s="18">
        <f t="shared" si="19"/>
        <v>345.816</v>
      </c>
      <c r="R229" s="18" t="s">
        <v>28</v>
      </c>
      <c r="S229" s="19" t="s">
        <v>29</v>
      </c>
      <c r="T229" s="35"/>
    </row>
    <row r="230" spans="1:20">
      <c r="A230" s="20">
        <v>229</v>
      </c>
      <c r="B230" s="21" t="s">
        <v>4589</v>
      </c>
      <c r="C230" s="21" t="s">
        <v>4590</v>
      </c>
      <c r="D230" s="20" t="s">
        <v>22</v>
      </c>
      <c r="E230" s="20" t="s">
        <v>24</v>
      </c>
      <c r="F230" s="20" t="s">
        <v>2898</v>
      </c>
      <c r="G230" s="20" t="s">
        <v>25</v>
      </c>
      <c r="H230" s="20" t="s">
        <v>34</v>
      </c>
      <c r="I230" s="20">
        <v>1388.16</v>
      </c>
      <c r="J230" s="23">
        <v>100</v>
      </c>
      <c r="K230" s="23">
        <v>50.61</v>
      </c>
      <c r="L230" s="21" t="s">
        <v>3731</v>
      </c>
      <c r="M230" s="18">
        <f t="shared" si="15"/>
        <v>53.6466</v>
      </c>
      <c r="N230" s="18">
        <f t="shared" si="16"/>
        <v>1541.8066</v>
      </c>
      <c r="O230" s="18">
        <f t="shared" si="17"/>
        <v>1551.025396</v>
      </c>
      <c r="P230" s="18">
        <f t="shared" si="18"/>
        <v>9.218796</v>
      </c>
      <c r="Q230" s="18">
        <f t="shared" si="19"/>
        <v>1541.8066</v>
      </c>
      <c r="R230" s="18" t="s">
        <v>28</v>
      </c>
      <c r="S230" s="19" t="s">
        <v>29</v>
      </c>
      <c r="T230" s="35"/>
    </row>
    <row r="231" spans="1:20">
      <c r="A231" s="20">
        <v>230</v>
      </c>
      <c r="B231" s="21" t="s">
        <v>4066</v>
      </c>
      <c r="C231" s="21" t="s">
        <v>4591</v>
      </c>
      <c r="D231" s="20" t="s">
        <v>22</v>
      </c>
      <c r="E231" s="20" t="s">
        <v>24</v>
      </c>
      <c r="F231" s="20" t="s">
        <v>2898</v>
      </c>
      <c r="G231" s="20" t="s">
        <v>25</v>
      </c>
      <c r="H231" s="20" t="s">
        <v>34</v>
      </c>
      <c r="I231" s="20">
        <v>1388.16</v>
      </c>
      <c r="J231" s="23">
        <v>100</v>
      </c>
      <c r="K231" s="23">
        <v>50.61</v>
      </c>
      <c r="L231" s="21" t="s">
        <v>3731</v>
      </c>
      <c r="M231" s="18">
        <f t="shared" si="15"/>
        <v>53.6466</v>
      </c>
      <c r="N231" s="18">
        <f t="shared" si="16"/>
        <v>1541.8066</v>
      </c>
      <c r="O231" s="18">
        <f t="shared" si="17"/>
        <v>1551.025396</v>
      </c>
      <c r="P231" s="18">
        <f t="shared" si="18"/>
        <v>9.218796</v>
      </c>
      <c r="Q231" s="18">
        <f t="shared" si="19"/>
        <v>1541.8066</v>
      </c>
      <c r="R231" s="18" t="s">
        <v>28</v>
      </c>
      <c r="S231" s="19" t="s">
        <v>29</v>
      </c>
      <c r="T231" s="35"/>
    </row>
    <row r="232" spans="1:20">
      <c r="A232" s="20">
        <v>231</v>
      </c>
      <c r="B232" s="21" t="s">
        <v>4592</v>
      </c>
      <c r="C232" s="21" t="s">
        <v>4593</v>
      </c>
      <c r="D232" s="20" t="s">
        <v>22</v>
      </c>
      <c r="E232" s="20" t="s">
        <v>24</v>
      </c>
      <c r="F232" s="20" t="s">
        <v>2898</v>
      </c>
      <c r="G232" s="20" t="s">
        <v>25</v>
      </c>
      <c r="H232" s="20" t="s">
        <v>34</v>
      </c>
      <c r="I232" s="20">
        <v>1388.16</v>
      </c>
      <c r="J232" s="23">
        <v>100</v>
      </c>
      <c r="K232" s="23">
        <v>50.61</v>
      </c>
      <c r="L232" s="21" t="s">
        <v>3731</v>
      </c>
      <c r="M232" s="18">
        <f t="shared" si="15"/>
        <v>53.6466</v>
      </c>
      <c r="N232" s="18">
        <f t="shared" si="16"/>
        <v>1541.8066</v>
      </c>
      <c r="O232" s="18">
        <f t="shared" si="17"/>
        <v>1551.025396</v>
      </c>
      <c r="P232" s="18">
        <f t="shared" si="18"/>
        <v>9.218796</v>
      </c>
      <c r="Q232" s="18">
        <f t="shared" si="19"/>
        <v>1541.8066</v>
      </c>
      <c r="R232" s="18" t="s">
        <v>28</v>
      </c>
      <c r="S232" s="19" t="s">
        <v>29</v>
      </c>
      <c r="T232" s="35"/>
    </row>
    <row r="233" spans="1:20">
      <c r="A233" s="20">
        <v>232</v>
      </c>
      <c r="B233" s="21" t="s">
        <v>4594</v>
      </c>
      <c r="C233" s="21" t="s">
        <v>4595</v>
      </c>
      <c r="D233" s="20" t="s">
        <v>22</v>
      </c>
      <c r="E233" s="20" t="s">
        <v>24</v>
      </c>
      <c r="F233" s="20" t="s">
        <v>2898</v>
      </c>
      <c r="G233" s="20" t="s">
        <v>25</v>
      </c>
      <c r="H233" s="20" t="s">
        <v>34</v>
      </c>
      <c r="I233" s="20">
        <v>926.45</v>
      </c>
      <c r="J233" s="23">
        <v>100</v>
      </c>
      <c r="K233" s="20">
        <v>32.85</v>
      </c>
      <c r="L233" s="21" t="s">
        <v>3731</v>
      </c>
      <c r="M233" s="18">
        <f t="shared" si="15"/>
        <v>34.821</v>
      </c>
      <c r="N233" s="18">
        <f t="shared" si="16"/>
        <v>1061.271</v>
      </c>
      <c r="O233" s="18">
        <f t="shared" si="17"/>
        <v>1069.36026</v>
      </c>
      <c r="P233" s="18">
        <f t="shared" si="18"/>
        <v>8.08926</v>
      </c>
      <c r="Q233" s="18">
        <f t="shared" si="19"/>
        <v>1061.271</v>
      </c>
      <c r="R233" s="18" t="s">
        <v>28</v>
      </c>
      <c r="S233" s="19" t="s">
        <v>29</v>
      </c>
      <c r="T233" s="35"/>
    </row>
    <row r="234" spans="1:20">
      <c r="A234" s="20">
        <v>233</v>
      </c>
      <c r="B234" s="21" t="s">
        <v>4596</v>
      </c>
      <c r="C234" s="21" t="s">
        <v>4597</v>
      </c>
      <c r="D234" s="20" t="s">
        <v>22</v>
      </c>
      <c r="E234" s="20" t="s">
        <v>24</v>
      </c>
      <c r="F234" s="20" t="s">
        <v>2898</v>
      </c>
      <c r="G234" s="20" t="s">
        <v>25</v>
      </c>
      <c r="H234" s="20" t="s">
        <v>34</v>
      </c>
      <c r="I234" s="20">
        <v>232.46</v>
      </c>
      <c r="J234" s="23">
        <v>100</v>
      </c>
      <c r="K234" s="23">
        <v>12.6</v>
      </c>
      <c r="L234" s="21" t="s">
        <v>3731</v>
      </c>
      <c r="M234" s="18">
        <f t="shared" si="15"/>
        <v>13.356</v>
      </c>
      <c r="N234" s="18">
        <f t="shared" si="16"/>
        <v>345.816</v>
      </c>
      <c r="O234" s="18">
        <f t="shared" si="17"/>
        <v>352.61736</v>
      </c>
      <c r="P234" s="18">
        <f t="shared" si="18"/>
        <v>6.80136</v>
      </c>
      <c r="Q234" s="18">
        <f t="shared" si="19"/>
        <v>345.816</v>
      </c>
      <c r="R234" s="18" t="s">
        <v>28</v>
      </c>
      <c r="S234" s="19" t="s">
        <v>29</v>
      </c>
      <c r="T234" s="35"/>
    </row>
    <row r="235" spans="1:20">
      <c r="A235" s="20">
        <v>234</v>
      </c>
      <c r="B235" s="21" t="s">
        <v>3696</v>
      </c>
      <c r="C235" s="21" t="s">
        <v>4598</v>
      </c>
      <c r="D235" s="20" t="s">
        <v>22</v>
      </c>
      <c r="E235" s="20" t="s">
        <v>24</v>
      </c>
      <c r="F235" s="20" t="s">
        <v>2898</v>
      </c>
      <c r="G235" s="20" t="s">
        <v>25</v>
      </c>
      <c r="H235" s="20" t="s">
        <v>34</v>
      </c>
      <c r="I235" s="20">
        <v>232.46</v>
      </c>
      <c r="J235" s="23">
        <v>100</v>
      </c>
      <c r="K235" s="23">
        <v>12.6</v>
      </c>
      <c r="L235" s="21" t="s">
        <v>3731</v>
      </c>
      <c r="M235" s="18">
        <f t="shared" si="15"/>
        <v>13.356</v>
      </c>
      <c r="N235" s="18">
        <f t="shared" si="16"/>
        <v>345.816</v>
      </c>
      <c r="O235" s="18">
        <f t="shared" si="17"/>
        <v>352.61736</v>
      </c>
      <c r="P235" s="18">
        <f t="shared" si="18"/>
        <v>6.80136</v>
      </c>
      <c r="Q235" s="18">
        <f t="shared" si="19"/>
        <v>345.816</v>
      </c>
      <c r="R235" s="18" t="s">
        <v>28</v>
      </c>
      <c r="S235" s="19" t="s">
        <v>29</v>
      </c>
      <c r="T235" s="35"/>
    </row>
    <row r="236" spans="1:20">
      <c r="A236" s="20">
        <v>235</v>
      </c>
      <c r="B236" s="21" t="s">
        <v>1142</v>
      </c>
      <c r="C236" s="21" t="s">
        <v>4599</v>
      </c>
      <c r="D236" s="20" t="s">
        <v>22</v>
      </c>
      <c r="E236" s="20" t="s">
        <v>24</v>
      </c>
      <c r="F236" s="20" t="s">
        <v>2898</v>
      </c>
      <c r="G236" s="20" t="s">
        <v>25</v>
      </c>
      <c r="H236" s="20" t="s">
        <v>34</v>
      </c>
      <c r="I236" s="20">
        <v>232.46</v>
      </c>
      <c r="J236" s="23">
        <v>100</v>
      </c>
      <c r="K236" s="23">
        <v>12.6</v>
      </c>
      <c r="L236" s="21" t="s">
        <v>3731</v>
      </c>
      <c r="M236" s="18">
        <f t="shared" si="15"/>
        <v>13.356</v>
      </c>
      <c r="N236" s="18">
        <f t="shared" si="16"/>
        <v>345.816</v>
      </c>
      <c r="O236" s="18">
        <f t="shared" si="17"/>
        <v>352.61736</v>
      </c>
      <c r="P236" s="18">
        <f t="shared" si="18"/>
        <v>6.80136</v>
      </c>
      <c r="Q236" s="18">
        <f t="shared" si="19"/>
        <v>345.816</v>
      </c>
      <c r="R236" s="18" t="s">
        <v>28</v>
      </c>
      <c r="S236" s="19" t="s">
        <v>29</v>
      </c>
      <c r="T236" s="35"/>
    </row>
    <row r="237" spans="1:20">
      <c r="A237" s="20">
        <v>236</v>
      </c>
      <c r="B237" s="21" t="s">
        <v>4600</v>
      </c>
      <c r="C237" s="21" t="s">
        <v>4601</v>
      </c>
      <c r="D237" s="20" t="s">
        <v>22</v>
      </c>
      <c r="E237" s="20" t="s">
        <v>24</v>
      </c>
      <c r="F237" s="20" t="s">
        <v>2898</v>
      </c>
      <c r="G237" s="20" t="s">
        <v>25</v>
      </c>
      <c r="H237" s="20" t="s">
        <v>34</v>
      </c>
      <c r="I237" s="20">
        <v>1388.16</v>
      </c>
      <c r="J237" s="23">
        <v>100</v>
      </c>
      <c r="K237" s="23">
        <v>50.61</v>
      </c>
      <c r="L237" s="21" t="s">
        <v>3731</v>
      </c>
      <c r="M237" s="18">
        <f t="shared" si="15"/>
        <v>53.6466</v>
      </c>
      <c r="N237" s="18">
        <f t="shared" si="16"/>
        <v>1541.8066</v>
      </c>
      <c r="O237" s="18">
        <f t="shared" si="17"/>
        <v>1551.025396</v>
      </c>
      <c r="P237" s="18">
        <f t="shared" si="18"/>
        <v>9.218796</v>
      </c>
      <c r="Q237" s="18">
        <f t="shared" si="19"/>
        <v>1541.8066</v>
      </c>
      <c r="R237" s="18" t="s">
        <v>28</v>
      </c>
      <c r="S237" s="19" t="s">
        <v>29</v>
      </c>
      <c r="T237" s="35"/>
    </row>
    <row r="238" spans="1:20">
      <c r="A238" s="20">
        <v>237</v>
      </c>
      <c r="B238" s="21" t="s">
        <v>4602</v>
      </c>
      <c r="C238" s="21" t="s">
        <v>4603</v>
      </c>
      <c r="D238" s="20" t="s">
        <v>22</v>
      </c>
      <c r="E238" s="20" t="s">
        <v>24</v>
      </c>
      <c r="F238" s="20" t="s">
        <v>2898</v>
      </c>
      <c r="G238" s="20" t="s">
        <v>25</v>
      </c>
      <c r="H238" s="20" t="s">
        <v>34</v>
      </c>
      <c r="I238" s="20">
        <v>1388.16</v>
      </c>
      <c r="J238" s="23">
        <v>100</v>
      </c>
      <c r="K238" s="23">
        <v>50.61</v>
      </c>
      <c r="L238" s="21" t="s">
        <v>3731</v>
      </c>
      <c r="M238" s="18">
        <f t="shared" si="15"/>
        <v>53.6466</v>
      </c>
      <c r="N238" s="18">
        <f t="shared" si="16"/>
        <v>1541.8066</v>
      </c>
      <c r="O238" s="18">
        <f t="shared" si="17"/>
        <v>1551.025396</v>
      </c>
      <c r="P238" s="18">
        <f t="shared" si="18"/>
        <v>9.218796</v>
      </c>
      <c r="Q238" s="18">
        <f t="shared" si="19"/>
        <v>1541.8066</v>
      </c>
      <c r="R238" s="18" t="s">
        <v>28</v>
      </c>
      <c r="S238" s="19" t="s">
        <v>29</v>
      </c>
      <c r="T238" s="35"/>
    </row>
    <row r="239" spans="1:20">
      <c r="A239" s="20">
        <v>238</v>
      </c>
      <c r="B239" s="21" t="s">
        <v>4604</v>
      </c>
      <c r="C239" s="21" t="s">
        <v>4605</v>
      </c>
      <c r="D239" s="20" t="s">
        <v>22</v>
      </c>
      <c r="E239" s="20" t="s">
        <v>24</v>
      </c>
      <c r="F239" s="20" t="s">
        <v>2898</v>
      </c>
      <c r="G239" s="20" t="s">
        <v>25</v>
      </c>
      <c r="H239" s="20" t="s">
        <v>34</v>
      </c>
      <c r="I239" s="20">
        <v>926.45</v>
      </c>
      <c r="J239" s="23">
        <v>100</v>
      </c>
      <c r="K239" s="20">
        <v>32.85</v>
      </c>
      <c r="L239" s="21" t="s">
        <v>3731</v>
      </c>
      <c r="M239" s="18">
        <f t="shared" si="15"/>
        <v>34.821</v>
      </c>
      <c r="N239" s="18">
        <f t="shared" si="16"/>
        <v>1061.271</v>
      </c>
      <c r="O239" s="18">
        <f t="shared" si="17"/>
        <v>1069.36026</v>
      </c>
      <c r="P239" s="18">
        <f t="shared" si="18"/>
        <v>8.08926</v>
      </c>
      <c r="Q239" s="18">
        <f t="shared" si="19"/>
        <v>1061.271</v>
      </c>
      <c r="R239" s="18" t="s">
        <v>28</v>
      </c>
      <c r="S239" s="19" t="s">
        <v>29</v>
      </c>
      <c r="T239" s="35"/>
    </row>
    <row r="240" spans="1:20">
      <c r="A240" s="20">
        <v>239</v>
      </c>
      <c r="B240" s="21" t="s">
        <v>47</v>
      </c>
      <c r="C240" s="21" t="s">
        <v>4606</v>
      </c>
      <c r="D240" s="20" t="s">
        <v>22</v>
      </c>
      <c r="E240" s="20" t="s">
        <v>24</v>
      </c>
      <c r="F240" s="20" t="s">
        <v>2898</v>
      </c>
      <c r="G240" s="20" t="s">
        <v>25</v>
      </c>
      <c r="H240" s="20" t="s">
        <v>34</v>
      </c>
      <c r="I240" s="20">
        <v>232.46</v>
      </c>
      <c r="J240" s="23">
        <v>100</v>
      </c>
      <c r="K240" s="23">
        <v>12.6</v>
      </c>
      <c r="L240" s="21" t="s">
        <v>3731</v>
      </c>
      <c r="M240" s="18">
        <f t="shared" si="15"/>
        <v>13.356</v>
      </c>
      <c r="N240" s="18">
        <f t="shared" si="16"/>
        <v>345.816</v>
      </c>
      <c r="O240" s="18">
        <f t="shared" si="17"/>
        <v>352.61736</v>
      </c>
      <c r="P240" s="18">
        <f t="shared" si="18"/>
        <v>6.80136</v>
      </c>
      <c r="Q240" s="18">
        <f t="shared" si="19"/>
        <v>345.816</v>
      </c>
      <c r="R240" s="18" t="s">
        <v>28</v>
      </c>
      <c r="S240" s="19" t="s">
        <v>29</v>
      </c>
      <c r="T240" s="35"/>
    </row>
    <row r="241" spans="1:20">
      <c r="A241" s="20">
        <v>240</v>
      </c>
      <c r="B241" s="21" t="s">
        <v>2663</v>
      </c>
      <c r="C241" s="21" t="s">
        <v>4607</v>
      </c>
      <c r="D241" s="20" t="s">
        <v>22</v>
      </c>
      <c r="E241" s="20" t="s">
        <v>24</v>
      </c>
      <c r="F241" s="20" t="s">
        <v>2898</v>
      </c>
      <c r="G241" s="20" t="s">
        <v>25</v>
      </c>
      <c r="H241" s="20" t="s">
        <v>34</v>
      </c>
      <c r="I241" s="20">
        <v>232.46</v>
      </c>
      <c r="J241" s="23">
        <v>100</v>
      </c>
      <c r="K241" s="23">
        <v>12.6</v>
      </c>
      <c r="L241" s="21" t="s">
        <v>3731</v>
      </c>
      <c r="M241" s="18">
        <f t="shared" si="15"/>
        <v>13.356</v>
      </c>
      <c r="N241" s="18">
        <f t="shared" si="16"/>
        <v>345.816</v>
      </c>
      <c r="O241" s="18">
        <f t="shared" si="17"/>
        <v>352.61736</v>
      </c>
      <c r="P241" s="18">
        <f t="shared" si="18"/>
        <v>6.80136</v>
      </c>
      <c r="Q241" s="18">
        <f t="shared" si="19"/>
        <v>345.816</v>
      </c>
      <c r="R241" s="18" t="s">
        <v>28</v>
      </c>
      <c r="S241" s="19" t="s">
        <v>29</v>
      </c>
      <c r="T241" s="35"/>
    </row>
    <row r="242" spans="1:20">
      <c r="A242" s="20">
        <v>241</v>
      </c>
      <c r="B242" s="21" t="s">
        <v>3357</v>
      </c>
      <c r="C242" s="21" t="s">
        <v>4608</v>
      </c>
      <c r="D242" s="20" t="s">
        <v>22</v>
      </c>
      <c r="E242" s="20" t="s">
        <v>24</v>
      </c>
      <c r="F242" s="20" t="s">
        <v>2898</v>
      </c>
      <c r="G242" s="20" t="s">
        <v>25</v>
      </c>
      <c r="H242" s="20" t="s">
        <v>34</v>
      </c>
      <c r="I242" s="20">
        <v>232.46</v>
      </c>
      <c r="J242" s="23">
        <v>100</v>
      </c>
      <c r="K242" s="23">
        <v>12.6</v>
      </c>
      <c r="L242" s="21" t="s">
        <v>3731</v>
      </c>
      <c r="M242" s="18">
        <f t="shared" si="15"/>
        <v>13.356</v>
      </c>
      <c r="N242" s="18">
        <f t="shared" si="16"/>
        <v>345.816</v>
      </c>
      <c r="O242" s="18">
        <f t="shared" si="17"/>
        <v>352.61736</v>
      </c>
      <c r="P242" s="18">
        <f t="shared" si="18"/>
        <v>6.80136</v>
      </c>
      <c r="Q242" s="18">
        <f t="shared" si="19"/>
        <v>345.816</v>
      </c>
      <c r="R242" s="18" t="s">
        <v>28</v>
      </c>
      <c r="S242" s="19" t="s">
        <v>29</v>
      </c>
      <c r="T242" s="35"/>
    </row>
    <row r="243" spans="1:20">
      <c r="A243" s="20">
        <v>242</v>
      </c>
      <c r="B243" s="21" t="s">
        <v>962</v>
      </c>
      <c r="C243" s="21" t="s">
        <v>4609</v>
      </c>
      <c r="D243" s="20" t="s">
        <v>22</v>
      </c>
      <c r="E243" s="20" t="s">
        <v>24</v>
      </c>
      <c r="F243" s="20" t="s">
        <v>2898</v>
      </c>
      <c r="G243" s="20" t="s">
        <v>25</v>
      </c>
      <c r="H243" s="20" t="s">
        <v>34</v>
      </c>
      <c r="I243" s="20">
        <v>232.46</v>
      </c>
      <c r="J243" s="23">
        <v>100</v>
      </c>
      <c r="K243" s="23">
        <v>12.6</v>
      </c>
      <c r="L243" s="21" t="s">
        <v>3731</v>
      </c>
      <c r="M243" s="18">
        <f t="shared" si="15"/>
        <v>13.356</v>
      </c>
      <c r="N243" s="18">
        <f t="shared" si="16"/>
        <v>345.816</v>
      </c>
      <c r="O243" s="18">
        <f t="shared" si="17"/>
        <v>352.61736</v>
      </c>
      <c r="P243" s="18">
        <f t="shared" si="18"/>
        <v>6.80136</v>
      </c>
      <c r="Q243" s="18">
        <f t="shared" si="19"/>
        <v>345.816</v>
      </c>
      <c r="R243" s="18" t="s">
        <v>28</v>
      </c>
      <c r="S243" s="19" t="s">
        <v>29</v>
      </c>
      <c r="T243" s="35"/>
    </row>
    <row r="244" spans="1:20">
      <c r="A244" s="20">
        <v>243</v>
      </c>
      <c r="B244" s="21" t="s">
        <v>3021</v>
      </c>
      <c r="C244" s="21" t="s">
        <v>4610</v>
      </c>
      <c r="D244" s="20" t="s">
        <v>22</v>
      </c>
      <c r="E244" s="20" t="s">
        <v>24</v>
      </c>
      <c r="F244" s="20" t="s">
        <v>2898</v>
      </c>
      <c r="G244" s="20" t="s">
        <v>25</v>
      </c>
      <c r="H244" s="20" t="s">
        <v>34</v>
      </c>
      <c r="I244" s="20">
        <v>232.46</v>
      </c>
      <c r="J244" s="23">
        <v>100</v>
      </c>
      <c r="K244" s="23">
        <v>12.6</v>
      </c>
      <c r="L244" s="21" t="s">
        <v>3731</v>
      </c>
      <c r="M244" s="18">
        <f t="shared" si="15"/>
        <v>13.356</v>
      </c>
      <c r="N244" s="18">
        <f t="shared" si="16"/>
        <v>345.816</v>
      </c>
      <c r="O244" s="18">
        <f t="shared" si="17"/>
        <v>352.61736</v>
      </c>
      <c r="P244" s="18">
        <f t="shared" si="18"/>
        <v>6.80136</v>
      </c>
      <c r="Q244" s="18">
        <f t="shared" si="19"/>
        <v>345.816</v>
      </c>
      <c r="R244" s="18" t="s">
        <v>28</v>
      </c>
      <c r="S244" s="19" t="s">
        <v>29</v>
      </c>
      <c r="T244" s="35"/>
    </row>
    <row r="245" spans="1:20">
      <c r="A245" s="20">
        <v>244</v>
      </c>
      <c r="B245" s="21" t="s">
        <v>4611</v>
      </c>
      <c r="C245" s="21" t="s">
        <v>4612</v>
      </c>
      <c r="D245" s="20" t="s">
        <v>22</v>
      </c>
      <c r="E245" s="20" t="s">
        <v>24</v>
      </c>
      <c r="F245" s="20" t="s">
        <v>2898</v>
      </c>
      <c r="G245" s="20" t="s">
        <v>25</v>
      </c>
      <c r="H245" s="20" t="s">
        <v>34</v>
      </c>
      <c r="I245" s="20">
        <v>232.46</v>
      </c>
      <c r="J245" s="23">
        <v>100</v>
      </c>
      <c r="K245" s="23">
        <v>12.6</v>
      </c>
      <c r="L245" s="21" t="s">
        <v>3731</v>
      </c>
      <c r="M245" s="18">
        <f t="shared" si="15"/>
        <v>13.356</v>
      </c>
      <c r="N245" s="18">
        <f t="shared" si="16"/>
        <v>345.816</v>
      </c>
      <c r="O245" s="18">
        <f t="shared" si="17"/>
        <v>352.61736</v>
      </c>
      <c r="P245" s="18">
        <f t="shared" si="18"/>
        <v>6.80136</v>
      </c>
      <c r="Q245" s="18">
        <f t="shared" si="19"/>
        <v>345.816</v>
      </c>
      <c r="R245" s="18" t="s">
        <v>28</v>
      </c>
      <c r="S245" s="19" t="s">
        <v>29</v>
      </c>
      <c r="T245" s="35"/>
    </row>
    <row r="246" spans="1:20">
      <c r="A246" s="20">
        <v>245</v>
      </c>
      <c r="B246" s="21" t="s">
        <v>3012</v>
      </c>
      <c r="C246" s="21" t="s">
        <v>4613</v>
      </c>
      <c r="D246" s="20" t="s">
        <v>22</v>
      </c>
      <c r="E246" s="20" t="s">
        <v>24</v>
      </c>
      <c r="F246" s="20" t="s">
        <v>2898</v>
      </c>
      <c r="G246" s="20" t="s">
        <v>25</v>
      </c>
      <c r="H246" s="20" t="s">
        <v>34</v>
      </c>
      <c r="I246" s="20">
        <v>1388.16</v>
      </c>
      <c r="J246" s="23">
        <v>100</v>
      </c>
      <c r="K246" s="23">
        <v>50.61</v>
      </c>
      <c r="L246" s="21" t="s">
        <v>3731</v>
      </c>
      <c r="M246" s="18">
        <f t="shared" si="15"/>
        <v>53.6466</v>
      </c>
      <c r="N246" s="18">
        <f t="shared" si="16"/>
        <v>1541.8066</v>
      </c>
      <c r="O246" s="18">
        <f t="shared" si="17"/>
        <v>1551.025396</v>
      </c>
      <c r="P246" s="18">
        <f t="shared" si="18"/>
        <v>9.218796</v>
      </c>
      <c r="Q246" s="18">
        <f t="shared" si="19"/>
        <v>1541.8066</v>
      </c>
      <c r="R246" s="18" t="s">
        <v>28</v>
      </c>
      <c r="S246" s="19" t="s">
        <v>29</v>
      </c>
      <c r="T246" s="35"/>
    </row>
    <row r="247" spans="1:20">
      <c r="A247" s="20">
        <v>246</v>
      </c>
      <c r="B247" s="21" t="s">
        <v>4614</v>
      </c>
      <c r="C247" s="21" t="s">
        <v>4615</v>
      </c>
      <c r="D247" s="20" t="s">
        <v>22</v>
      </c>
      <c r="E247" s="20" t="s">
        <v>24</v>
      </c>
      <c r="F247" s="20" t="s">
        <v>2898</v>
      </c>
      <c r="G247" s="20" t="s">
        <v>25</v>
      </c>
      <c r="H247" s="20" t="s">
        <v>34</v>
      </c>
      <c r="I247" s="20">
        <v>1388.16</v>
      </c>
      <c r="J247" s="23">
        <v>100</v>
      </c>
      <c r="K247" s="23">
        <v>50.61</v>
      </c>
      <c r="L247" s="21" t="s">
        <v>3731</v>
      </c>
      <c r="M247" s="18">
        <f t="shared" si="15"/>
        <v>53.6466</v>
      </c>
      <c r="N247" s="18">
        <f t="shared" si="16"/>
        <v>1541.8066</v>
      </c>
      <c r="O247" s="18">
        <f t="shared" si="17"/>
        <v>1551.025396</v>
      </c>
      <c r="P247" s="18">
        <f t="shared" si="18"/>
        <v>9.218796</v>
      </c>
      <c r="Q247" s="18">
        <f t="shared" si="19"/>
        <v>1541.8066</v>
      </c>
      <c r="R247" s="18" t="s">
        <v>28</v>
      </c>
      <c r="S247" s="19" t="s">
        <v>29</v>
      </c>
      <c r="T247" s="35"/>
    </row>
    <row r="248" spans="1:20">
      <c r="A248" s="20">
        <v>247</v>
      </c>
      <c r="B248" s="21" t="s">
        <v>4616</v>
      </c>
      <c r="C248" s="21" t="s">
        <v>4617</v>
      </c>
      <c r="D248" s="20" t="s">
        <v>22</v>
      </c>
      <c r="E248" s="20" t="s">
        <v>24</v>
      </c>
      <c r="F248" s="20" t="s">
        <v>2898</v>
      </c>
      <c r="G248" s="20" t="s">
        <v>25</v>
      </c>
      <c r="H248" s="20" t="s">
        <v>34</v>
      </c>
      <c r="I248" s="20">
        <v>232.46</v>
      </c>
      <c r="J248" s="23">
        <v>100</v>
      </c>
      <c r="K248" s="23">
        <v>12.6</v>
      </c>
      <c r="L248" s="21" t="s">
        <v>3731</v>
      </c>
      <c r="M248" s="18">
        <f t="shared" si="15"/>
        <v>13.356</v>
      </c>
      <c r="N248" s="18">
        <f t="shared" si="16"/>
        <v>345.816</v>
      </c>
      <c r="O248" s="18">
        <f t="shared" si="17"/>
        <v>352.61736</v>
      </c>
      <c r="P248" s="18">
        <f t="shared" si="18"/>
        <v>6.80136</v>
      </c>
      <c r="Q248" s="18">
        <f t="shared" si="19"/>
        <v>345.816</v>
      </c>
      <c r="R248" s="18" t="s">
        <v>28</v>
      </c>
      <c r="S248" s="19" t="s">
        <v>29</v>
      </c>
      <c r="T248" s="35"/>
    </row>
    <row r="249" spans="1:20">
      <c r="A249" s="20">
        <v>248</v>
      </c>
      <c r="B249" s="21" t="s">
        <v>4618</v>
      </c>
      <c r="C249" s="21" t="s">
        <v>4619</v>
      </c>
      <c r="D249" s="20" t="s">
        <v>22</v>
      </c>
      <c r="E249" s="20" t="s">
        <v>24</v>
      </c>
      <c r="F249" s="20" t="s">
        <v>529</v>
      </c>
      <c r="G249" s="20" t="s">
        <v>25</v>
      </c>
      <c r="H249" s="20" t="s">
        <v>34</v>
      </c>
      <c r="I249" s="23">
        <v>366.53</v>
      </c>
      <c r="J249" s="23">
        <v>100</v>
      </c>
      <c r="K249" s="23">
        <v>5.47</v>
      </c>
      <c r="L249" s="20" t="s">
        <v>4565</v>
      </c>
      <c r="M249" s="18">
        <f t="shared" si="15"/>
        <v>5.7982</v>
      </c>
      <c r="N249" s="18">
        <f t="shared" si="16"/>
        <v>472.3282</v>
      </c>
      <c r="O249" s="18">
        <f t="shared" si="17"/>
        <v>478.676092</v>
      </c>
      <c r="P249" s="18">
        <f t="shared" si="18"/>
        <v>6.347892</v>
      </c>
      <c r="Q249" s="18">
        <f t="shared" si="19"/>
        <v>472.3282</v>
      </c>
      <c r="R249" s="18" t="s">
        <v>28</v>
      </c>
      <c r="S249" s="19" t="s">
        <v>29</v>
      </c>
      <c r="T249" s="35"/>
    </row>
    <row r="250" spans="1:20">
      <c r="A250" s="20">
        <v>249</v>
      </c>
      <c r="B250" s="21" t="s">
        <v>4620</v>
      </c>
      <c r="C250" s="21" t="s">
        <v>4621</v>
      </c>
      <c r="D250" s="20" t="s">
        <v>22</v>
      </c>
      <c r="E250" s="20" t="s">
        <v>24</v>
      </c>
      <c r="F250" s="20" t="s">
        <v>4538</v>
      </c>
      <c r="G250" s="20" t="s">
        <v>25</v>
      </c>
      <c r="H250" s="20" t="s">
        <v>34</v>
      </c>
      <c r="I250" s="23">
        <v>1835</v>
      </c>
      <c r="J250" s="23">
        <v>450</v>
      </c>
      <c r="K250" s="20">
        <v>24.15</v>
      </c>
      <c r="L250" s="20" t="s">
        <v>4539</v>
      </c>
      <c r="M250" s="18">
        <f t="shared" si="15"/>
        <v>25.599</v>
      </c>
      <c r="N250" s="18">
        <f t="shared" si="16"/>
        <v>2310.599</v>
      </c>
      <c r="O250" s="18">
        <f t="shared" si="17"/>
        <v>2339.13494</v>
      </c>
      <c r="P250" s="18">
        <f t="shared" si="18"/>
        <v>28.53594</v>
      </c>
      <c r="Q250" s="18">
        <f t="shared" si="19"/>
        <v>2310.599</v>
      </c>
      <c r="R250" s="18" t="s">
        <v>28</v>
      </c>
      <c r="S250" s="19" t="s">
        <v>29</v>
      </c>
      <c r="T250" s="35"/>
    </row>
    <row r="251" spans="1:20">
      <c r="A251" s="20">
        <v>250</v>
      </c>
      <c r="B251" s="21" t="s">
        <v>4622</v>
      </c>
      <c r="C251" s="21" t="s">
        <v>4623</v>
      </c>
      <c r="D251" s="20" t="s">
        <v>22</v>
      </c>
      <c r="E251" s="20" t="s">
        <v>24</v>
      </c>
      <c r="F251" s="20" t="s">
        <v>2898</v>
      </c>
      <c r="G251" s="20" t="s">
        <v>25</v>
      </c>
      <c r="H251" s="20" t="s">
        <v>34</v>
      </c>
      <c r="I251" s="20">
        <v>232.46</v>
      </c>
      <c r="J251" s="23">
        <v>100</v>
      </c>
      <c r="K251" s="23">
        <v>12.6</v>
      </c>
      <c r="L251" s="21" t="s">
        <v>3731</v>
      </c>
      <c r="M251" s="18">
        <f t="shared" si="15"/>
        <v>13.356</v>
      </c>
      <c r="N251" s="18">
        <f t="shared" si="16"/>
        <v>345.816</v>
      </c>
      <c r="O251" s="18">
        <f t="shared" si="17"/>
        <v>352.61736</v>
      </c>
      <c r="P251" s="18">
        <f t="shared" si="18"/>
        <v>6.80136</v>
      </c>
      <c r="Q251" s="18">
        <f t="shared" si="19"/>
        <v>345.816</v>
      </c>
      <c r="R251" s="18" t="s">
        <v>28</v>
      </c>
      <c r="S251" s="19" t="s">
        <v>29</v>
      </c>
      <c r="T251" s="35"/>
    </row>
    <row r="252" spans="1:20">
      <c r="A252" s="20">
        <v>251</v>
      </c>
      <c r="B252" s="21" t="s">
        <v>4624</v>
      </c>
      <c r="C252" s="21" t="s">
        <v>4625</v>
      </c>
      <c r="D252" s="20" t="s">
        <v>22</v>
      </c>
      <c r="E252" s="20" t="s">
        <v>24</v>
      </c>
      <c r="F252" s="20" t="s">
        <v>529</v>
      </c>
      <c r="G252" s="20" t="s">
        <v>25</v>
      </c>
      <c r="H252" s="20" t="s">
        <v>34</v>
      </c>
      <c r="I252" s="23">
        <v>366.53</v>
      </c>
      <c r="J252" s="23">
        <v>100</v>
      </c>
      <c r="K252" s="23">
        <v>5.47</v>
      </c>
      <c r="L252" s="20" t="s">
        <v>4565</v>
      </c>
      <c r="M252" s="18">
        <f t="shared" si="15"/>
        <v>5.7982</v>
      </c>
      <c r="N252" s="18">
        <f t="shared" si="16"/>
        <v>472.3282</v>
      </c>
      <c r="O252" s="18">
        <f t="shared" si="17"/>
        <v>478.676092</v>
      </c>
      <c r="P252" s="18">
        <f t="shared" si="18"/>
        <v>6.347892</v>
      </c>
      <c r="Q252" s="18">
        <f t="shared" si="19"/>
        <v>472.3282</v>
      </c>
      <c r="R252" s="18" t="s">
        <v>28</v>
      </c>
      <c r="S252" s="19" t="s">
        <v>29</v>
      </c>
      <c r="T252" s="35"/>
    </row>
    <row r="253" spans="1:20">
      <c r="A253" s="20">
        <v>252</v>
      </c>
      <c r="B253" s="21" t="s">
        <v>4626</v>
      </c>
      <c r="C253" s="21" t="s">
        <v>4627</v>
      </c>
      <c r="D253" s="20" t="s">
        <v>22</v>
      </c>
      <c r="E253" s="20" t="s">
        <v>24</v>
      </c>
      <c r="F253" s="20" t="s">
        <v>2898</v>
      </c>
      <c r="G253" s="20" t="s">
        <v>25</v>
      </c>
      <c r="H253" s="20" t="s">
        <v>34</v>
      </c>
      <c r="I253" s="20">
        <v>232.46</v>
      </c>
      <c r="J253" s="23">
        <v>100</v>
      </c>
      <c r="K253" s="23">
        <v>12.6</v>
      </c>
      <c r="L253" s="21" t="s">
        <v>3731</v>
      </c>
      <c r="M253" s="18">
        <f t="shared" si="15"/>
        <v>13.356</v>
      </c>
      <c r="N253" s="18">
        <f t="shared" si="16"/>
        <v>345.816</v>
      </c>
      <c r="O253" s="18">
        <f t="shared" si="17"/>
        <v>352.61736</v>
      </c>
      <c r="P253" s="18">
        <f t="shared" si="18"/>
        <v>6.80136</v>
      </c>
      <c r="Q253" s="18">
        <f t="shared" si="19"/>
        <v>345.816</v>
      </c>
      <c r="R253" s="18" t="s">
        <v>28</v>
      </c>
      <c r="S253" s="19" t="s">
        <v>29</v>
      </c>
      <c r="T253" s="35"/>
    </row>
    <row r="254" spans="1:20">
      <c r="A254" s="20">
        <v>253</v>
      </c>
      <c r="B254" s="21" t="s">
        <v>4628</v>
      </c>
      <c r="C254" s="21" t="s">
        <v>4629</v>
      </c>
      <c r="D254" s="20" t="s">
        <v>22</v>
      </c>
      <c r="E254" s="20" t="s">
        <v>24</v>
      </c>
      <c r="F254" s="20" t="s">
        <v>2898</v>
      </c>
      <c r="G254" s="20" t="s">
        <v>25</v>
      </c>
      <c r="H254" s="20" t="s">
        <v>34</v>
      </c>
      <c r="I254" s="20">
        <v>232.46</v>
      </c>
      <c r="J254" s="23">
        <v>100</v>
      </c>
      <c r="K254" s="23">
        <v>12.6</v>
      </c>
      <c r="L254" s="21" t="s">
        <v>3731</v>
      </c>
      <c r="M254" s="18">
        <f t="shared" si="15"/>
        <v>13.356</v>
      </c>
      <c r="N254" s="18">
        <f t="shared" si="16"/>
        <v>345.816</v>
      </c>
      <c r="O254" s="18">
        <f t="shared" si="17"/>
        <v>352.61736</v>
      </c>
      <c r="P254" s="18">
        <f t="shared" si="18"/>
        <v>6.80136</v>
      </c>
      <c r="Q254" s="18">
        <f t="shared" si="19"/>
        <v>345.816</v>
      </c>
      <c r="R254" s="18" t="s">
        <v>28</v>
      </c>
      <c r="S254" s="19" t="s">
        <v>29</v>
      </c>
      <c r="T254" s="35"/>
    </row>
    <row r="255" spans="1:20">
      <c r="A255" s="20">
        <v>254</v>
      </c>
      <c r="B255" s="21" t="s">
        <v>4630</v>
      </c>
      <c r="C255" s="21" t="s">
        <v>4631</v>
      </c>
      <c r="D255" s="20" t="s">
        <v>22</v>
      </c>
      <c r="E255" s="20" t="s">
        <v>24</v>
      </c>
      <c r="F255" s="20" t="s">
        <v>2898</v>
      </c>
      <c r="G255" s="20" t="s">
        <v>25</v>
      </c>
      <c r="H255" s="20" t="s">
        <v>34</v>
      </c>
      <c r="I255" s="20">
        <v>232.46</v>
      </c>
      <c r="J255" s="23">
        <v>100</v>
      </c>
      <c r="K255" s="23">
        <v>12.6</v>
      </c>
      <c r="L255" s="21" t="s">
        <v>3731</v>
      </c>
      <c r="M255" s="18">
        <f t="shared" si="15"/>
        <v>13.356</v>
      </c>
      <c r="N255" s="18">
        <f t="shared" si="16"/>
        <v>345.816</v>
      </c>
      <c r="O255" s="18">
        <f t="shared" si="17"/>
        <v>352.61736</v>
      </c>
      <c r="P255" s="18">
        <f t="shared" si="18"/>
        <v>6.80136</v>
      </c>
      <c r="Q255" s="18">
        <f t="shared" si="19"/>
        <v>345.816</v>
      </c>
      <c r="R255" s="18" t="s">
        <v>28</v>
      </c>
      <c r="S255" s="19" t="s">
        <v>29</v>
      </c>
      <c r="T255" s="35"/>
    </row>
    <row r="256" spans="1:20">
      <c r="A256" s="20">
        <v>255</v>
      </c>
      <c r="B256" s="21" t="s">
        <v>4632</v>
      </c>
      <c r="C256" s="21" t="s">
        <v>4633</v>
      </c>
      <c r="D256" s="20" t="s">
        <v>22</v>
      </c>
      <c r="E256" s="20" t="s">
        <v>24</v>
      </c>
      <c r="F256" s="20" t="s">
        <v>2898</v>
      </c>
      <c r="G256" s="20" t="s">
        <v>25</v>
      </c>
      <c r="H256" s="20" t="s">
        <v>34</v>
      </c>
      <c r="I256" s="20">
        <v>232.46</v>
      </c>
      <c r="J256" s="23">
        <v>100</v>
      </c>
      <c r="K256" s="23">
        <v>12.6</v>
      </c>
      <c r="L256" s="21" t="s">
        <v>3731</v>
      </c>
      <c r="M256" s="18">
        <f t="shared" si="15"/>
        <v>13.356</v>
      </c>
      <c r="N256" s="18">
        <f t="shared" si="16"/>
        <v>345.816</v>
      </c>
      <c r="O256" s="18">
        <f t="shared" si="17"/>
        <v>352.61736</v>
      </c>
      <c r="P256" s="18">
        <f t="shared" si="18"/>
        <v>6.80136</v>
      </c>
      <c r="Q256" s="18">
        <f t="shared" si="19"/>
        <v>345.816</v>
      </c>
      <c r="R256" s="18" t="s">
        <v>28</v>
      </c>
      <c r="S256" s="19" t="s">
        <v>29</v>
      </c>
      <c r="T256" s="35"/>
    </row>
    <row r="257" spans="1:20">
      <c r="A257" s="20">
        <v>256</v>
      </c>
      <c r="B257" s="21" t="s">
        <v>4634</v>
      </c>
      <c r="C257" s="21" t="s">
        <v>4635</v>
      </c>
      <c r="D257" s="20" t="s">
        <v>22</v>
      </c>
      <c r="E257" s="20" t="s">
        <v>24</v>
      </c>
      <c r="F257" s="20" t="s">
        <v>2898</v>
      </c>
      <c r="G257" s="20" t="s">
        <v>25</v>
      </c>
      <c r="H257" s="20" t="s">
        <v>34</v>
      </c>
      <c r="I257" s="20">
        <v>232.46</v>
      </c>
      <c r="J257" s="23">
        <v>100</v>
      </c>
      <c r="K257" s="23">
        <v>12.6</v>
      </c>
      <c r="L257" s="21" t="s">
        <v>3731</v>
      </c>
      <c r="M257" s="18">
        <f t="shared" si="15"/>
        <v>13.356</v>
      </c>
      <c r="N257" s="18">
        <f t="shared" si="16"/>
        <v>345.816</v>
      </c>
      <c r="O257" s="18">
        <f t="shared" si="17"/>
        <v>352.61736</v>
      </c>
      <c r="P257" s="18">
        <f t="shared" si="18"/>
        <v>6.80136</v>
      </c>
      <c r="Q257" s="18">
        <f t="shared" si="19"/>
        <v>345.816</v>
      </c>
      <c r="R257" s="18" t="s">
        <v>28</v>
      </c>
      <c r="S257" s="19" t="s">
        <v>29</v>
      </c>
      <c r="T257" s="35"/>
    </row>
    <row r="258" spans="1:20">
      <c r="A258" s="20">
        <v>257</v>
      </c>
      <c r="B258" s="21" t="s">
        <v>4636</v>
      </c>
      <c r="C258" s="21" t="s">
        <v>4637</v>
      </c>
      <c r="D258" s="20" t="s">
        <v>22</v>
      </c>
      <c r="E258" s="20" t="s">
        <v>24</v>
      </c>
      <c r="F258" s="20" t="s">
        <v>2898</v>
      </c>
      <c r="G258" s="20" t="s">
        <v>25</v>
      </c>
      <c r="H258" s="20" t="s">
        <v>34</v>
      </c>
      <c r="I258" s="20">
        <v>232.46</v>
      </c>
      <c r="J258" s="23">
        <v>100</v>
      </c>
      <c r="K258" s="23">
        <v>12.6</v>
      </c>
      <c r="L258" s="21" t="s">
        <v>3731</v>
      </c>
      <c r="M258" s="18">
        <f t="shared" ref="M258:M321" si="20">K258*1.06</f>
        <v>13.356</v>
      </c>
      <c r="N258" s="18">
        <f t="shared" ref="N258:N321" si="21">I258+J258+M258</f>
        <v>345.816</v>
      </c>
      <c r="O258" s="18">
        <f t="shared" ref="O258:O321" si="22">I258+(J258+M258)*1.06</f>
        <v>352.61736</v>
      </c>
      <c r="P258" s="18">
        <f t="shared" ref="P258:P321" si="23">(M258+J258)*0.06</f>
        <v>6.80136</v>
      </c>
      <c r="Q258" s="18">
        <f t="shared" ref="Q258:Q321" si="24">O258-P258</f>
        <v>345.816</v>
      </c>
      <c r="R258" s="18" t="s">
        <v>28</v>
      </c>
      <c r="S258" s="19" t="s">
        <v>29</v>
      </c>
      <c r="T258" s="35"/>
    </row>
    <row r="259" spans="1:20">
      <c r="A259" s="20">
        <v>258</v>
      </c>
      <c r="B259" s="21" t="s">
        <v>4638</v>
      </c>
      <c r="C259" s="21" t="s">
        <v>4639</v>
      </c>
      <c r="D259" s="20" t="s">
        <v>22</v>
      </c>
      <c r="E259" s="20" t="s">
        <v>24</v>
      </c>
      <c r="F259" s="20" t="s">
        <v>2898</v>
      </c>
      <c r="G259" s="20" t="s">
        <v>25</v>
      </c>
      <c r="H259" s="20" t="s">
        <v>34</v>
      </c>
      <c r="I259" s="20">
        <v>232.46</v>
      </c>
      <c r="J259" s="23">
        <v>100</v>
      </c>
      <c r="K259" s="23">
        <v>12.6</v>
      </c>
      <c r="L259" s="21" t="s">
        <v>3731</v>
      </c>
      <c r="M259" s="18">
        <f t="shared" si="20"/>
        <v>13.356</v>
      </c>
      <c r="N259" s="18">
        <f t="shared" si="21"/>
        <v>345.816</v>
      </c>
      <c r="O259" s="18">
        <f t="shared" si="22"/>
        <v>352.61736</v>
      </c>
      <c r="P259" s="18">
        <f t="shared" si="23"/>
        <v>6.80136</v>
      </c>
      <c r="Q259" s="18">
        <f t="shared" si="24"/>
        <v>345.816</v>
      </c>
      <c r="R259" s="18" t="s">
        <v>28</v>
      </c>
      <c r="S259" s="19" t="s">
        <v>29</v>
      </c>
      <c r="T259" s="35"/>
    </row>
    <row r="260" spans="1:20">
      <c r="A260" s="20">
        <v>259</v>
      </c>
      <c r="B260" s="21" t="s">
        <v>4640</v>
      </c>
      <c r="C260" s="21" t="s">
        <v>4641</v>
      </c>
      <c r="D260" s="20" t="s">
        <v>22</v>
      </c>
      <c r="E260" s="20" t="s">
        <v>24</v>
      </c>
      <c r="F260" s="20" t="s">
        <v>529</v>
      </c>
      <c r="G260" s="20" t="s">
        <v>25</v>
      </c>
      <c r="H260" s="20" t="s">
        <v>34</v>
      </c>
      <c r="I260" s="23">
        <v>366.53</v>
      </c>
      <c r="J260" s="23">
        <v>100</v>
      </c>
      <c r="K260" s="23">
        <v>5.47</v>
      </c>
      <c r="L260" s="20" t="s">
        <v>4565</v>
      </c>
      <c r="M260" s="18">
        <f t="shared" si="20"/>
        <v>5.7982</v>
      </c>
      <c r="N260" s="18">
        <f t="shared" si="21"/>
        <v>472.3282</v>
      </c>
      <c r="O260" s="18">
        <f t="shared" si="22"/>
        <v>478.676092</v>
      </c>
      <c r="P260" s="18">
        <f t="shared" si="23"/>
        <v>6.347892</v>
      </c>
      <c r="Q260" s="18">
        <f t="shared" si="24"/>
        <v>472.3282</v>
      </c>
      <c r="R260" s="18" t="s">
        <v>28</v>
      </c>
      <c r="S260" s="19" t="s">
        <v>29</v>
      </c>
      <c r="T260" s="35"/>
    </row>
    <row r="261" spans="1:20">
      <c r="A261" s="20">
        <v>260</v>
      </c>
      <c r="B261" s="21" t="s">
        <v>4642</v>
      </c>
      <c r="C261" s="21" t="s">
        <v>4643</v>
      </c>
      <c r="D261" s="20" t="s">
        <v>22</v>
      </c>
      <c r="E261" s="20" t="s">
        <v>24</v>
      </c>
      <c r="F261" s="20" t="s">
        <v>2898</v>
      </c>
      <c r="G261" s="20" t="s">
        <v>25</v>
      </c>
      <c r="H261" s="20" t="s">
        <v>34</v>
      </c>
      <c r="I261" s="20">
        <v>926.45</v>
      </c>
      <c r="J261" s="23">
        <v>100</v>
      </c>
      <c r="K261" s="23">
        <v>12.6</v>
      </c>
      <c r="L261" s="21" t="s">
        <v>3731</v>
      </c>
      <c r="M261" s="18">
        <f t="shared" si="20"/>
        <v>13.356</v>
      </c>
      <c r="N261" s="18">
        <f t="shared" si="21"/>
        <v>1039.806</v>
      </c>
      <c r="O261" s="18">
        <f t="shared" si="22"/>
        <v>1046.60736</v>
      </c>
      <c r="P261" s="18">
        <f t="shared" si="23"/>
        <v>6.80136</v>
      </c>
      <c r="Q261" s="18">
        <f t="shared" si="24"/>
        <v>1039.806</v>
      </c>
      <c r="R261" s="18" t="s">
        <v>28</v>
      </c>
      <c r="S261" s="19" t="s">
        <v>29</v>
      </c>
      <c r="T261" s="35"/>
    </row>
    <row r="262" spans="1:20">
      <c r="A262" s="20">
        <v>261</v>
      </c>
      <c r="B262" s="21" t="s">
        <v>4644</v>
      </c>
      <c r="C262" s="21" t="s">
        <v>4645</v>
      </c>
      <c r="D262" s="20" t="s">
        <v>22</v>
      </c>
      <c r="E262" s="20" t="s">
        <v>1363</v>
      </c>
      <c r="F262" s="20" t="s">
        <v>87</v>
      </c>
      <c r="G262" s="20" t="s">
        <v>25</v>
      </c>
      <c r="H262" s="20" t="s">
        <v>34</v>
      </c>
      <c r="I262" s="23">
        <v>1369</v>
      </c>
      <c r="J262" s="23">
        <v>300</v>
      </c>
      <c r="K262" s="20"/>
      <c r="L262" s="20"/>
      <c r="M262" s="18">
        <f t="shared" si="20"/>
        <v>0</v>
      </c>
      <c r="N262" s="18">
        <f t="shared" si="21"/>
        <v>1669</v>
      </c>
      <c r="O262" s="18">
        <f t="shared" si="22"/>
        <v>1687</v>
      </c>
      <c r="P262" s="18">
        <f t="shared" si="23"/>
        <v>18</v>
      </c>
      <c r="Q262" s="18">
        <f t="shared" si="24"/>
        <v>1669</v>
      </c>
      <c r="R262" s="18" t="s">
        <v>28</v>
      </c>
      <c r="S262" s="19" t="s">
        <v>29</v>
      </c>
      <c r="T262" s="35"/>
    </row>
    <row r="263" spans="1:20">
      <c r="A263" s="20">
        <v>262</v>
      </c>
      <c r="B263" s="21" t="s">
        <v>4646</v>
      </c>
      <c r="C263" s="21" t="s">
        <v>4647</v>
      </c>
      <c r="D263" s="20" t="s">
        <v>22</v>
      </c>
      <c r="E263" s="20" t="s">
        <v>24</v>
      </c>
      <c r="F263" s="20" t="s">
        <v>2898</v>
      </c>
      <c r="G263" s="20" t="s">
        <v>25</v>
      </c>
      <c r="H263" s="20" t="s">
        <v>34</v>
      </c>
      <c r="I263" s="20">
        <v>1388.16</v>
      </c>
      <c r="J263" s="23">
        <v>100</v>
      </c>
      <c r="K263" s="23">
        <v>50.61</v>
      </c>
      <c r="L263" s="21" t="s">
        <v>3731</v>
      </c>
      <c r="M263" s="18">
        <f t="shared" si="20"/>
        <v>53.6466</v>
      </c>
      <c r="N263" s="18">
        <f t="shared" si="21"/>
        <v>1541.8066</v>
      </c>
      <c r="O263" s="18">
        <f t="shared" si="22"/>
        <v>1551.025396</v>
      </c>
      <c r="P263" s="18">
        <f t="shared" si="23"/>
        <v>9.218796</v>
      </c>
      <c r="Q263" s="18">
        <f t="shared" si="24"/>
        <v>1541.8066</v>
      </c>
      <c r="R263" s="18" t="s">
        <v>28</v>
      </c>
      <c r="S263" s="19" t="s">
        <v>29</v>
      </c>
      <c r="T263" s="35"/>
    </row>
    <row r="264" spans="1:20">
      <c r="A264" s="20">
        <v>263</v>
      </c>
      <c r="B264" s="21" t="s">
        <v>4648</v>
      </c>
      <c r="C264" s="21" t="s">
        <v>4649</v>
      </c>
      <c r="D264" s="20" t="s">
        <v>22</v>
      </c>
      <c r="E264" s="20" t="s">
        <v>24</v>
      </c>
      <c r="F264" s="20" t="s">
        <v>2898</v>
      </c>
      <c r="G264" s="20" t="s">
        <v>25</v>
      </c>
      <c r="H264" s="20" t="s">
        <v>34</v>
      </c>
      <c r="I264" s="20">
        <v>926.45</v>
      </c>
      <c r="J264" s="23">
        <v>100</v>
      </c>
      <c r="K264" s="20">
        <v>32.85</v>
      </c>
      <c r="L264" s="21" t="s">
        <v>3731</v>
      </c>
      <c r="M264" s="18">
        <f t="shared" si="20"/>
        <v>34.821</v>
      </c>
      <c r="N264" s="18">
        <f t="shared" si="21"/>
        <v>1061.271</v>
      </c>
      <c r="O264" s="18">
        <f t="shared" si="22"/>
        <v>1069.36026</v>
      </c>
      <c r="P264" s="18">
        <f t="shared" si="23"/>
        <v>8.08926</v>
      </c>
      <c r="Q264" s="18">
        <f t="shared" si="24"/>
        <v>1061.271</v>
      </c>
      <c r="R264" s="18" t="s">
        <v>28</v>
      </c>
      <c r="S264" s="19" t="s">
        <v>29</v>
      </c>
      <c r="T264" s="35"/>
    </row>
    <row r="265" spans="1:20">
      <c r="A265" s="20">
        <v>264</v>
      </c>
      <c r="B265" s="21" t="s">
        <v>4650</v>
      </c>
      <c r="C265" s="21" t="s">
        <v>4651</v>
      </c>
      <c r="D265" s="20" t="s">
        <v>22</v>
      </c>
      <c r="E265" s="20" t="s">
        <v>1363</v>
      </c>
      <c r="F265" s="20" t="s">
        <v>87</v>
      </c>
      <c r="G265" s="20" t="s">
        <v>25</v>
      </c>
      <c r="H265" s="20" t="s">
        <v>34</v>
      </c>
      <c r="I265" s="23">
        <v>1369</v>
      </c>
      <c r="J265" s="23">
        <v>300</v>
      </c>
      <c r="K265" s="20"/>
      <c r="L265" s="20"/>
      <c r="M265" s="18">
        <f t="shared" si="20"/>
        <v>0</v>
      </c>
      <c r="N265" s="18">
        <f t="shared" si="21"/>
        <v>1669</v>
      </c>
      <c r="O265" s="18">
        <f t="shared" si="22"/>
        <v>1687</v>
      </c>
      <c r="P265" s="18">
        <f t="shared" si="23"/>
        <v>18</v>
      </c>
      <c r="Q265" s="18">
        <f t="shared" si="24"/>
        <v>1669</v>
      </c>
      <c r="R265" s="18" t="s">
        <v>28</v>
      </c>
      <c r="S265" s="19" t="s">
        <v>29</v>
      </c>
      <c r="T265" s="35"/>
    </row>
    <row r="266" spans="1:20">
      <c r="A266" s="20">
        <v>265</v>
      </c>
      <c r="B266" s="21" t="s">
        <v>4652</v>
      </c>
      <c r="C266" s="21" t="s">
        <v>4653</v>
      </c>
      <c r="D266" s="20" t="s">
        <v>22</v>
      </c>
      <c r="E266" s="20" t="s">
        <v>24</v>
      </c>
      <c r="F266" s="20" t="s">
        <v>2898</v>
      </c>
      <c r="G266" s="20" t="s">
        <v>25</v>
      </c>
      <c r="H266" s="20" t="s">
        <v>34</v>
      </c>
      <c r="I266" s="20">
        <v>232.46</v>
      </c>
      <c r="J266" s="23">
        <v>100</v>
      </c>
      <c r="K266" s="23">
        <v>12.6</v>
      </c>
      <c r="L266" s="21" t="s">
        <v>3731</v>
      </c>
      <c r="M266" s="18">
        <f t="shared" si="20"/>
        <v>13.356</v>
      </c>
      <c r="N266" s="18">
        <f t="shared" si="21"/>
        <v>345.816</v>
      </c>
      <c r="O266" s="18">
        <f t="shared" si="22"/>
        <v>352.61736</v>
      </c>
      <c r="P266" s="18">
        <f t="shared" si="23"/>
        <v>6.80136</v>
      </c>
      <c r="Q266" s="18">
        <f t="shared" si="24"/>
        <v>345.816</v>
      </c>
      <c r="R266" s="18" t="s">
        <v>28</v>
      </c>
      <c r="S266" s="19" t="s">
        <v>29</v>
      </c>
      <c r="T266" s="35"/>
    </row>
    <row r="267" spans="1:20">
      <c r="A267" s="20">
        <v>266</v>
      </c>
      <c r="B267" s="21" t="s">
        <v>960</v>
      </c>
      <c r="C267" s="21" t="s">
        <v>4654</v>
      </c>
      <c r="D267" s="20" t="s">
        <v>22</v>
      </c>
      <c r="E267" s="20" t="s">
        <v>24</v>
      </c>
      <c r="F267" s="20" t="s">
        <v>2898</v>
      </c>
      <c r="G267" s="20" t="s">
        <v>25</v>
      </c>
      <c r="H267" s="20" t="s">
        <v>34</v>
      </c>
      <c r="I267" s="20">
        <v>232.46</v>
      </c>
      <c r="J267" s="23">
        <v>100</v>
      </c>
      <c r="K267" s="23">
        <v>12.6</v>
      </c>
      <c r="L267" s="21" t="s">
        <v>3731</v>
      </c>
      <c r="M267" s="18">
        <f t="shared" si="20"/>
        <v>13.356</v>
      </c>
      <c r="N267" s="18">
        <f t="shared" si="21"/>
        <v>345.816</v>
      </c>
      <c r="O267" s="18">
        <f t="shared" si="22"/>
        <v>352.61736</v>
      </c>
      <c r="P267" s="18">
        <f t="shared" si="23"/>
        <v>6.80136</v>
      </c>
      <c r="Q267" s="18">
        <f t="shared" si="24"/>
        <v>345.816</v>
      </c>
      <c r="R267" s="18" t="s">
        <v>28</v>
      </c>
      <c r="S267" s="19" t="s">
        <v>29</v>
      </c>
      <c r="T267" s="35"/>
    </row>
    <row r="268" spans="1:20">
      <c r="A268" s="20">
        <v>267</v>
      </c>
      <c r="B268" s="21" t="s">
        <v>4655</v>
      </c>
      <c r="C268" s="21" t="s">
        <v>4656</v>
      </c>
      <c r="D268" s="20" t="s">
        <v>22</v>
      </c>
      <c r="E268" s="20" t="s">
        <v>24</v>
      </c>
      <c r="F268" s="20" t="s">
        <v>2898</v>
      </c>
      <c r="G268" s="20" t="s">
        <v>25</v>
      </c>
      <c r="H268" s="20" t="s">
        <v>34</v>
      </c>
      <c r="I268" s="20">
        <v>232.46</v>
      </c>
      <c r="J268" s="23">
        <v>100</v>
      </c>
      <c r="K268" s="23">
        <v>12.6</v>
      </c>
      <c r="L268" s="21" t="s">
        <v>3731</v>
      </c>
      <c r="M268" s="18">
        <f t="shared" si="20"/>
        <v>13.356</v>
      </c>
      <c r="N268" s="18">
        <f t="shared" si="21"/>
        <v>345.816</v>
      </c>
      <c r="O268" s="18">
        <f t="shared" si="22"/>
        <v>352.61736</v>
      </c>
      <c r="P268" s="18">
        <f t="shared" si="23"/>
        <v>6.80136</v>
      </c>
      <c r="Q268" s="18">
        <f t="shared" si="24"/>
        <v>345.816</v>
      </c>
      <c r="R268" s="18" t="s">
        <v>28</v>
      </c>
      <c r="S268" s="19" t="s">
        <v>29</v>
      </c>
      <c r="T268" s="35"/>
    </row>
    <row r="269" spans="1:20">
      <c r="A269" s="20">
        <v>268</v>
      </c>
      <c r="B269" s="21" t="s">
        <v>4657</v>
      </c>
      <c r="C269" s="21" t="s">
        <v>4656</v>
      </c>
      <c r="D269" s="20" t="s">
        <v>22</v>
      </c>
      <c r="E269" s="20" t="s">
        <v>24</v>
      </c>
      <c r="F269" s="20" t="s">
        <v>2898</v>
      </c>
      <c r="G269" s="20" t="s">
        <v>25</v>
      </c>
      <c r="H269" s="20" t="s">
        <v>34</v>
      </c>
      <c r="I269" s="20">
        <v>232.46</v>
      </c>
      <c r="J269" s="23">
        <v>100</v>
      </c>
      <c r="K269" s="23">
        <v>12.6</v>
      </c>
      <c r="L269" s="21" t="s">
        <v>3731</v>
      </c>
      <c r="M269" s="18">
        <f t="shared" si="20"/>
        <v>13.356</v>
      </c>
      <c r="N269" s="18">
        <f t="shared" si="21"/>
        <v>345.816</v>
      </c>
      <c r="O269" s="18">
        <f t="shared" si="22"/>
        <v>352.61736</v>
      </c>
      <c r="P269" s="18">
        <f t="shared" si="23"/>
        <v>6.80136</v>
      </c>
      <c r="Q269" s="18">
        <f t="shared" si="24"/>
        <v>345.816</v>
      </c>
      <c r="R269" s="18" t="s">
        <v>28</v>
      </c>
      <c r="S269" s="19" t="s">
        <v>29</v>
      </c>
      <c r="T269" s="35"/>
    </row>
    <row r="270" spans="1:20">
      <c r="A270" s="20">
        <v>269</v>
      </c>
      <c r="B270" s="21" t="s">
        <v>4658</v>
      </c>
      <c r="C270" s="21" t="s">
        <v>4659</v>
      </c>
      <c r="D270" s="20" t="s">
        <v>22</v>
      </c>
      <c r="E270" s="20" t="s">
        <v>24</v>
      </c>
      <c r="F270" s="20" t="s">
        <v>2898</v>
      </c>
      <c r="G270" s="20" t="s">
        <v>25</v>
      </c>
      <c r="H270" s="20" t="s">
        <v>34</v>
      </c>
      <c r="I270" s="20">
        <v>232.46</v>
      </c>
      <c r="J270" s="23">
        <v>100</v>
      </c>
      <c r="K270" s="23">
        <v>12.6</v>
      </c>
      <c r="L270" s="21" t="s">
        <v>3731</v>
      </c>
      <c r="M270" s="18">
        <f t="shared" si="20"/>
        <v>13.356</v>
      </c>
      <c r="N270" s="18">
        <f t="shared" si="21"/>
        <v>345.816</v>
      </c>
      <c r="O270" s="18">
        <f t="shared" si="22"/>
        <v>352.61736</v>
      </c>
      <c r="P270" s="18">
        <f t="shared" si="23"/>
        <v>6.80136</v>
      </c>
      <c r="Q270" s="18">
        <f t="shared" si="24"/>
        <v>345.816</v>
      </c>
      <c r="R270" s="18" t="s">
        <v>28</v>
      </c>
      <c r="S270" s="19" t="s">
        <v>29</v>
      </c>
      <c r="T270" s="35"/>
    </row>
    <row r="271" spans="1:20">
      <c r="A271" s="20">
        <v>270</v>
      </c>
      <c r="B271" s="21" t="s">
        <v>1013</v>
      </c>
      <c r="C271" s="21" t="s">
        <v>4660</v>
      </c>
      <c r="D271" s="20" t="s">
        <v>22</v>
      </c>
      <c r="E271" s="20" t="s">
        <v>24</v>
      </c>
      <c r="F271" s="20" t="s">
        <v>2898</v>
      </c>
      <c r="G271" s="20" t="s">
        <v>25</v>
      </c>
      <c r="H271" s="20" t="s">
        <v>34</v>
      </c>
      <c r="I271" s="20">
        <v>232.46</v>
      </c>
      <c r="J271" s="23">
        <v>100</v>
      </c>
      <c r="K271" s="23">
        <v>12.6</v>
      </c>
      <c r="L271" s="21" t="s">
        <v>3731</v>
      </c>
      <c r="M271" s="18">
        <f t="shared" si="20"/>
        <v>13.356</v>
      </c>
      <c r="N271" s="18">
        <f t="shared" si="21"/>
        <v>345.816</v>
      </c>
      <c r="O271" s="18">
        <f t="shared" si="22"/>
        <v>352.61736</v>
      </c>
      <c r="P271" s="18">
        <f t="shared" si="23"/>
        <v>6.80136</v>
      </c>
      <c r="Q271" s="18">
        <f t="shared" si="24"/>
        <v>345.816</v>
      </c>
      <c r="R271" s="18" t="s">
        <v>28</v>
      </c>
      <c r="S271" s="19" t="s">
        <v>29</v>
      </c>
      <c r="T271" s="35"/>
    </row>
    <row r="272" spans="1:20">
      <c r="A272" s="20">
        <v>271</v>
      </c>
      <c r="B272" s="21" t="s">
        <v>4661</v>
      </c>
      <c r="C272" s="21" t="s">
        <v>4662</v>
      </c>
      <c r="D272" s="20" t="s">
        <v>22</v>
      </c>
      <c r="E272" s="20" t="s">
        <v>24</v>
      </c>
      <c r="F272" s="20" t="s">
        <v>2898</v>
      </c>
      <c r="G272" s="20" t="s">
        <v>25</v>
      </c>
      <c r="H272" s="20" t="s">
        <v>34</v>
      </c>
      <c r="I272" s="20">
        <v>232.46</v>
      </c>
      <c r="J272" s="23">
        <v>100</v>
      </c>
      <c r="K272" s="23">
        <v>12.6</v>
      </c>
      <c r="L272" s="21" t="s">
        <v>3731</v>
      </c>
      <c r="M272" s="18">
        <f t="shared" si="20"/>
        <v>13.356</v>
      </c>
      <c r="N272" s="18">
        <f t="shared" si="21"/>
        <v>345.816</v>
      </c>
      <c r="O272" s="18">
        <f t="shared" si="22"/>
        <v>352.61736</v>
      </c>
      <c r="P272" s="18">
        <f t="shared" si="23"/>
        <v>6.80136</v>
      </c>
      <c r="Q272" s="18">
        <f t="shared" si="24"/>
        <v>345.816</v>
      </c>
      <c r="R272" s="18" t="s">
        <v>28</v>
      </c>
      <c r="S272" s="19" t="s">
        <v>29</v>
      </c>
      <c r="T272" s="35"/>
    </row>
    <row r="273" spans="1:20">
      <c r="A273" s="20">
        <v>272</v>
      </c>
      <c r="B273" s="21" t="s">
        <v>4663</v>
      </c>
      <c r="C273" s="21" t="s">
        <v>4664</v>
      </c>
      <c r="D273" s="20" t="s">
        <v>22</v>
      </c>
      <c r="E273" s="20" t="s">
        <v>24</v>
      </c>
      <c r="F273" s="20" t="s">
        <v>529</v>
      </c>
      <c r="G273" s="20" t="s">
        <v>25</v>
      </c>
      <c r="H273" s="20" t="s">
        <v>34</v>
      </c>
      <c r="I273" s="23">
        <v>366.53</v>
      </c>
      <c r="J273" s="23">
        <v>100</v>
      </c>
      <c r="K273" s="23">
        <v>5.47</v>
      </c>
      <c r="L273" s="20" t="s">
        <v>4565</v>
      </c>
      <c r="M273" s="18">
        <f t="shared" si="20"/>
        <v>5.7982</v>
      </c>
      <c r="N273" s="18">
        <f t="shared" si="21"/>
        <v>472.3282</v>
      </c>
      <c r="O273" s="18">
        <f t="shared" si="22"/>
        <v>478.676092</v>
      </c>
      <c r="P273" s="18">
        <f t="shared" si="23"/>
        <v>6.347892</v>
      </c>
      <c r="Q273" s="18">
        <f t="shared" si="24"/>
        <v>472.3282</v>
      </c>
      <c r="R273" s="18" t="s">
        <v>28</v>
      </c>
      <c r="S273" s="19" t="s">
        <v>29</v>
      </c>
      <c r="T273" s="35"/>
    </row>
    <row r="274" spans="1:20">
      <c r="A274" s="20">
        <v>273</v>
      </c>
      <c r="B274" s="21" t="s">
        <v>4665</v>
      </c>
      <c r="C274" s="21" t="s">
        <v>4666</v>
      </c>
      <c r="D274" s="20" t="s">
        <v>22</v>
      </c>
      <c r="E274" s="20" t="s">
        <v>24</v>
      </c>
      <c r="F274" s="20" t="s">
        <v>2898</v>
      </c>
      <c r="G274" s="20" t="s">
        <v>25</v>
      </c>
      <c r="H274" s="20" t="s">
        <v>34</v>
      </c>
      <c r="I274" s="20">
        <v>232.46</v>
      </c>
      <c r="J274" s="23">
        <v>100</v>
      </c>
      <c r="K274" s="23">
        <v>12.6</v>
      </c>
      <c r="L274" s="21" t="s">
        <v>3731</v>
      </c>
      <c r="M274" s="18">
        <f t="shared" si="20"/>
        <v>13.356</v>
      </c>
      <c r="N274" s="18">
        <f t="shared" si="21"/>
        <v>345.816</v>
      </c>
      <c r="O274" s="18">
        <f t="shared" si="22"/>
        <v>352.61736</v>
      </c>
      <c r="P274" s="18">
        <f t="shared" si="23"/>
        <v>6.80136</v>
      </c>
      <c r="Q274" s="18">
        <f t="shared" si="24"/>
        <v>345.816</v>
      </c>
      <c r="R274" s="18" t="s">
        <v>28</v>
      </c>
      <c r="S274" s="19" t="s">
        <v>29</v>
      </c>
      <c r="T274" s="35"/>
    </row>
    <row r="275" spans="1:20">
      <c r="A275" s="20">
        <v>274</v>
      </c>
      <c r="B275" s="21" t="s">
        <v>137</v>
      </c>
      <c r="C275" s="21" t="s">
        <v>4667</v>
      </c>
      <c r="D275" s="20" t="s">
        <v>22</v>
      </c>
      <c r="E275" s="20" t="s">
        <v>24</v>
      </c>
      <c r="F275" s="20" t="s">
        <v>2898</v>
      </c>
      <c r="G275" s="20" t="s">
        <v>25</v>
      </c>
      <c r="H275" s="20" t="s">
        <v>34</v>
      </c>
      <c r="I275" s="20">
        <v>232.46</v>
      </c>
      <c r="J275" s="23">
        <v>100</v>
      </c>
      <c r="K275" s="23">
        <v>12.6</v>
      </c>
      <c r="L275" s="21" t="s">
        <v>3731</v>
      </c>
      <c r="M275" s="18">
        <f t="shared" si="20"/>
        <v>13.356</v>
      </c>
      <c r="N275" s="18">
        <f t="shared" si="21"/>
        <v>345.816</v>
      </c>
      <c r="O275" s="18">
        <f t="shared" si="22"/>
        <v>352.61736</v>
      </c>
      <c r="P275" s="18">
        <f t="shared" si="23"/>
        <v>6.80136</v>
      </c>
      <c r="Q275" s="18">
        <f t="shared" si="24"/>
        <v>345.816</v>
      </c>
      <c r="R275" s="18" t="s">
        <v>28</v>
      </c>
      <c r="S275" s="19" t="s">
        <v>29</v>
      </c>
      <c r="T275" s="35"/>
    </row>
    <row r="276" spans="1:20">
      <c r="A276" s="20">
        <v>275</v>
      </c>
      <c r="B276" s="21" t="s">
        <v>4070</v>
      </c>
      <c r="C276" s="21" t="s">
        <v>4668</v>
      </c>
      <c r="D276" s="20" t="s">
        <v>22</v>
      </c>
      <c r="E276" s="20" t="s">
        <v>24</v>
      </c>
      <c r="F276" s="20" t="s">
        <v>2898</v>
      </c>
      <c r="G276" s="20" t="s">
        <v>25</v>
      </c>
      <c r="H276" s="20" t="s">
        <v>34</v>
      </c>
      <c r="I276" s="20">
        <v>232.46</v>
      </c>
      <c r="J276" s="23">
        <v>100</v>
      </c>
      <c r="K276" s="23">
        <v>12.6</v>
      </c>
      <c r="L276" s="21" t="s">
        <v>3731</v>
      </c>
      <c r="M276" s="18">
        <f t="shared" si="20"/>
        <v>13.356</v>
      </c>
      <c r="N276" s="18">
        <f t="shared" si="21"/>
        <v>345.816</v>
      </c>
      <c r="O276" s="18">
        <f t="shared" si="22"/>
        <v>352.61736</v>
      </c>
      <c r="P276" s="18">
        <f t="shared" si="23"/>
        <v>6.80136</v>
      </c>
      <c r="Q276" s="18">
        <f t="shared" si="24"/>
        <v>345.816</v>
      </c>
      <c r="R276" s="18" t="s">
        <v>28</v>
      </c>
      <c r="S276" s="19" t="s">
        <v>29</v>
      </c>
      <c r="T276" s="35"/>
    </row>
    <row r="277" spans="1:20">
      <c r="A277" s="20">
        <v>276</v>
      </c>
      <c r="B277" s="21" t="s">
        <v>1757</v>
      </c>
      <c r="C277" s="21" t="s">
        <v>4669</v>
      </c>
      <c r="D277" s="20" t="s">
        <v>22</v>
      </c>
      <c r="E277" s="20" t="s">
        <v>24</v>
      </c>
      <c r="F277" s="20" t="s">
        <v>2898</v>
      </c>
      <c r="G277" s="20" t="s">
        <v>25</v>
      </c>
      <c r="H277" s="20" t="s">
        <v>34</v>
      </c>
      <c r="I277" s="20">
        <v>232.46</v>
      </c>
      <c r="J277" s="23">
        <v>100</v>
      </c>
      <c r="K277" s="23">
        <v>12.6</v>
      </c>
      <c r="L277" s="21" t="s">
        <v>3731</v>
      </c>
      <c r="M277" s="18">
        <f t="shared" si="20"/>
        <v>13.356</v>
      </c>
      <c r="N277" s="18">
        <f t="shared" si="21"/>
        <v>345.816</v>
      </c>
      <c r="O277" s="18">
        <f t="shared" si="22"/>
        <v>352.61736</v>
      </c>
      <c r="P277" s="18">
        <f t="shared" si="23"/>
        <v>6.80136</v>
      </c>
      <c r="Q277" s="18">
        <f t="shared" si="24"/>
        <v>345.816</v>
      </c>
      <c r="R277" s="18" t="s">
        <v>28</v>
      </c>
      <c r="S277" s="19" t="s">
        <v>29</v>
      </c>
      <c r="T277" s="35"/>
    </row>
    <row r="278" spans="1:20">
      <c r="A278" s="20">
        <v>277</v>
      </c>
      <c r="B278" s="21" t="s">
        <v>4670</v>
      </c>
      <c r="C278" s="21" t="s">
        <v>4671</v>
      </c>
      <c r="D278" s="20" t="s">
        <v>22</v>
      </c>
      <c r="E278" s="20" t="s">
        <v>24</v>
      </c>
      <c r="F278" s="20" t="s">
        <v>2898</v>
      </c>
      <c r="G278" s="20" t="s">
        <v>25</v>
      </c>
      <c r="H278" s="20" t="s">
        <v>34</v>
      </c>
      <c r="I278" s="20">
        <v>232.46</v>
      </c>
      <c r="J278" s="23">
        <v>100</v>
      </c>
      <c r="K278" s="23">
        <v>12.6</v>
      </c>
      <c r="L278" s="21" t="s">
        <v>3731</v>
      </c>
      <c r="M278" s="18">
        <f t="shared" si="20"/>
        <v>13.356</v>
      </c>
      <c r="N278" s="18">
        <f t="shared" si="21"/>
        <v>345.816</v>
      </c>
      <c r="O278" s="18">
        <f t="shared" si="22"/>
        <v>352.61736</v>
      </c>
      <c r="P278" s="18">
        <f t="shared" si="23"/>
        <v>6.80136</v>
      </c>
      <c r="Q278" s="18">
        <f t="shared" si="24"/>
        <v>345.816</v>
      </c>
      <c r="R278" s="18" t="s">
        <v>28</v>
      </c>
      <c r="S278" s="19" t="s">
        <v>29</v>
      </c>
      <c r="T278" s="35"/>
    </row>
    <row r="279" spans="1:20">
      <c r="A279" s="20">
        <v>278</v>
      </c>
      <c r="B279" s="21" t="s">
        <v>3040</v>
      </c>
      <c r="C279" s="21" t="s">
        <v>4672</v>
      </c>
      <c r="D279" s="20" t="s">
        <v>22</v>
      </c>
      <c r="E279" s="20" t="s">
        <v>24</v>
      </c>
      <c r="F279" s="20" t="s">
        <v>2898</v>
      </c>
      <c r="G279" s="20" t="s">
        <v>25</v>
      </c>
      <c r="H279" s="20" t="s">
        <v>34</v>
      </c>
      <c r="I279" s="20">
        <v>232.46</v>
      </c>
      <c r="J279" s="23">
        <v>100</v>
      </c>
      <c r="K279" s="23">
        <v>12.6</v>
      </c>
      <c r="L279" s="21" t="s">
        <v>3731</v>
      </c>
      <c r="M279" s="18">
        <f t="shared" si="20"/>
        <v>13.356</v>
      </c>
      <c r="N279" s="18">
        <f t="shared" si="21"/>
        <v>345.816</v>
      </c>
      <c r="O279" s="18">
        <f t="shared" si="22"/>
        <v>352.61736</v>
      </c>
      <c r="P279" s="18">
        <f t="shared" si="23"/>
        <v>6.80136</v>
      </c>
      <c r="Q279" s="18">
        <f t="shared" si="24"/>
        <v>345.816</v>
      </c>
      <c r="R279" s="18" t="s">
        <v>28</v>
      </c>
      <c r="S279" s="19" t="s">
        <v>29</v>
      </c>
      <c r="T279" s="35"/>
    </row>
    <row r="280" spans="1:20">
      <c r="A280" s="20">
        <v>279</v>
      </c>
      <c r="B280" s="21" t="s">
        <v>1074</v>
      </c>
      <c r="C280" s="21" t="s">
        <v>4673</v>
      </c>
      <c r="D280" s="20" t="s">
        <v>22</v>
      </c>
      <c r="E280" s="20" t="s">
        <v>24</v>
      </c>
      <c r="F280" s="20" t="s">
        <v>2898</v>
      </c>
      <c r="G280" s="20" t="s">
        <v>25</v>
      </c>
      <c r="H280" s="20" t="s">
        <v>34</v>
      </c>
      <c r="I280" s="20">
        <v>232.46</v>
      </c>
      <c r="J280" s="23">
        <v>100</v>
      </c>
      <c r="K280" s="23">
        <v>12.6</v>
      </c>
      <c r="L280" s="21" t="s">
        <v>3731</v>
      </c>
      <c r="M280" s="18">
        <f t="shared" si="20"/>
        <v>13.356</v>
      </c>
      <c r="N280" s="18">
        <f t="shared" si="21"/>
        <v>345.816</v>
      </c>
      <c r="O280" s="18">
        <f t="shared" si="22"/>
        <v>352.61736</v>
      </c>
      <c r="P280" s="18">
        <f t="shared" si="23"/>
        <v>6.80136</v>
      </c>
      <c r="Q280" s="18">
        <f t="shared" si="24"/>
        <v>345.816</v>
      </c>
      <c r="R280" s="18" t="s">
        <v>28</v>
      </c>
      <c r="S280" s="19" t="s">
        <v>29</v>
      </c>
      <c r="T280" s="35"/>
    </row>
    <row r="281" spans="1:20">
      <c r="A281" s="20">
        <v>280</v>
      </c>
      <c r="B281" s="21" t="s">
        <v>3711</v>
      </c>
      <c r="C281" s="21" t="s">
        <v>4674</v>
      </c>
      <c r="D281" s="20" t="s">
        <v>22</v>
      </c>
      <c r="E281" s="20" t="s">
        <v>24</v>
      </c>
      <c r="F281" s="20" t="s">
        <v>2898</v>
      </c>
      <c r="G281" s="20" t="s">
        <v>25</v>
      </c>
      <c r="H281" s="20" t="s">
        <v>34</v>
      </c>
      <c r="I281" s="20">
        <v>232.46</v>
      </c>
      <c r="J281" s="23">
        <v>100</v>
      </c>
      <c r="K281" s="23">
        <v>12.6</v>
      </c>
      <c r="L281" s="21" t="s">
        <v>3731</v>
      </c>
      <c r="M281" s="18">
        <f t="shared" si="20"/>
        <v>13.356</v>
      </c>
      <c r="N281" s="18">
        <f t="shared" si="21"/>
        <v>345.816</v>
      </c>
      <c r="O281" s="18">
        <f t="shared" si="22"/>
        <v>352.61736</v>
      </c>
      <c r="P281" s="18">
        <f t="shared" si="23"/>
        <v>6.80136</v>
      </c>
      <c r="Q281" s="18">
        <f t="shared" si="24"/>
        <v>345.816</v>
      </c>
      <c r="R281" s="18" t="s">
        <v>28</v>
      </c>
      <c r="S281" s="19" t="s">
        <v>29</v>
      </c>
      <c r="T281" s="35"/>
    </row>
    <row r="282" spans="1:20">
      <c r="A282" s="20">
        <v>281</v>
      </c>
      <c r="B282" s="21" t="s">
        <v>3470</v>
      </c>
      <c r="C282" s="21" t="s">
        <v>4675</v>
      </c>
      <c r="D282" s="20" t="s">
        <v>22</v>
      </c>
      <c r="E282" s="20" t="s">
        <v>24</v>
      </c>
      <c r="F282" s="20" t="s">
        <v>2898</v>
      </c>
      <c r="G282" s="20" t="s">
        <v>25</v>
      </c>
      <c r="H282" s="20" t="s">
        <v>34</v>
      </c>
      <c r="I282" s="20">
        <v>232.46</v>
      </c>
      <c r="J282" s="23">
        <v>100</v>
      </c>
      <c r="K282" s="23">
        <v>12.6</v>
      </c>
      <c r="L282" s="21" t="s">
        <v>3731</v>
      </c>
      <c r="M282" s="18">
        <f t="shared" si="20"/>
        <v>13.356</v>
      </c>
      <c r="N282" s="18">
        <f t="shared" si="21"/>
        <v>345.816</v>
      </c>
      <c r="O282" s="18">
        <f t="shared" si="22"/>
        <v>352.61736</v>
      </c>
      <c r="P282" s="18">
        <f t="shared" si="23"/>
        <v>6.80136</v>
      </c>
      <c r="Q282" s="18">
        <f t="shared" si="24"/>
        <v>345.816</v>
      </c>
      <c r="R282" s="18" t="s">
        <v>28</v>
      </c>
      <c r="S282" s="19" t="s">
        <v>29</v>
      </c>
      <c r="T282" s="35"/>
    </row>
    <row r="283" spans="1:20">
      <c r="A283" s="20">
        <v>282</v>
      </c>
      <c r="B283" s="21" t="s">
        <v>4676</v>
      </c>
      <c r="C283" s="21" t="s">
        <v>4677</v>
      </c>
      <c r="D283" s="20" t="s">
        <v>22</v>
      </c>
      <c r="E283" s="20" t="s">
        <v>24</v>
      </c>
      <c r="F283" s="20" t="s">
        <v>2898</v>
      </c>
      <c r="G283" s="20" t="s">
        <v>25</v>
      </c>
      <c r="H283" s="20" t="s">
        <v>34</v>
      </c>
      <c r="I283" s="20">
        <v>232.46</v>
      </c>
      <c r="J283" s="23">
        <v>100</v>
      </c>
      <c r="K283" s="23">
        <v>12.6</v>
      </c>
      <c r="L283" s="21" t="s">
        <v>3731</v>
      </c>
      <c r="M283" s="18">
        <f t="shared" si="20"/>
        <v>13.356</v>
      </c>
      <c r="N283" s="18">
        <f t="shared" si="21"/>
        <v>345.816</v>
      </c>
      <c r="O283" s="18">
        <f t="shared" si="22"/>
        <v>352.61736</v>
      </c>
      <c r="P283" s="18">
        <f t="shared" si="23"/>
        <v>6.80136</v>
      </c>
      <c r="Q283" s="18">
        <f t="shared" si="24"/>
        <v>345.816</v>
      </c>
      <c r="R283" s="18" t="s">
        <v>28</v>
      </c>
      <c r="S283" s="19" t="s">
        <v>29</v>
      </c>
      <c r="T283" s="35"/>
    </row>
    <row r="284" spans="1:20">
      <c r="A284" s="20">
        <v>283</v>
      </c>
      <c r="B284" s="21" t="s">
        <v>4678</v>
      </c>
      <c r="C284" s="21" t="s">
        <v>4679</v>
      </c>
      <c r="D284" s="20" t="s">
        <v>22</v>
      </c>
      <c r="E284" s="20" t="s">
        <v>24</v>
      </c>
      <c r="F284" s="20" t="s">
        <v>2898</v>
      </c>
      <c r="G284" s="20" t="s">
        <v>25</v>
      </c>
      <c r="H284" s="20" t="s">
        <v>34</v>
      </c>
      <c r="I284" s="20">
        <v>232.46</v>
      </c>
      <c r="J284" s="23">
        <v>100</v>
      </c>
      <c r="K284" s="23">
        <v>12.6</v>
      </c>
      <c r="L284" s="21" t="s">
        <v>3731</v>
      </c>
      <c r="M284" s="18">
        <f t="shared" si="20"/>
        <v>13.356</v>
      </c>
      <c r="N284" s="18">
        <f t="shared" si="21"/>
        <v>345.816</v>
      </c>
      <c r="O284" s="18">
        <f t="shared" si="22"/>
        <v>352.61736</v>
      </c>
      <c r="P284" s="18">
        <f t="shared" si="23"/>
        <v>6.80136</v>
      </c>
      <c r="Q284" s="18">
        <f t="shared" si="24"/>
        <v>345.816</v>
      </c>
      <c r="R284" s="18" t="s">
        <v>28</v>
      </c>
      <c r="S284" s="19" t="s">
        <v>29</v>
      </c>
      <c r="T284" s="35"/>
    </row>
    <row r="285" spans="1:20">
      <c r="A285" s="20">
        <v>284</v>
      </c>
      <c r="B285" s="21" t="s">
        <v>3864</v>
      </c>
      <c r="C285" s="21" t="s">
        <v>4680</v>
      </c>
      <c r="D285" s="20" t="s">
        <v>22</v>
      </c>
      <c r="E285" s="20" t="s">
        <v>24</v>
      </c>
      <c r="F285" s="20" t="s">
        <v>2898</v>
      </c>
      <c r="G285" s="20" t="s">
        <v>25</v>
      </c>
      <c r="H285" s="20" t="s">
        <v>34</v>
      </c>
      <c r="I285" s="20">
        <v>232.46</v>
      </c>
      <c r="J285" s="23">
        <v>100</v>
      </c>
      <c r="K285" s="23">
        <v>12.6</v>
      </c>
      <c r="L285" s="21" t="s">
        <v>3731</v>
      </c>
      <c r="M285" s="18">
        <f t="shared" si="20"/>
        <v>13.356</v>
      </c>
      <c r="N285" s="18">
        <f t="shared" si="21"/>
        <v>345.816</v>
      </c>
      <c r="O285" s="18">
        <f t="shared" si="22"/>
        <v>352.61736</v>
      </c>
      <c r="P285" s="18">
        <f t="shared" si="23"/>
        <v>6.80136</v>
      </c>
      <c r="Q285" s="18">
        <f t="shared" si="24"/>
        <v>345.816</v>
      </c>
      <c r="R285" s="18" t="s">
        <v>28</v>
      </c>
      <c r="S285" s="19" t="s">
        <v>29</v>
      </c>
      <c r="T285" s="35"/>
    </row>
    <row r="286" spans="1:20">
      <c r="A286" s="20">
        <v>285</v>
      </c>
      <c r="B286" s="21" t="s">
        <v>4681</v>
      </c>
      <c r="C286" s="21" t="s">
        <v>4682</v>
      </c>
      <c r="D286" s="20" t="s">
        <v>22</v>
      </c>
      <c r="E286" s="20" t="s">
        <v>24</v>
      </c>
      <c r="F286" s="20" t="s">
        <v>2898</v>
      </c>
      <c r="G286" s="20" t="s">
        <v>25</v>
      </c>
      <c r="H286" s="20" t="s">
        <v>34</v>
      </c>
      <c r="I286" s="20">
        <v>232.46</v>
      </c>
      <c r="J286" s="23">
        <v>100</v>
      </c>
      <c r="K286" s="23">
        <v>12.6</v>
      </c>
      <c r="L286" s="21" t="s">
        <v>3731</v>
      </c>
      <c r="M286" s="18">
        <f t="shared" si="20"/>
        <v>13.356</v>
      </c>
      <c r="N286" s="18">
        <f t="shared" si="21"/>
        <v>345.816</v>
      </c>
      <c r="O286" s="18">
        <f t="shared" si="22"/>
        <v>352.61736</v>
      </c>
      <c r="P286" s="18">
        <f t="shared" si="23"/>
        <v>6.80136</v>
      </c>
      <c r="Q286" s="18">
        <f t="shared" si="24"/>
        <v>345.816</v>
      </c>
      <c r="R286" s="18" t="s">
        <v>28</v>
      </c>
      <c r="S286" s="19" t="s">
        <v>29</v>
      </c>
      <c r="T286" s="35"/>
    </row>
    <row r="287" spans="1:20">
      <c r="A287" s="20">
        <v>286</v>
      </c>
      <c r="B287" s="21" t="s">
        <v>4683</v>
      </c>
      <c r="C287" s="21" t="s">
        <v>4684</v>
      </c>
      <c r="D287" s="20" t="s">
        <v>22</v>
      </c>
      <c r="E287" s="20" t="s">
        <v>1363</v>
      </c>
      <c r="F287" s="20" t="s">
        <v>87</v>
      </c>
      <c r="G287" s="20" t="s">
        <v>25</v>
      </c>
      <c r="H287" s="20" t="s">
        <v>34</v>
      </c>
      <c r="I287" s="23">
        <v>1369</v>
      </c>
      <c r="J287" s="23">
        <v>300</v>
      </c>
      <c r="K287" s="20"/>
      <c r="L287" s="20"/>
      <c r="M287" s="18">
        <f t="shared" si="20"/>
        <v>0</v>
      </c>
      <c r="N287" s="18">
        <f t="shared" si="21"/>
        <v>1669</v>
      </c>
      <c r="O287" s="18">
        <f t="shared" si="22"/>
        <v>1687</v>
      </c>
      <c r="P287" s="18">
        <f t="shared" si="23"/>
        <v>18</v>
      </c>
      <c r="Q287" s="18">
        <f t="shared" si="24"/>
        <v>1669</v>
      </c>
      <c r="R287" s="18" t="s">
        <v>28</v>
      </c>
      <c r="S287" s="19" t="s">
        <v>29</v>
      </c>
      <c r="T287" s="35"/>
    </row>
    <row r="288" spans="1:20">
      <c r="A288" s="20">
        <v>287</v>
      </c>
      <c r="B288" s="21" t="s">
        <v>4685</v>
      </c>
      <c r="C288" s="21" t="s">
        <v>4686</v>
      </c>
      <c r="D288" s="20" t="s">
        <v>22</v>
      </c>
      <c r="E288" s="20" t="s">
        <v>1363</v>
      </c>
      <c r="F288" s="20" t="s">
        <v>87</v>
      </c>
      <c r="G288" s="20" t="s">
        <v>25</v>
      </c>
      <c r="H288" s="20" t="s">
        <v>34</v>
      </c>
      <c r="I288" s="23">
        <v>1369</v>
      </c>
      <c r="J288" s="23">
        <v>300</v>
      </c>
      <c r="K288" s="20"/>
      <c r="L288" s="20"/>
      <c r="M288" s="18">
        <f t="shared" si="20"/>
        <v>0</v>
      </c>
      <c r="N288" s="18">
        <f t="shared" si="21"/>
        <v>1669</v>
      </c>
      <c r="O288" s="18">
        <f t="shared" si="22"/>
        <v>1687</v>
      </c>
      <c r="P288" s="18">
        <f t="shared" si="23"/>
        <v>18</v>
      </c>
      <c r="Q288" s="18">
        <f t="shared" si="24"/>
        <v>1669</v>
      </c>
      <c r="R288" s="18" t="s">
        <v>28</v>
      </c>
      <c r="S288" s="19" t="s">
        <v>29</v>
      </c>
      <c r="T288" s="35"/>
    </row>
    <row r="289" spans="1:20">
      <c r="A289" s="20">
        <v>288</v>
      </c>
      <c r="B289" s="21" t="s">
        <v>4687</v>
      </c>
      <c r="C289" s="21" t="s">
        <v>4688</v>
      </c>
      <c r="D289" s="20" t="s">
        <v>22</v>
      </c>
      <c r="E289" s="20" t="s">
        <v>24</v>
      </c>
      <c r="F289" s="20" t="s">
        <v>2898</v>
      </c>
      <c r="G289" s="20" t="s">
        <v>25</v>
      </c>
      <c r="H289" s="20" t="s">
        <v>34</v>
      </c>
      <c r="I289" s="20">
        <v>926.45</v>
      </c>
      <c r="J289" s="23">
        <v>100</v>
      </c>
      <c r="K289" s="20">
        <v>32.85</v>
      </c>
      <c r="L289" s="21" t="s">
        <v>3731</v>
      </c>
      <c r="M289" s="18">
        <f t="shared" si="20"/>
        <v>34.821</v>
      </c>
      <c r="N289" s="18">
        <f t="shared" si="21"/>
        <v>1061.271</v>
      </c>
      <c r="O289" s="18">
        <f t="shared" si="22"/>
        <v>1069.36026</v>
      </c>
      <c r="P289" s="18">
        <f t="shared" si="23"/>
        <v>8.08926</v>
      </c>
      <c r="Q289" s="18">
        <f t="shared" si="24"/>
        <v>1061.271</v>
      </c>
      <c r="R289" s="18" t="s">
        <v>28</v>
      </c>
      <c r="S289" s="19" t="s">
        <v>29</v>
      </c>
      <c r="T289" s="35"/>
    </row>
    <row r="290" spans="1:20">
      <c r="A290" s="20">
        <v>289</v>
      </c>
      <c r="B290" s="21" t="s">
        <v>4689</v>
      </c>
      <c r="C290" s="21" t="s">
        <v>4690</v>
      </c>
      <c r="D290" s="20" t="s">
        <v>22</v>
      </c>
      <c r="E290" s="20" t="s">
        <v>24</v>
      </c>
      <c r="F290" s="20" t="s">
        <v>2898</v>
      </c>
      <c r="G290" s="20" t="s">
        <v>25</v>
      </c>
      <c r="H290" s="20" t="s">
        <v>34</v>
      </c>
      <c r="I290" s="20">
        <v>1388.16</v>
      </c>
      <c r="J290" s="23">
        <v>100</v>
      </c>
      <c r="K290" s="23">
        <v>50.61</v>
      </c>
      <c r="L290" s="21" t="s">
        <v>3731</v>
      </c>
      <c r="M290" s="18">
        <f t="shared" si="20"/>
        <v>53.6466</v>
      </c>
      <c r="N290" s="18">
        <f t="shared" si="21"/>
        <v>1541.8066</v>
      </c>
      <c r="O290" s="18">
        <f t="shared" si="22"/>
        <v>1551.025396</v>
      </c>
      <c r="P290" s="18">
        <f t="shared" si="23"/>
        <v>9.218796</v>
      </c>
      <c r="Q290" s="18">
        <f t="shared" si="24"/>
        <v>1541.8066</v>
      </c>
      <c r="R290" s="18" t="s">
        <v>28</v>
      </c>
      <c r="S290" s="19" t="s">
        <v>29</v>
      </c>
      <c r="T290" s="35"/>
    </row>
    <row r="291" spans="1:20">
      <c r="A291" s="20">
        <v>290</v>
      </c>
      <c r="B291" s="21" t="s">
        <v>4691</v>
      </c>
      <c r="C291" s="21" t="s">
        <v>4692</v>
      </c>
      <c r="D291" s="20" t="s">
        <v>22</v>
      </c>
      <c r="E291" s="20" t="s">
        <v>24</v>
      </c>
      <c r="F291" s="20" t="s">
        <v>2898</v>
      </c>
      <c r="G291" s="20" t="s">
        <v>25</v>
      </c>
      <c r="H291" s="20" t="s">
        <v>34</v>
      </c>
      <c r="I291" s="20">
        <v>1388.16</v>
      </c>
      <c r="J291" s="23">
        <v>100</v>
      </c>
      <c r="K291" s="23">
        <v>50.61</v>
      </c>
      <c r="L291" s="21" t="s">
        <v>3731</v>
      </c>
      <c r="M291" s="18">
        <f t="shared" si="20"/>
        <v>53.6466</v>
      </c>
      <c r="N291" s="18">
        <f t="shared" si="21"/>
        <v>1541.8066</v>
      </c>
      <c r="O291" s="18">
        <f t="shared" si="22"/>
        <v>1551.025396</v>
      </c>
      <c r="P291" s="18">
        <f t="shared" si="23"/>
        <v>9.218796</v>
      </c>
      <c r="Q291" s="18">
        <f t="shared" si="24"/>
        <v>1541.8066</v>
      </c>
      <c r="R291" s="18" t="s">
        <v>28</v>
      </c>
      <c r="S291" s="19" t="s">
        <v>29</v>
      </c>
      <c r="T291" s="35"/>
    </row>
    <row r="292" spans="1:20">
      <c r="A292" s="20">
        <v>291</v>
      </c>
      <c r="B292" s="21" t="s">
        <v>4693</v>
      </c>
      <c r="C292" s="21" t="s">
        <v>4694</v>
      </c>
      <c r="D292" s="20" t="s">
        <v>22</v>
      </c>
      <c r="E292" s="20" t="s">
        <v>24</v>
      </c>
      <c r="F292" s="20" t="s">
        <v>2898</v>
      </c>
      <c r="G292" s="20" t="s">
        <v>25</v>
      </c>
      <c r="H292" s="20" t="s">
        <v>34</v>
      </c>
      <c r="I292" s="20">
        <v>1388.16</v>
      </c>
      <c r="J292" s="23">
        <v>100</v>
      </c>
      <c r="K292" s="23">
        <v>50.61</v>
      </c>
      <c r="L292" s="21" t="s">
        <v>3731</v>
      </c>
      <c r="M292" s="18">
        <f t="shared" si="20"/>
        <v>53.6466</v>
      </c>
      <c r="N292" s="18">
        <f t="shared" si="21"/>
        <v>1541.8066</v>
      </c>
      <c r="O292" s="18">
        <f t="shared" si="22"/>
        <v>1551.025396</v>
      </c>
      <c r="P292" s="18">
        <f t="shared" si="23"/>
        <v>9.218796</v>
      </c>
      <c r="Q292" s="18">
        <f t="shared" si="24"/>
        <v>1541.8066</v>
      </c>
      <c r="R292" s="18" t="s">
        <v>28</v>
      </c>
      <c r="S292" s="19" t="s">
        <v>29</v>
      </c>
      <c r="T292" s="35"/>
    </row>
    <row r="293" spans="1:20">
      <c r="A293" s="20">
        <v>292</v>
      </c>
      <c r="B293" s="21" t="s">
        <v>4695</v>
      </c>
      <c r="C293" s="21" t="s">
        <v>4696</v>
      </c>
      <c r="D293" s="20" t="s">
        <v>22</v>
      </c>
      <c r="E293" s="20" t="s">
        <v>24</v>
      </c>
      <c r="F293" s="20" t="s">
        <v>2898</v>
      </c>
      <c r="G293" s="20" t="s">
        <v>25</v>
      </c>
      <c r="H293" s="20" t="s">
        <v>34</v>
      </c>
      <c r="I293" s="20">
        <v>232.46</v>
      </c>
      <c r="J293" s="23">
        <v>100</v>
      </c>
      <c r="K293" s="23">
        <v>12.6</v>
      </c>
      <c r="L293" s="21" t="s">
        <v>3731</v>
      </c>
      <c r="M293" s="18">
        <f t="shared" si="20"/>
        <v>13.356</v>
      </c>
      <c r="N293" s="18">
        <f t="shared" si="21"/>
        <v>345.816</v>
      </c>
      <c r="O293" s="18">
        <f t="shared" si="22"/>
        <v>352.61736</v>
      </c>
      <c r="P293" s="18">
        <f t="shared" si="23"/>
        <v>6.80136</v>
      </c>
      <c r="Q293" s="18">
        <f t="shared" si="24"/>
        <v>345.816</v>
      </c>
      <c r="R293" s="18" t="s">
        <v>28</v>
      </c>
      <c r="S293" s="19" t="s">
        <v>29</v>
      </c>
      <c r="T293" s="35"/>
    </row>
    <row r="294" spans="1:20">
      <c r="A294" s="20">
        <v>293</v>
      </c>
      <c r="B294" s="21" t="s">
        <v>4697</v>
      </c>
      <c r="C294" s="21" t="s">
        <v>4698</v>
      </c>
      <c r="D294" s="20" t="s">
        <v>22</v>
      </c>
      <c r="E294" s="20" t="s">
        <v>24</v>
      </c>
      <c r="F294" s="20" t="s">
        <v>2898</v>
      </c>
      <c r="G294" s="20" t="s">
        <v>25</v>
      </c>
      <c r="H294" s="20" t="s">
        <v>34</v>
      </c>
      <c r="I294" s="20">
        <v>232.46</v>
      </c>
      <c r="J294" s="23">
        <v>100</v>
      </c>
      <c r="K294" s="23">
        <v>12.6</v>
      </c>
      <c r="L294" s="21" t="s">
        <v>3731</v>
      </c>
      <c r="M294" s="18">
        <f t="shared" si="20"/>
        <v>13.356</v>
      </c>
      <c r="N294" s="18">
        <f t="shared" si="21"/>
        <v>345.816</v>
      </c>
      <c r="O294" s="18">
        <f t="shared" si="22"/>
        <v>352.61736</v>
      </c>
      <c r="P294" s="18">
        <f t="shared" si="23"/>
        <v>6.80136</v>
      </c>
      <c r="Q294" s="18">
        <f t="shared" si="24"/>
        <v>345.816</v>
      </c>
      <c r="R294" s="18" t="s">
        <v>28</v>
      </c>
      <c r="S294" s="19" t="s">
        <v>29</v>
      </c>
      <c r="T294" s="35"/>
    </row>
    <row r="295" spans="1:20">
      <c r="A295" s="20">
        <v>294</v>
      </c>
      <c r="B295" s="21" t="s">
        <v>4699</v>
      </c>
      <c r="C295" s="21" t="s">
        <v>4700</v>
      </c>
      <c r="D295" s="20" t="s">
        <v>22</v>
      </c>
      <c r="E295" s="20" t="s">
        <v>24</v>
      </c>
      <c r="F295" s="20" t="s">
        <v>2898</v>
      </c>
      <c r="G295" s="20" t="s">
        <v>25</v>
      </c>
      <c r="H295" s="20" t="s">
        <v>34</v>
      </c>
      <c r="I295" s="20">
        <v>232.46</v>
      </c>
      <c r="J295" s="23">
        <v>100</v>
      </c>
      <c r="K295" s="23">
        <v>12.6</v>
      </c>
      <c r="L295" s="21" t="s">
        <v>3731</v>
      </c>
      <c r="M295" s="18">
        <f t="shared" si="20"/>
        <v>13.356</v>
      </c>
      <c r="N295" s="18">
        <f t="shared" si="21"/>
        <v>345.816</v>
      </c>
      <c r="O295" s="18">
        <f t="shared" si="22"/>
        <v>352.61736</v>
      </c>
      <c r="P295" s="18">
        <f t="shared" si="23"/>
        <v>6.80136</v>
      </c>
      <c r="Q295" s="18">
        <f t="shared" si="24"/>
        <v>345.816</v>
      </c>
      <c r="R295" s="18" t="s">
        <v>28</v>
      </c>
      <c r="S295" s="19" t="s">
        <v>29</v>
      </c>
      <c r="T295" s="35"/>
    </row>
    <row r="296" spans="1:20">
      <c r="A296" s="20">
        <v>295</v>
      </c>
      <c r="B296" s="21" t="s">
        <v>4701</v>
      </c>
      <c r="C296" s="21" t="s">
        <v>4702</v>
      </c>
      <c r="D296" s="20" t="s">
        <v>22</v>
      </c>
      <c r="E296" s="20" t="s">
        <v>24</v>
      </c>
      <c r="F296" s="20" t="s">
        <v>4538</v>
      </c>
      <c r="G296" s="20" t="s">
        <v>25</v>
      </c>
      <c r="H296" s="20" t="s">
        <v>34</v>
      </c>
      <c r="I296" s="23">
        <v>1835</v>
      </c>
      <c r="J296" s="23">
        <v>450</v>
      </c>
      <c r="K296" s="20">
        <v>24.15</v>
      </c>
      <c r="L296" s="20" t="s">
        <v>4539</v>
      </c>
      <c r="M296" s="18">
        <f t="shared" si="20"/>
        <v>25.599</v>
      </c>
      <c r="N296" s="18">
        <f t="shared" si="21"/>
        <v>2310.599</v>
      </c>
      <c r="O296" s="18">
        <f t="shared" si="22"/>
        <v>2339.13494</v>
      </c>
      <c r="P296" s="18">
        <f t="shared" si="23"/>
        <v>28.53594</v>
      </c>
      <c r="Q296" s="18">
        <f t="shared" si="24"/>
        <v>2310.599</v>
      </c>
      <c r="R296" s="18" t="s">
        <v>28</v>
      </c>
      <c r="S296" s="19" t="s">
        <v>29</v>
      </c>
      <c r="T296" s="35"/>
    </row>
    <row r="297" spans="1:20">
      <c r="A297" s="20">
        <v>296</v>
      </c>
      <c r="B297" s="21" t="s">
        <v>4703</v>
      </c>
      <c r="C297" s="21" t="s">
        <v>4704</v>
      </c>
      <c r="D297" s="20" t="s">
        <v>22</v>
      </c>
      <c r="E297" s="20" t="s">
        <v>24</v>
      </c>
      <c r="F297" s="20" t="s">
        <v>2898</v>
      </c>
      <c r="G297" s="20" t="s">
        <v>25</v>
      </c>
      <c r="H297" s="20" t="s">
        <v>34</v>
      </c>
      <c r="I297" s="20">
        <v>232.46</v>
      </c>
      <c r="J297" s="23">
        <v>100</v>
      </c>
      <c r="K297" s="23">
        <v>12.6</v>
      </c>
      <c r="L297" s="21" t="s">
        <v>3731</v>
      </c>
      <c r="M297" s="18">
        <f t="shared" si="20"/>
        <v>13.356</v>
      </c>
      <c r="N297" s="18">
        <f t="shared" si="21"/>
        <v>345.816</v>
      </c>
      <c r="O297" s="18">
        <f t="shared" si="22"/>
        <v>352.61736</v>
      </c>
      <c r="P297" s="18">
        <f t="shared" si="23"/>
        <v>6.80136</v>
      </c>
      <c r="Q297" s="18">
        <f t="shared" si="24"/>
        <v>345.816</v>
      </c>
      <c r="R297" s="18" t="s">
        <v>28</v>
      </c>
      <c r="S297" s="19" t="s">
        <v>29</v>
      </c>
      <c r="T297" s="35"/>
    </row>
    <row r="298" spans="1:20">
      <c r="A298" s="20">
        <v>297</v>
      </c>
      <c r="B298" s="21" t="s">
        <v>4705</v>
      </c>
      <c r="C298" s="21" t="s">
        <v>4706</v>
      </c>
      <c r="D298" s="20" t="s">
        <v>22</v>
      </c>
      <c r="E298" s="20" t="s">
        <v>24</v>
      </c>
      <c r="F298" s="20" t="s">
        <v>2898</v>
      </c>
      <c r="G298" s="20" t="s">
        <v>25</v>
      </c>
      <c r="H298" s="20" t="s">
        <v>34</v>
      </c>
      <c r="I298" s="20">
        <v>926.45</v>
      </c>
      <c r="J298" s="23">
        <v>100</v>
      </c>
      <c r="K298" s="20">
        <v>32.85</v>
      </c>
      <c r="L298" s="21" t="s">
        <v>3731</v>
      </c>
      <c r="M298" s="18">
        <f t="shared" si="20"/>
        <v>34.821</v>
      </c>
      <c r="N298" s="18">
        <f t="shared" si="21"/>
        <v>1061.271</v>
      </c>
      <c r="O298" s="18">
        <f t="shared" si="22"/>
        <v>1069.36026</v>
      </c>
      <c r="P298" s="18">
        <f t="shared" si="23"/>
        <v>8.08926</v>
      </c>
      <c r="Q298" s="18">
        <f t="shared" si="24"/>
        <v>1061.271</v>
      </c>
      <c r="R298" s="18" t="s">
        <v>28</v>
      </c>
      <c r="S298" s="19" t="s">
        <v>29</v>
      </c>
      <c r="T298" s="35"/>
    </row>
    <row r="299" spans="1:20">
      <c r="A299" s="20">
        <v>298</v>
      </c>
      <c r="B299" s="21" t="s">
        <v>4707</v>
      </c>
      <c r="C299" s="21" t="s">
        <v>4708</v>
      </c>
      <c r="D299" s="20" t="s">
        <v>22</v>
      </c>
      <c r="E299" s="20" t="s">
        <v>24</v>
      </c>
      <c r="F299" s="20" t="s">
        <v>2898</v>
      </c>
      <c r="G299" s="20" t="s">
        <v>25</v>
      </c>
      <c r="H299" s="20" t="s">
        <v>34</v>
      </c>
      <c r="I299" s="20">
        <v>1388.16</v>
      </c>
      <c r="J299" s="23">
        <v>100</v>
      </c>
      <c r="K299" s="23">
        <v>50.61</v>
      </c>
      <c r="L299" s="21" t="s">
        <v>3731</v>
      </c>
      <c r="M299" s="18">
        <f t="shared" si="20"/>
        <v>53.6466</v>
      </c>
      <c r="N299" s="18">
        <f t="shared" si="21"/>
        <v>1541.8066</v>
      </c>
      <c r="O299" s="18">
        <f t="shared" si="22"/>
        <v>1551.025396</v>
      </c>
      <c r="P299" s="18">
        <f t="shared" si="23"/>
        <v>9.218796</v>
      </c>
      <c r="Q299" s="18">
        <f t="shared" si="24"/>
        <v>1541.8066</v>
      </c>
      <c r="R299" s="18" t="s">
        <v>28</v>
      </c>
      <c r="S299" s="19" t="s">
        <v>29</v>
      </c>
      <c r="T299" s="35"/>
    </row>
    <row r="300" spans="1:20">
      <c r="A300" s="20">
        <v>299</v>
      </c>
      <c r="B300" s="21" t="s">
        <v>4709</v>
      </c>
      <c r="C300" s="21" t="s">
        <v>4710</v>
      </c>
      <c r="D300" s="20" t="s">
        <v>22</v>
      </c>
      <c r="E300" s="20" t="s">
        <v>24</v>
      </c>
      <c r="F300" s="20" t="s">
        <v>2898</v>
      </c>
      <c r="G300" s="20" t="s">
        <v>25</v>
      </c>
      <c r="H300" s="20" t="s">
        <v>34</v>
      </c>
      <c r="I300" s="20">
        <v>232.46</v>
      </c>
      <c r="J300" s="23">
        <v>100</v>
      </c>
      <c r="K300" s="23">
        <v>12.6</v>
      </c>
      <c r="L300" s="21" t="s">
        <v>3731</v>
      </c>
      <c r="M300" s="18">
        <f t="shared" si="20"/>
        <v>13.356</v>
      </c>
      <c r="N300" s="18">
        <f t="shared" si="21"/>
        <v>345.816</v>
      </c>
      <c r="O300" s="18">
        <f t="shared" si="22"/>
        <v>352.61736</v>
      </c>
      <c r="P300" s="18">
        <f t="shared" si="23"/>
        <v>6.80136</v>
      </c>
      <c r="Q300" s="18">
        <f t="shared" si="24"/>
        <v>345.816</v>
      </c>
      <c r="R300" s="18" t="s">
        <v>28</v>
      </c>
      <c r="S300" s="19" t="s">
        <v>29</v>
      </c>
      <c r="T300" s="35"/>
    </row>
    <row r="301" spans="1:20">
      <c r="A301" s="20">
        <v>300</v>
      </c>
      <c r="B301" s="21" t="s">
        <v>4711</v>
      </c>
      <c r="C301" s="21" t="s">
        <v>4712</v>
      </c>
      <c r="D301" s="20" t="s">
        <v>22</v>
      </c>
      <c r="E301" s="20" t="s">
        <v>24</v>
      </c>
      <c r="F301" s="20" t="s">
        <v>2898</v>
      </c>
      <c r="G301" s="20" t="s">
        <v>25</v>
      </c>
      <c r="H301" s="20" t="s">
        <v>34</v>
      </c>
      <c r="I301" s="20">
        <v>926.45</v>
      </c>
      <c r="J301" s="23">
        <v>100</v>
      </c>
      <c r="K301" s="20">
        <v>32.85</v>
      </c>
      <c r="L301" s="21" t="s">
        <v>3731</v>
      </c>
      <c r="M301" s="18">
        <f t="shared" si="20"/>
        <v>34.821</v>
      </c>
      <c r="N301" s="18">
        <f t="shared" si="21"/>
        <v>1061.271</v>
      </c>
      <c r="O301" s="18">
        <f t="shared" si="22"/>
        <v>1069.36026</v>
      </c>
      <c r="P301" s="18">
        <f t="shared" si="23"/>
        <v>8.08926</v>
      </c>
      <c r="Q301" s="18">
        <f t="shared" si="24"/>
        <v>1061.271</v>
      </c>
      <c r="R301" s="18" t="s">
        <v>28</v>
      </c>
      <c r="S301" s="19" t="s">
        <v>29</v>
      </c>
      <c r="T301" s="35"/>
    </row>
    <row r="302" spans="1:20">
      <c r="A302" s="20">
        <v>301</v>
      </c>
      <c r="B302" s="21" t="s">
        <v>4713</v>
      </c>
      <c r="C302" s="21" t="s">
        <v>4714</v>
      </c>
      <c r="D302" s="20" t="s">
        <v>22</v>
      </c>
      <c r="E302" s="20" t="s">
        <v>24</v>
      </c>
      <c r="F302" s="20" t="s">
        <v>2898</v>
      </c>
      <c r="G302" s="20" t="s">
        <v>25</v>
      </c>
      <c r="H302" s="20" t="s">
        <v>34</v>
      </c>
      <c r="I302" s="20">
        <v>926.45</v>
      </c>
      <c r="J302" s="23">
        <v>100</v>
      </c>
      <c r="K302" s="20">
        <v>32.85</v>
      </c>
      <c r="L302" s="21" t="s">
        <v>3731</v>
      </c>
      <c r="M302" s="18">
        <f t="shared" si="20"/>
        <v>34.821</v>
      </c>
      <c r="N302" s="18">
        <f t="shared" si="21"/>
        <v>1061.271</v>
      </c>
      <c r="O302" s="18">
        <f t="shared" si="22"/>
        <v>1069.36026</v>
      </c>
      <c r="P302" s="18">
        <f t="shared" si="23"/>
        <v>8.08926</v>
      </c>
      <c r="Q302" s="18">
        <f t="shared" si="24"/>
        <v>1061.271</v>
      </c>
      <c r="R302" s="18" t="s">
        <v>28</v>
      </c>
      <c r="S302" s="19" t="s">
        <v>29</v>
      </c>
      <c r="T302" s="35"/>
    </row>
    <row r="303" spans="1:20">
      <c r="A303" s="20">
        <v>302</v>
      </c>
      <c r="B303" s="21" t="s">
        <v>4715</v>
      </c>
      <c r="C303" s="21" t="s">
        <v>4716</v>
      </c>
      <c r="D303" s="20" t="s">
        <v>22</v>
      </c>
      <c r="E303" s="20" t="s">
        <v>24</v>
      </c>
      <c r="F303" s="20" t="s">
        <v>2898</v>
      </c>
      <c r="G303" s="20" t="s">
        <v>25</v>
      </c>
      <c r="H303" s="20" t="s">
        <v>34</v>
      </c>
      <c r="I303" s="20">
        <v>1388.16</v>
      </c>
      <c r="J303" s="23">
        <v>100</v>
      </c>
      <c r="K303" s="23">
        <v>50.61</v>
      </c>
      <c r="L303" s="21" t="s">
        <v>3731</v>
      </c>
      <c r="M303" s="18">
        <f t="shared" si="20"/>
        <v>53.6466</v>
      </c>
      <c r="N303" s="18">
        <f t="shared" si="21"/>
        <v>1541.8066</v>
      </c>
      <c r="O303" s="18">
        <f t="shared" si="22"/>
        <v>1551.025396</v>
      </c>
      <c r="P303" s="18">
        <f t="shared" si="23"/>
        <v>9.218796</v>
      </c>
      <c r="Q303" s="18">
        <f t="shared" si="24"/>
        <v>1541.8066</v>
      </c>
      <c r="R303" s="18" t="s">
        <v>28</v>
      </c>
      <c r="S303" s="19" t="s">
        <v>29</v>
      </c>
      <c r="T303" s="35"/>
    </row>
    <row r="304" spans="1:20">
      <c r="A304" s="20">
        <v>303</v>
      </c>
      <c r="B304" s="21" t="s">
        <v>2879</v>
      </c>
      <c r="C304" s="21" t="s">
        <v>4717</v>
      </c>
      <c r="D304" s="20" t="s">
        <v>22</v>
      </c>
      <c r="E304" s="20" t="s">
        <v>24</v>
      </c>
      <c r="F304" s="20" t="s">
        <v>2898</v>
      </c>
      <c r="G304" s="20" t="s">
        <v>25</v>
      </c>
      <c r="H304" s="20" t="s">
        <v>34</v>
      </c>
      <c r="I304" s="20">
        <v>232.46</v>
      </c>
      <c r="J304" s="23">
        <v>100</v>
      </c>
      <c r="K304" s="23">
        <v>12.6</v>
      </c>
      <c r="L304" s="21" t="s">
        <v>3731</v>
      </c>
      <c r="M304" s="18">
        <f t="shared" si="20"/>
        <v>13.356</v>
      </c>
      <c r="N304" s="18">
        <f t="shared" si="21"/>
        <v>345.816</v>
      </c>
      <c r="O304" s="18">
        <f t="shared" si="22"/>
        <v>352.61736</v>
      </c>
      <c r="P304" s="18">
        <f t="shared" si="23"/>
        <v>6.80136</v>
      </c>
      <c r="Q304" s="18">
        <f t="shared" si="24"/>
        <v>345.816</v>
      </c>
      <c r="R304" s="18" t="s">
        <v>28</v>
      </c>
      <c r="S304" s="19" t="s">
        <v>29</v>
      </c>
      <c r="T304" s="35"/>
    </row>
    <row r="305" spans="1:20">
      <c r="A305" s="20">
        <v>304</v>
      </c>
      <c r="B305" s="21" t="s">
        <v>4718</v>
      </c>
      <c r="C305" s="21" t="s">
        <v>4719</v>
      </c>
      <c r="D305" s="20" t="s">
        <v>22</v>
      </c>
      <c r="E305" s="20" t="s">
        <v>24</v>
      </c>
      <c r="F305" s="20" t="s">
        <v>2898</v>
      </c>
      <c r="G305" s="20" t="s">
        <v>25</v>
      </c>
      <c r="H305" s="20" t="s">
        <v>34</v>
      </c>
      <c r="I305" s="20">
        <v>1388.16</v>
      </c>
      <c r="J305" s="23">
        <v>100</v>
      </c>
      <c r="K305" s="23">
        <v>50.61</v>
      </c>
      <c r="L305" s="21" t="s">
        <v>3731</v>
      </c>
      <c r="M305" s="18">
        <f t="shared" si="20"/>
        <v>53.6466</v>
      </c>
      <c r="N305" s="18">
        <f t="shared" si="21"/>
        <v>1541.8066</v>
      </c>
      <c r="O305" s="18">
        <f t="shared" si="22"/>
        <v>1551.025396</v>
      </c>
      <c r="P305" s="18">
        <f t="shared" si="23"/>
        <v>9.218796</v>
      </c>
      <c r="Q305" s="18">
        <f t="shared" si="24"/>
        <v>1541.8066</v>
      </c>
      <c r="R305" s="18" t="s">
        <v>28</v>
      </c>
      <c r="S305" s="19" t="s">
        <v>29</v>
      </c>
      <c r="T305" s="35"/>
    </row>
    <row r="306" spans="1:20">
      <c r="A306" s="20">
        <v>305</v>
      </c>
      <c r="B306" s="21" t="s">
        <v>4720</v>
      </c>
      <c r="C306" s="21" t="s">
        <v>4721</v>
      </c>
      <c r="D306" s="20" t="s">
        <v>22</v>
      </c>
      <c r="E306" s="20" t="s">
        <v>24</v>
      </c>
      <c r="F306" s="20" t="s">
        <v>2898</v>
      </c>
      <c r="G306" s="20" t="s">
        <v>25</v>
      </c>
      <c r="H306" s="20" t="s">
        <v>34</v>
      </c>
      <c r="I306" s="20">
        <v>1388.16</v>
      </c>
      <c r="J306" s="23">
        <v>100</v>
      </c>
      <c r="K306" s="23">
        <v>50.61</v>
      </c>
      <c r="L306" s="21" t="s">
        <v>3731</v>
      </c>
      <c r="M306" s="18">
        <f t="shared" si="20"/>
        <v>53.6466</v>
      </c>
      <c r="N306" s="18">
        <f t="shared" si="21"/>
        <v>1541.8066</v>
      </c>
      <c r="O306" s="18">
        <f t="shared" si="22"/>
        <v>1551.025396</v>
      </c>
      <c r="P306" s="18">
        <f t="shared" si="23"/>
        <v>9.218796</v>
      </c>
      <c r="Q306" s="18">
        <f t="shared" si="24"/>
        <v>1541.8066</v>
      </c>
      <c r="R306" s="18" t="s">
        <v>28</v>
      </c>
      <c r="S306" s="19" t="s">
        <v>29</v>
      </c>
      <c r="T306" s="35"/>
    </row>
    <row r="307" spans="1:20">
      <c r="A307" s="20">
        <v>306</v>
      </c>
      <c r="B307" s="21" t="s">
        <v>4722</v>
      </c>
      <c r="C307" s="21" t="s">
        <v>4723</v>
      </c>
      <c r="D307" s="20" t="s">
        <v>22</v>
      </c>
      <c r="E307" s="20" t="s">
        <v>24</v>
      </c>
      <c r="F307" s="20" t="s">
        <v>2898</v>
      </c>
      <c r="G307" s="20" t="s">
        <v>25</v>
      </c>
      <c r="H307" s="20" t="s">
        <v>34</v>
      </c>
      <c r="I307" s="20">
        <v>1388.16</v>
      </c>
      <c r="J307" s="23">
        <v>100</v>
      </c>
      <c r="K307" s="23">
        <v>50.61</v>
      </c>
      <c r="L307" s="21" t="s">
        <v>3731</v>
      </c>
      <c r="M307" s="18">
        <f t="shared" si="20"/>
        <v>53.6466</v>
      </c>
      <c r="N307" s="18">
        <f t="shared" si="21"/>
        <v>1541.8066</v>
      </c>
      <c r="O307" s="18">
        <f t="shared" si="22"/>
        <v>1551.025396</v>
      </c>
      <c r="P307" s="18">
        <f t="shared" si="23"/>
        <v>9.218796</v>
      </c>
      <c r="Q307" s="18">
        <f t="shared" si="24"/>
        <v>1541.8066</v>
      </c>
      <c r="R307" s="18" t="s">
        <v>28</v>
      </c>
      <c r="S307" s="19" t="s">
        <v>29</v>
      </c>
      <c r="T307" s="35"/>
    </row>
    <row r="308" spans="1:20">
      <c r="A308" s="20">
        <v>307</v>
      </c>
      <c r="B308" s="21" t="s">
        <v>4724</v>
      </c>
      <c r="C308" s="21" t="s">
        <v>4725</v>
      </c>
      <c r="D308" s="20" t="s">
        <v>22</v>
      </c>
      <c r="E308" s="20" t="s">
        <v>24</v>
      </c>
      <c r="F308" s="20" t="s">
        <v>2898</v>
      </c>
      <c r="G308" s="20" t="s">
        <v>25</v>
      </c>
      <c r="H308" s="20" t="s">
        <v>34</v>
      </c>
      <c r="I308" s="20">
        <v>1388.16</v>
      </c>
      <c r="J308" s="23">
        <v>100</v>
      </c>
      <c r="K308" s="23">
        <v>50.61</v>
      </c>
      <c r="L308" s="21" t="s">
        <v>3731</v>
      </c>
      <c r="M308" s="18">
        <f t="shared" si="20"/>
        <v>53.6466</v>
      </c>
      <c r="N308" s="18">
        <f t="shared" si="21"/>
        <v>1541.8066</v>
      </c>
      <c r="O308" s="18">
        <f t="shared" si="22"/>
        <v>1551.025396</v>
      </c>
      <c r="P308" s="18">
        <f t="shared" si="23"/>
        <v>9.218796</v>
      </c>
      <c r="Q308" s="18">
        <f t="shared" si="24"/>
        <v>1541.8066</v>
      </c>
      <c r="R308" s="18" t="s">
        <v>28</v>
      </c>
      <c r="S308" s="19" t="s">
        <v>29</v>
      </c>
      <c r="T308" s="35"/>
    </row>
    <row r="309" spans="1:20">
      <c r="A309" s="20">
        <v>308</v>
      </c>
      <c r="B309" s="21" t="s">
        <v>4726</v>
      </c>
      <c r="C309" s="21" t="s">
        <v>4727</v>
      </c>
      <c r="D309" s="20" t="s">
        <v>22</v>
      </c>
      <c r="E309" s="20" t="s">
        <v>24</v>
      </c>
      <c r="F309" s="20" t="s">
        <v>2898</v>
      </c>
      <c r="G309" s="20" t="s">
        <v>25</v>
      </c>
      <c r="H309" s="20" t="s">
        <v>34</v>
      </c>
      <c r="I309" s="20">
        <v>926.45</v>
      </c>
      <c r="J309" s="23">
        <v>100</v>
      </c>
      <c r="K309" s="20">
        <v>32.85</v>
      </c>
      <c r="L309" s="21" t="s">
        <v>3731</v>
      </c>
      <c r="M309" s="18">
        <f t="shared" si="20"/>
        <v>34.821</v>
      </c>
      <c r="N309" s="18">
        <f t="shared" si="21"/>
        <v>1061.271</v>
      </c>
      <c r="O309" s="18">
        <f t="shared" si="22"/>
        <v>1069.36026</v>
      </c>
      <c r="P309" s="18">
        <f t="shared" si="23"/>
        <v>8.08926</v>
      </c>
      <c r="Q309" s="18">
        <f t="shared" si="24"/>
        <v>1061.271</v>
      </c>
      <c r="R309" s="18" t="s">
        <v>28</v>
      </c>
      <c r="S309" s="19" t="s">
        <v>29</v>
      </c>
      <c r="T309" s="35"/>
    </row>
    <row r="310" spans="1:20">
      <c r="A310" s="20">
        <v>309</v>
      </c>
      <c r="B310" s="21" t="s">
        <v>4728</v>
      </c>
      <c r="C310" s="21" t="s">
        <v>4729</v>
      </c>
      <c r="D310" s="20" t="s">
        <v>22</v>
      </c>
      <c r="E310" s="20" t="s">
        <v>1363</v>
      </c>
      <c r="F310" s="20" t="s">
        <v>87</v>
      </c>
      <c r="G310" s="20" t="s">
        <v>25</v>
      </c>
      <c r="H310" s="20" t="s">
        <v>34</v>
      </c>
      <c r="I310" s="23">
        <v>1369</v>
      </c>
      <c r="J310" s="23">
        <v>300</v>
      </c>
      <c r="K310" s="20"/>
      <c r="L310" s="20"/>
      <c r="M310" s="18">
        <f t="shared" si="20"/>
        <v>0</v>
      </c>
      <c r="N310" s="18">
        <f t="shared" si="21"/>
        <v>1669</v>
      </c>
      <c r="O310" s="18">
        <f t="shared" si="22"/>
        <v>1687</v>
      </c>
      <c r="P310" s="18">
        <f t="shared" si="23"/>
        <v>18</v>
      </c>
      <c r="Q310" s="18">
        <f t="shared" si="24"/>
        <v>1669</v>
      </c>
      <c r="R310" s="18" t="s">
        <v>28</v>
      </c>
      <c r="S310" s="19" t="s">
        <v>29</v>
      </c>
      <c r="T310" s="35"/>
    </row>
    <row r="311" spans="1:20">
      <c r="A311" s="20">
        <v>310</v>
      </c>
      <c r="B311" s="21" t="s">
        <v>4730</v>
      </c>
      <c r="C311" s="21" t="s">
        <v>4731</v>
      </c>
      <c r="D311" s="20" t="s">
        <v>22</v>
      </c>
      <c r="E311" s="20" t="s">
        <v>24</v>
      </c>
      <c r="F311" s="20" t="s">
        <v>2898</v>
      </c>
      <c r="G311" s="20" t="s">
        <v>25</v>
      </c>
      <c r="H311" s="20" t="s">
        <v>34</v>
      </c>
      <c r="I311" s="20">
        <v>926.45</v>
      </c>
      <c r="J311" s="23">
        <v>100</v>
      </c>
      <c r="K311" s="20">
        <v>32.85</v>
      </c>
      <c r="L311" s="21" t="s">
        <v>3731</v>
      </c>
      <c r="M311" s="18">
        <f t="shared" si="20"/>
        <v>34.821</v>
      </c>
      <c r="N311" s="18">
        <f t="shared" si="21"/>
        <v>1061.271</v>
      </c>
      <c r="O311" s="18">
        <f t="shared" si="22"/>
        <v>1069.36026</v>
      </c>
      <c r="P311" s="18">
        <f t="shared" si="23"/>
        <v>8.08926</v>
      </c>
      <c r="Q311" s="18">
        <f t="shared" si="24"/>
        <v>1061.271</v>
      </c>
      <c r="R311" s="18" t="s">
        <v>28</v>
      </c>
      <c r="S311" s="19" t="s">
        <v>29</v>
      </c>
      <c r="T311" s="35"/>
    </row>
    <row r="312" spans="1:20">
      <c r="A312" s="20">
        <v>311</v>
      </c>
      <c r="B312" s="21" t="s">
        <v>4732</v>
      </c>
      <c r="C312" s="21" t="s">
        <v>4733</v>
      </c>
      <c r="D312" s="20" t="s">
        <v>22</v>
      </c>
      <c r="E312" s="20" t="s">
        <v>24</v>
      </c>
      <c r="F312" s="20" t="s">
        <v>2898</v>
      </c>
      <c r="G312" s="20" t="s">
        <v>25</v>
      </c>
      <c r="H312" s="20" t="s">
        <v>34</v>
      </c>
      <c r="I312" s="20">
        <v>926.45</v>
      </c>
      <c r="J312" s="23">
        <v>100</v>
      </c>
      <c r="K312" s="20">
        <v>32.85</v>
      </c>
      <c r="L312" s="21" t="s">
        <v>3731</v>
      </c>
      <c r="M312" s="18">
        <f t="shared" si="20"/>
        <v>34.821</v>
      </c>
      <c r="N312" s="18">
        <f t="shared" si="21"/>
        <v>1061.271</v>
      </c>
      <c r="O312" s="18">
        <f t="shared" si="22"/>
        <v>1069.36026</v>
      </c>
      <c r="P312" s="18">
        <f t="shared" si="23"/>
        <v>8.08926</v>
      </c>
      <c r="Q312" s="18">
        <f t="shared" si="24"/>
        <v>1061.271</v>
      </c>
      <c r="R312" s="18" t="s">
        <v>28</v>
      </c>
      <c r="S312" s="19" t="s">
        <v>29</v>
      </c>
      <c r="T312" s="35"/>
    </row>
    <row r="313" spans="1:20">
      <c r="A313" s="20">
        <v>312</v>
      </c>
      <c r="B313" s="21" t="s">
        <v>4734</v>
      </c>
      <c r="C313" s="21" t="s">
        <v>4735</v>
      </c>
      <c r="D313" s="20" t="s">
        <v>22</v>
      </c>
      <c r="E313" s="20" t="s">
        <v>24</v>
      </c>
      <c r="F313" s="20" t="s">
        <v>2898</v>
      </c>
      <c r="G313" s="20" t="s">
        <v>25</v>
      </c>
      <c r="H313" s="20" t="s">
        <v>34</v>
      </c>
      <c r="I313" s="20">
        <v>232.46</v>
      </c>
      <c r="J313" s="23">
        <v>100</v>
      </c>
      <c r="K313" s="23">
        <v>12.6</v>
      </c>
      <c r="L313" s="21" t="s">
        <v>3731</v>
      </c>
      <c r="M313" s="18">
        <f t="shared" si="20"/>
        <v>13.356</v>
      </c>
      <c r="N313" s="18">
        <f t="shared" si="21"/>
        <v>345.816</v>
      </c>
      <c r="O313" s="18">
        <f t="shared" si="22"/>
        <v>352.61736</v>
      </c>
      <c r="P313" s="18">
        <f t="shared" si="23"/>
        <v>6.80136</v>
      </c>
      <c r="Q313" s="18">
        <f t="shared" si="24"/>
        <v>345.816</v>
      </c>
      <c r="R313" s="18" t="s">
        <v>28</v>
      </c>
      <c r="S313" s="19" t="s">
        <v>29</v>
      </c>
      <c r="T313" s="35"/>
    </row>
    <row r="314" spans="1:20">
      <c r="A314" s="20">
        <v>313</v>
      </c>
      <c r="B314" s="21" t="s">
        <v>1011</v>
      </c>
      <c r="C314" s="21" t="s">
        <v>4736</v>
      </c>
      <c r="D314" s="20" t="s">
        <v>22</v>
      </c>
      <c r="E314" s="20" t="s">
        <v>24</v>
      </c>
      <c r="F314" s="20" t="s">
        <v>2898</v>
      </c>
      <c r="G314" s="20" t="s">
        <v>25</v>
      </c>
      <c r="H314" s="20" t="s">
        <v>34</v>
      </c>
      <c r="I314" s="20">
        <v>232.46</v>
      </c>
      <c r="J314" s="23">
        <v>100</v>
      </c>
      <c r="K314" s="23">
        <v>12.6</v>
      </c>
      <c r="L314" s="21" t="s">
        <v>3731</v>
      </c>
      <c r="M314" s="18">
        <f t="shared" si="20"/>
        <v>13.356</v>
      </c>
      <c r="N314" s="18">
        <f t="shared" si="21"/>
        <v>345.816</v>
      </c>
      <c r="O314" s="18">
        <f t="shared" si="22"/>
        <v>352.61736</v>
      </c>
      <c r="P314" s="18">
        <f t="shared" si="23"/>
        <v>6.80136</v>
      </c>
      <c r="Q314" s="18">
        <f t="shared" si="24"/>
        <v>345.816</v>
      </c>
      <c r="R314" s="18" t="s">
        <v>28</v>
      </c>
      <c r="S314" s="19" t="s">
        <v>29</v>
      </c>
      <c r="T314" s="35"/>
    </row>
    <row r="315" spans="1:20">
      <c r="A315" s="20">
        <v>314</v>
      </c>
      <c r="B315" s="21" t="s">
        <v>4737</v>
      </c>
      <c r="C315" s="21" t="s">
        <v>4738</v>
      </c>
      <c r="D315" s="20" t="s">
        <v>22</v>
      </c>
      <c r="E315" s="20" t="s">
        <v>24</v>
      </c>
      <c r="F315" s="20" t="s">
        <v>2898</v>
      </c>
      <c r="G315" s="20" t="s">
        <v>25</v>
      </c>
      <c r="H315" s="20" t="s">
        <v>34</v>
      </c>
      <c r="I315" s="20">
        <v>232.46</v>
      </c>
      <c r="J315" s="23">
        <v>100</v>
      </c>
      <c r="K315" s="23">
        <v>12.6</v>
      </c>
      <c r="L315" s="21" t="s">
        <v>3731</v>
      </c>
      <c r="M315" s="18">
        <f t="shared" si="20"/>
        <v>13.356</v>
      </c>
      <c r="N315" s="18">
        <f t="shared" si="21"/>
        <v>345.816</v>
      </c>
      <c r="O315" s="18">
        <f t="shared" si="22"/>
        <v>352.61736</v>
      </c>
      <c r="P315" s="18">
        <f t="shared" si="23"/>
        <v>6.80136</v>
      </c>
      <c r="Q315" s="18">
        <f t="shared" si="24"/>
        <v>345.816</v>
      </c>
      <c r="R315" s="18" t="s">
        <v>28</v>
      </c>
      <c r="S315" s="19" t="s">
        <v>29</v>
      </c>
      <c r="T315" s="35"/>
    </row>
    <row r="316" spans="1:20">
      <c r="A316" s="20">
        <v>315</v>
      </c>
      <c r="B316" s="21" t="s">
        <v>4739</v>
      </c>
      <c r="C316" s="21" t="s">
        <v>4740</v>
      </c>
      <c r="D316" s="20" t="s">
        <v>22</v>
      </c>
      <c r="E316" s="20" t="s">
        <v>24</v>
      </c>
      <c r="F316" s="20" t="s">
        <v>2898</v>
      </c>
      <c r="G316" s="20" t="s">
        <v>25</v>
      </c>
      <c r="H316" s="20" t="s">
        <v>34</v>
      </c>
      <c r="I316" s="20">
        <v>926.45</v>
      </c>
      <c r="J316" s="23">
        <v>100</v>
      </c>
      <c r="K316" s="20">
        <v>32.85</v>
      </c>
      <c r="L316" s="21" t="s">
        <v>3731</v>
      </c>
      <c r="M316" s="18">
        <f t="shared" si="20"/>
        <v>34.821</v>
      </c>
      <c r="N316" s="18">
        <f t="shared" si="21"/>
        <v>1061.271</v>
      </c>
      <c r="O316" s="18">
        <f t="shared" si="22"/>
        <v>1069.36026</v>
      </c>
      <c r="P316" s="18">
        <f t="shared" si="23"/>
        <v>8.08926</v>
      </c>
      <c r="Q316" s="18">
        <f t="shared" si="24"/>
        <v>1061.271</v>
      </c>
      <c r="R316" s="18" t="s">
        <v>28</v>
      </c>
      <c r="S316" s="19" t="s">
        <v>29</v>
      </c>
      <c r="T316" s="35"/>
    </row>
    <row r="317" spans="1:20">
      <c r="A317" s="20">
        <v>316</v>
      </c>
      <c r="B317" s="21" t="s">
        <v>4741</v>
      </c>
      <c r="C317" s="21" t="s">
        <v>4742</v>
      </c>
      <c r="D317" s="20" t="s">
        <v>22</v>
      </c>
      <c r="E317" s="20" t="s">
        <v>24</v>
      </c>
      <c r="F317" s="20" t="s">
        <v>2898</v>
      </c>
      <c r="G317" s="20" t="s">
        <v>25</v>
      </c>
      <c r="H317" s="20" t="s">
        <v>34</v>
      </c>
      <c r="I317" s="20">
        <v>926.45</v>
      </c>
      <c r="J317" s="23">
        <v>100</v>
      </c>
      <c r="K317" s="20">
        <v>32.85</v>
      </c>
      <c r="L317" s="21" t="s">
        <v>3731</v>
      </c>
      <c r="M317" s="18">
        <f t="shared" si="20"/>
        <v>34.821</v>
      </c>
      <c r="N317" s="18">
        <f t="shared" si="21"/>
        <v>1061.271</v>
      </c>
      <c r="O317" s="18">
        <f t="shared" si="22"/>
        <v>1069.36026</v>
      </c>
      <c r="P317" s="18">
        <f t="shared" si="23"/>
        <v>8.08926</v>
      </c>
      <c r="Q317" s="18">
        <f t="shared" si="24"/>
        <v>1061.271</v>
      </c>
      <c r="R317" s="18" t="s">
        <v>28</v>
      </c>
      <c r="S317" s="19" t="s">
        <v>29</v>
      </c>
      <c r="T317" s="35"/>
    </row>
    <row r="318" spans="1:20">
      <c r="A318" s="20">
        <v>317</v>
      </c>
      <c r="B318" s="21" t="s">
        <v>3776</v>
      </c>
      <c r="C318" s="21" t="s">
        <v>4743</v>
      </c>
      <c r="D318" s="20" t="s">
        <v>22</v>
      </c>
      <c r="E318" s="20" t="s">
        <v>24</v>
      </c>
      <c r="F318" s="20" t="s">
        <v>2898</v>
      </c>
      <c r="G318" s="20" t="s">
        <v>25</v>
      </c>
      <c r="H318" s="20" t="s">
        <v>34</v>
      </c>
      <c r="I318" s="20">
        <v>232.46</v>
      </c>
      <c r="J318" s="23">
        <v>100</v>
      </c>
      <c r="K318" s="23">
        <v>12.6</v>
      </c>
      <c r="L318" s="21" t="s">
        <v>3731</v>
      </c>
      <c r="M318" s="18">
        <f t="shared" si="20"/>
        <v>13.356</v>
      </c>
      <c r="N318" s="18">
        <f t="shared" si="21"/>
        <v>345.816</v>
      </c>
      <c r="O318" s="18">
        <f t="shared" si="22"/>
        <v>352.61736</v>
      </c>
      <c r="P318" s="18">
        <f t="shared" si="23"/>
        <v>6.80136</v>
      </c>
      <c r="Q318" s="18">
        <f t="shared" si="24"/>
        <v>345.816</v>
      </c>
      <c r="R318" s="18" t="s">
        <v>28</v>
      </c>
      <c r="S318" s="19" t="s">
        <v>29</v>
      </c>
      <c r="T318" s="35"/>
    </row>
    <row r="319" spans="1:20">
      <c r="A319" s="20">
        <v>318</v>
      </c>
      <c r="B319" s="21" t="s">
        <v>2260</v>
      </c>
      <c r="C319" s="21" t="s">
        <v>2261</v>
      </c>
      <c r="D319" s="20" t="s">
        <v>22</v>
      </c>
      <c r="E319" s="20" t="s">
        <v>24</v>
      </c>
      <c r="F319" s="20" t="s">
        <v>2926</v>
      </c>
      <c r="G319" s="20" t="s">
        <v>25</v>
      </c>
      <c r="H319" s="20" t="s">
        <v>34</v>
      </c>
      <c r="I319" s="23">
        <v>0</v>
      </c>
      <c r="J319" s="20"/>
      <c r="K319" s="23">
        <v>18</v>
      </c>
      <c r="L319" s="20" t="s">
        <v>35</v>
      </c>
      <c r="M319" s="18">
        <f t="shared" si="20"/>
        <v>19.08</v>
      </c>
      <c r="N319" s="18">
        <f t="shared" si="21"/>
        <v>19.08</v>
      </c>
      <c r="O319" s="18">
        <f t="shared" si="22"/>
        <v>20.2248</v>
      </c>
      <c r="P319" s="18">
        <f t="shared" si="23"/>
        <v>1.1448</v>
      </c>
      <c r="Q319" s="18">
        <f t="shared" si="24"/>
        <v>19.08</v>
      </c>
      <c r="R319" s="18" t="s">
        <v>28</v>
      </c>
      <c r="S319" s="19" t="s">
        <v>29</v>
      </c>
      <c r="T319" s="35"/>
    </row>
    <row r="320" spans="1:20">
      <c r="A320" s="20">
        <v>319</v>
      </c>
      <c r="B320" s="21" t="s">
        <v>4744</v>
      </c>
      <c r="C320" s="21" t="s">
        <v>4745</v>
      </c>
      <c r="D320" s="20" t="s">
        <v>22</v>
      </c>
      <c r="E320" s="20" t="s">
        <v>24</v>
      </c>
      <c r="F320" s="20" t="s">
        <v>2898</v>
      </c>
      <c r="G320" s="20" t="s">
        <v>25</v>
      </c>
      <c r="H320" s="20" t="s">
        <v>34</v>
      </c>
      <c r="I320" s="20">
        <v>1388.16</v>
      </c>
      <c r="J320" s="23">
        <v>100</v>
      </c>
      <c r="K320" s="23">
        <v>50.61</v>
      </c>
      <c r="L320" s="21" t="s">
        <v>3731</v>
      </c>
      <c r="M320" s="18">
        <f t="shared" si="20"/>
        <v>53.6466</v>
      </c>
      <c r="N320" s="18">
        <f t="shared" si="21"/>
        <v>1541.8066</v>
      </c>
      <c r="O320" s="18">
        <f t="shared" si="22"/>
        <v>1551.025396</v>
      </c>
      <c r="P320" s="18">
        <f t="shared" si="23"/>
        <v>9.218796</v>
      </c>
      <c r="Q320" s="18">
        <f t="shared" si="24"/>
        <v>1541.8066</v>
      </c>
      <c r="R320" s="18" t="s">
        <v>28</v>
      </c>
      <c r="S320" s="19" t="s">
        <v>29</v>
      </c>
      <c r="T320" s="35"/>
    </row>
    <row r="321" spans="1:20">
      <c r="A321" s="20">
        <v>320</v>
      </c>
      <c r="B321" s="21" t="s">
        <v>4746</v>
      </c>
      <c r="C321" s="21" t="s">
        <v>4747</v>
      </c>
      <c r="D321" s="20" t="s">
        <v>22</v>
      </c>
      <c r="E321" s="20" t="s">
        <v>24</v>
      </c>
      <c r="F321" s="20" t="s">
        <v>2898</v>
      </c>
      <c r="G321" s="20" t="s">
        <v>25</v>
      </c>
      <c r="H321" s="20" t="s">
        <v>34</v>
      </c>
      <c r="I321" s="20">
        <v>1388.16</v>
      </c>
      <c r="J321" s="23">
        <v>100</v>
      </c>
      <c r="K321" s="23">
        <v>50.61</v>
      </c>
      <c r="L321" s="21" t="s">
        <v>3731</v>
      </c>
      <c r="M321" s="18">
        <f t="shared" si="20"/>
        <v>53.6466</v>
      </c>
      <c r="N321" s="18">
        <f t="shared" si="21"/>
        <v>1541.8066</v>
      </c>
      <c r="O321" s="18">
        <f t="shared" si="22"/>
        <v>1551.025396</v>
      </c>
      <c r="P321" s="18">
        <f t="shared" si="23"/>
        <v>9.218796</v>
      </c>
      <c r="Q321" s="18">
        <f t="shared" si="24"/>
        <v>1541.8066</v>
      </c>
      <c r="R321" s="18" t="s">
        <v>28</v>
      </c>
      <c r="S321" s="19" t="s">
        <v>29</v>
      </c>
      <c r="T321" s="35"/>
    </row>
    <row r="322" spans="1:20">
      <c r="A322" s="20">
        <v>321</v>
      </c>
      <c r="B322" s="21" t="s">
        <v>630</v>
      </c>
      <c r="C322" s="21" t="s">
        <v>4748</v>
      </c>
      <c r="D322" s="20" t="s">
        <v>22</v>
      </c>
      <c r="E322" s="20" t="s">
        <v>24</v>
      </c>
      <c r="F322" s="20" t="s">
        <v>2898</v>
      </c>
      <c r="G322" s="20" t="s">
        <v>25</v>
      </c>
      <c r="H322" s="20" t="s">
        <v>34</v>
      </c>
      <c r="I322" s="20">
        <v>232.46</v>
      </c>
      <c r="J322" s="23">
        <v>100</v>
      </c>
      <c r="K322" s="23">
        <v>12.6</v>
      </c>
      <c r="L322" s="21" t="s">
        <v>3731</v>
      </c>
      <c r="M322" s="18">
        <f t="shared" ref="M322:M385" si="25">K322*1.06</f>
        <v>13.356</v>
      </c>
      <c r="N322" s="18">
        <f t="shared" ref="N322:N385" si="26">I322+J322+M322</f>
        <v>345.816</v>
      </c>
      <c r="O322" s="18">
        <f t="shared" ref="O322:O385" si="27">I322+(J322+M322)*1.06</f>
        <v>352.61736</v>
      </c>
      <c r="P322" s="18">
        <f t="shared" ref="P322:P385" si="28">(M322+J322)*0.06</f>
        <v>6.80136</v>
      </c>
      <c r="Q322" s="18">
        <f t="shared" ref="Q322:Q385" si="29">O322-P322</f>
        <v>345.816</v>
      </c>
      <c r="R322" s="18" t="s">
        <v>28</v>
      </c>
      <c r="S322" s="19" t="s">
        <v>29</v>
      </c>
      <c r="T322" s="35"/>
    </row>
    <row r="323" spans="1:20">
      <c r="A323" s="20">
        <v>322</v>
      </c>
      <c r="B323" s="21" t="s">
        <v>4749</v>
      </c>
      <c r="C323" s="21" t="s">
        <v>4750</v>
      </c>
      <c r="D323" s="20" t="s">
        <v>22</v>
      </c>
      <c r="E323" s="20" t="s">
        <v>24</v>
      </c>
      <c r="F323" s="20" t="s">
        <v>2898</v>
      </c>
      <c r="G323" s="20" t="s">
        <v>25</v>
      </c>
      <c r="H323" s="20" t="s">
        <v>34</v>
      </c>
      <c r="I323" s="20">
        <v>232.46</v>
      </c>
      <c r="J323" s="23">
        <v>100</v>
      </c>
      <c r="K323" s="23">
        <v>12.6</v>
      </c>
      <c r="L323" s="21" t="s">
        <v>3731</v>
      </c>
      <c r="M323" s="18">
        <f t="shared" si="25"/>
        <v>13.356</v>
      </c>
      <c r="N323" s="18">
        <f t="shared" si="26"/>
        <v>345.816</v>
      </c>
      <c r="O323" s="18">
        <f t="shared" si="27"/>
        <v>352.61736</v>
      </c>
      <c r="P323" s="18">
        <f t="shared" si="28"/>
        <v>6.80136</v>
      </c>
      <c r="Q323" s="18">
        <f t="shared" si="29"/>
        <v>345.816</v>
      </c>
      <c r="R323" s="18" t="s">
        <v>28</v>
      </c>
      <c r="S323" s="19" t="s">
        <v>29</v>
      </c>
      <c r="T323" s="35"/>
    </row>
    <row r="324" spans="1:20">
      <c r="A324" s="20">
        <v>323</v>
      </c>
      <c r="B324" s="21" t="s">
        <v>4751</v>
      </c>
      <c r="C324" s="21" t="s">
        <v>4752</v>
      </c>
      <c r="D324" s="20" t="s">
        <v>22</v>
      </c>
      <c r="E324" s="20" t="s">
        <v>24</v>
      </c>
      <c r="F324" s="20" t="s">
        <v>2898</v>
      </c>
      <c r="G324" s="20" t="s">
        <v>25</v>
      </c>
      <c r="H324" s="20" t="s">
        <v>34</v>
      </c>
      <c r="I324" s="20">
        <v>232.46</v>
      </c>
      <c r="J324" s="23">
        <v>100</v>
      </c>
      <c r="K324" s="23">
        <v>12.6</v>
      </c>
      <c r="L324" s="21" t="s">
        <v>3731</v>
      </c>
      <c r="M324" s="18">
        <f t="shared" si="25"/>
        <v>13.356</v>
      </c>
      <c r="N324" s="18">
        <f t="shared" si="26"/>
        <v>345.816</v>
      </c>
      <c r="O324" s="18">
        <f t="shared" si="27"/>
        <v>352.61736</v>
      </c>
      <c r="P324" s="18">
        <f t="shared" si="28"/>
        <v>6.80136</v>
      </c>
      <c r="Q324" s="18">
        <f t="shared" si="29"/>
        <v>345.816</v>
      </c>
      <c r="R324" s="18" t="s">
        <v>28</v>
      </c>
      <c r="S324" s="19" t="s">
        <v>29</v>
      </c>
      <c r="T324" s="35"/>
    </row>
    <row r="325" spans="1:20">
      <c r="A325" s="20">
        <v>324</v>
      </c>
      <c r="B325" s="21" t="s">
        <v>4753</v>
      </c>
      <c r="C325" s="21" t="s">
        <v>4754</v>
      </c>
      <c r="D325" s="20" t="s">
        <v>22</v>
      </c>
      <c r="E325" s="20" t="s">
        <v>1363</v>
      </c>
      <c r="F325" s="20" t="s">
        <v>87</v>
      </c>
      <c r="G325" s="20" t="s">
        <v>25</v>
      </c>
      <c r="H325" s="20" t="s">
        <v>34</v>
      </c>
      <c r="I325" s="23">
        <v>1369</v>
      </c>
      <c r="J325" s="23">
        <v>300</v>
      </c>
      <c r="K325" s="20"/>
      <c r="L325" s="20"/>
      <c r="M325" s="18">
        <f t="shared" si="25"/>
        <v>0</v>
      </c>
      <c r="N325" s="18">
        <f t="shared" si="26"/>
        <v>1669</v>
      </c>
      <c r="O325" s="18">
        <f t="shared" si="27"/>
        <v>1687</v>
      </c>
      <c r="P325" s="18">
        <f t="shared" si="28"/>
        <v>18</v>
      </c>
      <c r="Q325" s="18">
        <f t="shared" si="29"/>
        <v>1669</v>
      </c>
      <c r="R325" s="18" t="s">
        <v>28</v>
      </c>
      <c r="S325" s="19" t="s">
        <v>29</v>
      </c>
      <c r="T325" s="35"/>
    </row>
    <row r="326" spans="1:20">
      <c r="A326" s="20">
        <v>325</v>
      </c>
      <c r="B326" s="21" t="s">
        <v>3043</v>
      </c>
      <c r="C326" s="21" t="s">
        <v>4755</v>
      </c>
      <c r="D326" s="20" t="s">
        <v>22</v>
      </c>
      <c r="E326" s="20" t="s">
        <v>24</v>
      </c>
      <c r="F326" s="20" t="s">
        <v>2898</v>
      </c>
      <c r="G326" s="20" t="s">
        <v>25</v>
      </c>
      <c r="H326" s="20" t="s">
        <v>34</v>
      </c>
      <c r="I326" s="20">
        <v>232.46</v>
      </c>
      <c r="J326" s="23">
        <v>100</v>
      </c>
      <c r="K326" s="23">
        <v>12.6</v>
      </c>
      <c r="L326" s="21" t="s">
        <v>3731</v>
      </c>
      <c r="M326" s="18">
        <f t="shared" si="25"/>
        <v>13.356</v>
      </c>
      <c r="N326" s="18">
        <f t="shared" si="26"/>
        <v>345.816</v>
      </c>
      <c r="O326" s="18">
        <f t="shared" si="27"/>
        <v>352.61736</v>
      </c>
      <c r="P326" s="18">
        <f t="shared" si="28"/>
        <v>6.80136</v>
      </c>
      <c r="Q326" s="18">
        <f t="shared" si="29"/>
        <v>345.816</v>
      </c>
      <c r="R326" s="18" t="s">
        <v>28</v>
      </c>
      <c r="S326" s="19" t="s">
        <v>29</v>
      </c>
      <c r="T326" s="35"/>
    </row>
    <row r="327" spans="1:20">
      <c r="A327" s="20">
        <v>326</v>
      </c>
      <c r="B327" s="21" t="s">
        <v>4756</v>
      </c>
      <c r="C327" s="21" t="s">
        <v>4757</v>
      </c>
      <c r="D327" s="20" t="s">
        <v>22</v>
      </c>
      <c r="E327" s="20" t="s">
        <v>24</v>
      </c>
      <c r="F327" s="20" t="s">
        <v>4758</v>
      </c>
      <c r="G327" s="20" t="s">
        <v>25</v>
      </c>
      <c r="H327" s="20" t="s">
        <v>34</v>
      </c>
      <c r="I327" s="20">
        <v>5589.19</v>
      </c>
      <c r="J327" s="23">
        <v>400</v>
      </c>
      <c r="K327" s="20">
        <v>78.25</v>
      </c>
      <c r="L327" s="20" t="s">
        <v>4565</v>
      </c>
      <c r="M327" s="18">
        <f t="shared" si="25"/>
        <v>82.945</v>
      </c>
      <c r="N327" s="18">
        <f t="shared" si="26"/>
        <v>6072.135</v>
      </c>
      <c r="O327" s="18">
        <f t="shared" si="27"/>
        <v>6101.1117</v>
      </c>
      <c r="P327" s="18">
        <f t="shared" si="28"/>
        <v>28.9767</v>
      </c>
      <c r="Q327" s="18">
        <f t="shared" si="29"/>
        <v>6072.135</v>
      </c>
      <c r="R327" s="18" t="s">
        <v>28</v>
      </c>
      <c r="S327" s="19" t="s">
        <v>29</v>
      </c>
      <c r="T327" s="35"/>
    </row>
    <row r="328" spans="1:20">
      <c r="A328" s="20">
        <v>327</v>
      </c>
      <c r="B328" s="21" t="s">
        <v>4759</v>
      </c>
      <c r="C328" s="21" t="s">
        <v>4760</v>
      </c>
      <c r="D328" s="20" t="s">
        <v>22</v>
      </c>
      <c r="E328" s="20" t="s">
        <v>24</v>
      </c>
      <c r="F328" s="20" t="s">
        <v>529</v>
      </c>
      <c r="G328" s="20" t="s">
        <v>25</v>
      </c>
      <c r="H328" s="20" t="s">
        <v>34</v>
      </c>
      <c r="I328" s="23">
        <v>185.98</v>
      </c>
      <c r="J328" s="23">
        <v>100</v>
      </c>
      <c r="K328" s="23">
        <v>0</v>
      </c>
      <c r="L328" s="20"/>
      <c r="M328" s="18">
        <f t="shared" si="25"/>
        <v>0</v>
      </c>
      <c r="N328" s="18">
        <f t="shared" si="26"/>
        <v>285.98</v>
      </c>
      <c r="O328" s="18">
        <f t="shared" si="27"/>
        <v>291.98</v>
      </c>
      <c r="P328" s="18">
        <f t="shared" si="28"/>
        <v>6</v>
      </c>
      <c r="Q328" s="18">
        <f t="shared" si="29"/>
        <v>285.98</v>
      </c>
      <c r="R328" s="18" t="s">
        <v>28</v>
      </c>
      <c r="S328" s="19" t="s">
        <v>29</v>
      </c>
      <c r="T328" s="35"/>
    </row>
    <row r="329" spans="1:20">
      <c r="A329" s="20">
        <v>328</v>
      </c>
      <c r="B329" s="21" t="s">
        <v>3350</v>
      </c>
      <c r="C329" s="21" t="s">
        <v>4761</v>
      </c>
      <c r="D329" s="20" t="s">
        <v>22</v>
      </c>
      <c r="E329" s="20" t="s">
        <v>24</v>
      </c>
      <c r="F329" s="20" t="s">
        <v>2898</v>
      </c>
      <c r="G329" s="20" t="s">
        <v>25</v>
      </c>
      <c r="H329" s="20" t="s">
        <v>34</v>
      </c>
      <c r="I329" s="20">
        <v>232.46</v>
      </c>
      <c r="J329" s="23">
        <v>100</v>
      </c>
      <c r="K329" s="23">
        <v>12.6</v>
      </c>
      <c r="L329" s="21" t="s">
        <v>3731</v>
      </c>
      <c r="M329" s="18">
        <f t="shared" si="25"/>
        <v>13.356</v>
      </c>
      <c r="N329" s="18">
        <f t="shared" si="26"/>
        <v>345.816</v>
      </c>
      <c r="O329" s="18">
        <f t="shared" si="27"/>
        <v>352.61736</v>
      </c>
      <c r="P329" s="18">
        <f t="shared" si="28"/>
        <v>6.80136</v>
      </c>
      <c r="Q329" s="18">
        <f t="shared" si="29"/>
        <v>345.816</v>
      </c>
      <c r="R329" s="18" t="s">
        <v>28</v>
      </c>
      <c r="S329" s="19" t="s">
        <v>29</v>
      </c>
      <c r="T329" s="35"/>
    </row>
    <row r="330" spans="1:20">
      <c r="A330" s="20">
        <v>329</v>
      </c>
      <c r="B330" s="21" t="s">
        <v>3278</v>
      </c>
      <c r="C330" s="21" t="s">
        <v>4762</v>
      </c>
      <c r="D330" s="20" t="s">
        <v>22</v>
      </c>
      <c r="E330" s="20" t="s">
        <v>24</v>
      </c>
      <c r="F330" s="20" t="s">
        <v>2898</v>
      </c>
      <c r="G330" s="20" t="s">
        <v>25</v>
      </c>
      <c r="H330" s="20" t="s">
        <v>34</v>
      </c>
      <c r="I330" s="20">
        <v>232.46</v>
      </c>
      <c r="J330" s="23">
        <v>100</v>
      </c>
      <c r="K330" s="23">
        <v>12.6</v>
      </c>
      <c r="L330" s="21" t="s">
        <v>3731</v>
      </c>
      <c r="M330" s="18">
        <f t="shared" si="25"/>
        <v>13.356</v>
      </c>
      <c r="N330" s="18">
        <f t="shared" si="26"/>
        <v>345.816</v>
      </c>
      <c r="O330" s="18">
        <f t="shared" si="27"/>
        <v>352.61736</v>
      </c>
      <c r="P330" s="18">
        <f t="shared" si="28"/>
        <v>6.80136</v>
      </c>
      <c r="Q330" s="18">
        <f t="shared" si="29"/>
        <v>345.816</v>
      </c>
      <c r="R330" s="18" t="s">
        <v>28</v>
      </c>
      <c r="S330" s="19" t="s">
        <v>29</v>
      </c>
      <c r="T330" s="35"/>
    </row>
    <row r="331" spans="1:20">
      <c r="A331" s="20">
        <v>330</v>
      </c>
      <c r="B331" s="21" t="s">
        <v>4763</v>
      </c>
      <c r="C331" s="21" t="s">
        <v>4764</v>
      </c>
      <c r="D331" s="20" t="s">
        <v>22</v>
      </c>
      <c r="E331" s="20" t="s">
        <v>24</v>
      </c>
      <c r="F331" s="20" t="s">
        <v>529</v>
      </c>
      <c r="G331" s="20" t="s">
        <v>25</v>
      </c>
      <c r="H331" s="20" t="s">
        <v>34</v>
      </c>
      <c r="I331" s="23">
        <v>185.98</v>
      </c>
      <c r="J331" s="23">
        <v>100</v>
      </c>
      <c r="K331" s="23">
        <v>0</v>
      </c>
      <c r="L331" s="20"/>
      <c r="M331" s="18">
        <f t="shared" si="25"/>
        <v>0</v>
      </c>
      <c r="N331" s="18">
        <f t="shared" si="26"/>
        <v>285.98</v>
      </c>
      <c r="O331" s="18">
        <f t="shared" si="27"/>
        <v>291.98</v>
      </c>
      <c r="P331" s="18">
        <f t="shared" si="28"/>
        <v>6</v>
      </c>
      <c r="Q331" s="18">
        <f t="shared" si="29"/>
        <v>285.98</v>
      </c>
      <c r="R331" s="18" t="s">
        <v>28</v>
      </c>
      <c r="S331" s="19" t="s">
        <v>29</v>
      </c>
      <c r="T331" s="35"/>
    </row>
    <row r="332" spans="1:20">
      <c r="A332" s="20">
        <v>331</v>
      </c>
      <c r="B332" s="21" t="s">
        <v>4765</v>
      </c>
      <c r="C332" s="21" t="s">
        <v>4766</v>
      </c>
      <c r="D332" s="20" t="s">
        <v>22</v>
      </c>
      <c r="E332" s="20" t="s">
        <v>24</v>
      </c>
      <c r="F332" s="20" t="s">
        <v>520</v>
      </c>
      <c r="G332" s="20" t="s">
        <v>25</v>
      </c>
      <c r="H332" s="20" t="s">
        <v>34</v>
      </c>
      <c r="I332" s="23">
        <v>0</v>
      </c>
      <c r="J332" s="23">
        <v>0</v>
      </c>
      <c r="K332" s="23">
        <v>100</v>
      </c>
      <c r="L332" s="20" t="s">
        <v>2274</v>
      </c>
      <c r="M332" s="18">
        <f t="shared" si="25"/>
        <v>106</v>
      </c>
      <c r="N332" s="18">
        <f t="shared" si="26"/>
        <v>106</v>
      </c>
      <c r="O332" s="18">
        <f t="shared" si="27"/>
        <v>112.36</v>
      </c>
      <c r="P332" s="18">
        <f t="shared" si="28"/>
        <v>6.36</v>
      </c>
      <c r="Q332" s="18">
        <f t="shared" si="29"/>
        <v>106</v>
      </c>
      <c r="R332" s="18" t="s">
        <v>28</v>
      </c>
      <c r="S332" s="19" t="s">
        <v>29</v>
      </c>
      <c r="T332" s="35"/>
    </row>
    <row r="333" spans="1:20">
      <c r="A333" s="20">
        <v>332</v>
      </c>
      <c r="B333" s="21" t="s">
        <v>4767</v>
      </c>
      <c r="C333" s="21" t="s">
        <v>4768</v>
      </c>
      <c r="D333" s="20" t="s">
        <v>22</v>
      </c>
      <c r="E333" s="20" t="s">
        <v>24</v>
      </c>
      <c r="F333" s="20" t="s">
        <v>520</v>
      </c>
      <c r="G333" s="20" t="s">
        <v>25</v>
      </c>
      <c r="H333" s="20" t="s">
        <v>34</v>
      </c>
      <c r="I333" s="23">
        <v>0</v>
      </c>
      <c r="J333" s="23">
        <v>0</v>
      </c>
      <c r="K333" s="23">
        <v>750</v>
      </c>
      <c r="L333" s="20" t="s">
        <v>2274</v>
      </c>
      <c r="M333" s="18">
        <f t="shared" si="25"/>
        <v>795</v>
      </c>
      <c r="N333" s="18">
        <f t="shared" si="26"/>
        <v>795</v>
      </c>
      <c r="O333" s="18">
        <f t="shared" si="27"/>
        <v>842.7</v>
      </c>
      <c r="P333" s="18">
        <f t="shared" si="28"/>
        <v>47.7</v>
      </c>
      <c r="Q333" s="18">
        <f t="shared" si="29"/>
        <v>795</v>
      </c>
      <c r="R333" s="18" t="s">
        <v>28</v>
      </c>
      <c r="S333" s="19" t="s">
        <v>29</v>
      </c>
      <c r="T333" s="35"/>
    </row>
    <row r="334" spans="1:20">
      <c r="A334" s="20">
        <v>333</v>
      </c>
      <c r="B334" s="21" t="s">
        <v>2466</v>
      </c>
      <c r="C334" s="21" t="s">
        <v>4769</v>
      </c>
      <c r="D334" s="20" t="s">
        <v>22</v>
      </c>
      <c r="E334" s="20" t="s">
        <v>24</v>
      </c>
      <c r="F334" s="20" t="s">
        <v>2898</v>
      </c>
      <c r="G334" s="20" t="s">
        <v>25</v>
      </c>
      <c r="H334" s="20" t="s">
        <v>34</v>
      </c>
      <c r="I334" s="20">
        <v>232.46</v>
      </c>
      <c r="J334" s="23">
        <v>100</v>
      </c>
      <c r="K334" s="23">
        <v>12.6</v>
      </c>
      <c r="L334" s="21" t="s">
        <v>3731</v>
      </c>
      <c r="M334" s="18">
        <f t="shared" si="25"/>
        <v>13.356</v>
      </c>
      <c r="N334" s="18">
        <f t="shared" si="26"/>
        <v>345.816</v>
      </c>
      <c r="O334" s="18">
        <f t="shared" si="27"/>
        <v>352.61736</v>
      </c>
      <c r="P334" s="18">
        <f t="shared" si="28"/>
        <v>6.80136</v>
      </c>
      <c r="Q334" s="18">
        <f t="shared" si="29"/>
        <v>345.816</v>
      </c>
      <c r="R334" s="18" t="s">
        <v>28</v>
      </c>
      <c r="S334" s="19" t="s">
        <v>29</v>
      </c>
      <c r="T334" s="35"/>
    </row>
    <row r="335" spans="1:20">
      <c r="A335" s="20">
        <v>334</v>
      </c>
      <c r="B335" s="21" t="s">
        <v>4770</v>
      </c>
      <c r="C335" s="21" t="s">
        <v>4771</v>
      </c>
      <c r="D335" s="20" t="s">
        <v>22</v>
      </c>
      <c r="E335" s="20" t="s">
        <v>24</v>
      </c>
      <c r="F335" s="20" t="s">
        <v>2898</v>
      </c>
      <c r="G335" s="20" t="s">
        <v>25</v>
      </c>
      <c r="H335" s="20" t="s">
        <v>34</v>
      </c>
      <c r="I335" s="20">
        <v>232.46</v>
      </c>
      <c r="J335" s="23">
        <v>100</v>
      </c>
      <c r="K335" s="23">
        <v>12.6</v>
      </c>
      <c r="L335" s="21" t="s">
        <v>3731</v>
      </c>
      <c r="M335" s="18">
        <f t="shared" si="25"/>
        <v>13.356</v>
      </c>
      <c r="N335" s="18">
        <f t="shared" si="26"/>
        <v>345.816</v>
      </c>
      <c r="O335" s="18">
        <f t="shared" si="27"/>
        <v>352.61736</v>
      </c>
      <c r="P335" s="18">
        <f t="shared" si="28"/>
        <v>6.80136</v>
      </c>
      <c r="Q335" s="18">
        <f t="shared" si="29"/>
        <v>345.816</v>
      </c>
      <c r="R335" s="18" t="s">
        <v>28</v>
      </c>
      <c r="S335" s="19" t="s">
        <v>29</v>
      </c>
      <c r="T335" s="35"/>
    </row>
    <row r="336" spans="1:20">
      <c r="A336" s="20">
        <v>335</v>
      </c>
      <c r="B336" s="21" t="s">
        <v>4243</v>
      </c>
      <c r="C336" s="21" t="s">
        <v>4772</v>
      </c>
      <c r="D336" s="20" t="s">
        <v>22</v>
      </c>
      <c r="E336" s="20" t="s">
        <v>24</v>
      </c>
      <c r="F336" s="20" t="s">
        <v>2898</v>
      </c>
      <c r="G336" s="20" t="s">
        <v>25</v>
      </c>
      <c r="H336" s="20" t="s">
        <v>34</v>
      </c>
      <c r="I336" s="20">
        <v>232.46</v>
      </c>
      <c r="J336" s="23">
        <v>100</v>
      </c>
      <c r="K336" s="23">
        <v>12.6</v>
      </c>
      <c r="L336" s="21" t="s">
        <v>3731</v>
      </c>
      <c r="M336" s="18">
        <f t="shared" si="25"/>
        <v>13.356</v>
      </c>
      <c r="N336" s="18">
        <f t="shared" si="26"/>
        <v>345.816</v>
      </c>
      <c r="O336" s="18">
        <f t="shared" si="27"/>
        <v>352.61736</v>
      </c>
      <c r="P336" s="18">
        <f t="shared" si="28"/>
        <v>6.80136</v>
      </c>
      <c r="Q336" s="18">
        <f t="shared" si="29"/>
        <v>345.816</v>
      </c>
      <c r="R336" s="18" t="s">
        <v>28</v>
      </c>
      <c r="S336" s="19" t="s">
        <v>29</v>
      </c>
      <c r="T336" s="35"/>
    </row>
    <row r="337" spans="1:20">
      <c r="A337" s="20">
        <v>336</v>
      </c>
      <c r="B337" s="21" t="s">
        <v>4773</v>
      </c>
      <c r="C337" s="21" t="s">
        <v>4774</v>
      </c>
      <c r="D337" s="20" t="s">
        <v>22</v>
      </c>
      <c r="E337" s="20" t="s">
        <v>24</v>
      </c>
      <c r="F337" s="20" t="s">
        <v>2898</v>
      </c>
      <c r="G337" s="20" t="s">
        <v>25</v>
      </c>
      <c r="H337" s="20" t="s">
        <v>34</v>
      </c>
      <c r="I337" s="20">
        <v>232.46</v>
      </c>
      <c r="J337" s="23">
        <v>100</v>
      </c>
      <c r="K337" s="23">
        <v>12.6</v>
      </c>
      <c r="L337" s="21" t="s">
        <v>3731</v>
      </c>
      <c r="M337" s="18">
        <f t="shared" si="25"/>
        <v>13.356</v>
      </c>
      <c r="N337" s="18">
        <f t="shared" si="26"/>
        <v>345.816</v>
      </c>
      <c r="O337" s="18">
        <f t="shared" si="27"/>
        <v>352.61736</v>
      </c>
      <c r="P337" s="18">
        <f t="shared" si="28"/>
        <v>6.80136</v>
      </c>
      <c r="Q337" s="18">
        <f t="shared" si="29"/>
        <v>345.816</v>
      </c>
      <c r="R337" s="18" t="s">
        <v>28</v>
      </c>
      <c r="S337" s="19" t="s">
        <v>29</v>
      </c>
      <c r="T337" s="35"/>
    </row>
    <row r="338" spans="1:20">
      <c r="A338" s="20">
        <v>337</v>
      </c>
      <c r="B338" s="21" t="s">
        <v>4775</v>
      </c>
      <c r="C338" s="21" t="s">
        <v>4776</v>
      </c>
      <c r="D338" s="20" t="s">
        <v>22</v>
      </c>
      <c r="E338" s="20" t="s">
        <v>24</v>
      </c>
      <c r="F338" s="20" t="s">
        <v>529</v>
      </c>
      <c r="G338" s="20" t="s">
        <v>25</v>
      </c>
      <c r="H338" s="20" t="s">
        <v>34</v>
      </c>
      <c r="I338" s="23">
        <v>372.57</v>
      </c>
      <c r="J338" s="23">
        <v>100</v>
      </c>
      <c r="K338" s="23">
        <v>0</v>
      </c>
      <c r="L338" s="20"/>
      <c r="M338" s="18">
        <f t="shared" si="25"/>
        <v>0</v>
      </c>
      <c r="N338" s="18">
        <f t="shared" si="26"/>
        <v>472.57</v>
      </c>
      <c r="O338" s="18">
        <f t="shared" si="27"/>
        <v>478.57</v>
      </c>
      <c r="P338" s="18">
        <f t="shared" si="28"/>
        <v>6</v>
      </c>
      <c r="Q338" s="18">
        <f t="shared" si="29"/>
        <v>472.57</v>
      </c>
      <c r="R338" s="18" t="s">
        <v>28</v>
      </c>
      <c r="S338" s="19" t="s">
        <v>29</v>
      </c>
      <c r="T338" s="35"/>
    </row>
    <row r="339" spans="1:20">
      <c r="A339" s="20">
        <v>338</v>
      </c>
      <c r="B339" s="21" t="s">
        <v>4777</v>
      </c>
      <c r="C339" s="21" t="s">
        <v>4778</v>
      </c>
      <c r="D339" s="20" t="s">
        <v>22</v>
      </c>
      <c r="E339" s="20" t="s">
        <v>24</v>
      </c>
      <c r="F339" s="20" t="s">
        <v>4758</v>
      </c>
      <c r="G339" s="20" t="s">
        <v>25</v>
      </c>
      <c r="H339" s="20" t="s">
        <v>34</v>
      </c>
      <c r="I339" s="20">
        <v>5589.19</v>
      </c>
      <c r="J339" s="23">
        <v>400</v>
      </c>
      <c r="K339" s="20">
        <v>78.25</v>
      </c>
      <c r="L339" s="20" t="s">
        <v>4565</v>
      </c>
      <c r="M339" s="18">
        <f t="shared" si="25"/>
        <v>82.945</v>
      </c>
      <c r="N339" s="18">
        <f t="shared" si="26"/>
        <v>6072.135</v>
      </c>
      <c r="O339" s="18">
        <f t="shared" si="27"/>
        <v>6101.1117</v>
      </c>
      <c r="P339" s="18">
        <f t="shared" si="28"/>
        <v>28.9767</v>
      </c>
      <c r="Q339" s="18">
        <f t="shared" si="29"/>
        <v>6072.135</v>
      </c>
      <c r="R339" s="18" t="s">
        <v>28</v>
      </c>
      <c r="S339" s="19" t="s">
        <v>29</v>
      </c>
      <c r="T339" s="35"/>
    </row>
    <row r="340" spans="1:20">
      <c r="A340" s="20">
        <v>339</v>
      </c>
      <c r="B340" s="21" t="s">
        <v>3073</v>
      </c>
      <c r="C340" s="21" t="s">
        <v>4779</v>
      </c>
      <c r="D340" s="20" t="s">
        <v>22</v>
      </c>
      <c r="E340" s="20" t="s">
        <v>24</v>
      </c>
      <c r="F340" s="20" t="s">
        <v>2898</v>
      </c>
      <c r="G340" s="20" t="s">
        <v>25</v>
      </c>
      <c r="H340" s="20" t="s">
        <v>34</v>
      </c>
      <c r="I340" s="20">
        <v>232.46</v>
      </c>
      <c r="J340" s="23">
        <v>100</v>
      </c>
      <c r="K340" s="23">
        <v>12.6</v>
      </c>
      <c r="L340" s="21" t="s">
        <v>3731</v>
      </c>
      <c r="M340" s="18">
        <f t="shared" si="25"/>
        <v>13.356</v>
      </c>
      <c r="N340" s="18">
        <f t="shared" si="26"/>
        <v>345.816</v>
      </c>
      <c r="O340" s="18">
        <f t="shared" si="27"/>
        <v>352.61736</v>
      </c>
      <c r="P340" s="18">
        <f t="shared" si="28"/>
        <v>6.80136</v>
      </c>
      <c r="Q340" s="18">
        <f t="shared" si="29"/>
        <v>345.816</v>
      </c>
      <c r="R340" s="18" t="s">
        <v>28</v>
      </c>
      <c r="S340" s="19" t="s">
        <v>29</v>
      </c>
      <c r="T340" s="35"/>
    </row>
    <row r="341" spans="1:20">
      <c r="A341" s="20">
        <v>340</v>
      </c>
      <c r="B341" s="21" t="s">
        <v>4780</v>
      </c>
      <c r="C341" s="21" t="s">
        <v>4781</v>
      </c>
      <c r="D341" s="20" t="s">
        <v>22</v>
      </c>
      <c r="E341" s="20" t="s">
        <v>24</v>
      </c>
      <c r="F341" s="20" t="s">
        <v>4758</v>
      </c>
      <c r="G341" s="20" t="s">
        <v>25</v>
      </c>
      <c r="H341" s="20" t="s">
        <v>34</v>
      </c>
      <c r="I341" s="20">
        <v>915.78</v>
      </c>
      <c r="J341" s="23">
        <v>300</v>
      </c>
      <c r="K341" s="20">
        <v>13.67</v>
      </c>
      <c r="L341" s="20" t="s">
        <v>4565</v>
      </c>
      <c r="M341" s="18">
        <f t="shared" si="25"/>
        <v>14.4902</v>
      </c>
      <c r="N341" s="18">
        <f t="shared" si="26"/>
        <v>1230.2702</v>
      </c>
      <c r="O341" s="18">
        <f t="shared" si="27"/>
        <v>1249.139612</v>
      </c>
      <c r="P341" s="18">
        <f t="shared" si="28"/>
        <v>18.869412</v>
      </c>
      <c r="Q341" s="18">
        <f t="shared" si="29"/>
        <v>1230.2702</v>
      </c>
      <c r="R341" s="18" t="s">
        <v>28</v>
      </c>
      <c r="S341" s="19" t="s">
        <v>29</v>
      </c>
      <c r="T341" s="35"/>
    </row>
    <row r="342" spans="1:20">
      <c r="A342" s="20">
        <v>341</v>
      </c>
      <c r="B342" s="21" t="s">
        <v>4782</v>
      </c>
      <c r="C342" s="21" t="s">
        <v>4783</v>
      </c>
      <c r="D342" s="20" t="s">
        <v>22</v>
      </c>
      <c r="E342" s="20" t="s">
        <v>24</v>
      </c>
      <c r="F342" s="20" t="s">
        <v>174</v>
      </c>
      <c r="G342" s="20" t="s">
        <v>25</v>
      </c>
      <c r="H342" s="20" t="s">
        <v>34</v>
      </c>
      <c r="I342" s="20">
        <v>0</v>
      </c>
      <c r="J342" s="23">
        <v>400</v>
      </c>
      <c r="K342" s="23">
        <v>2513</v>
      </c>
      <c r="L342" s="20" t="s">
        <v>2710</v>
      </c>
      <c r="M342" s="18">
        <f t="shared" si="25"/>
        <v>2663.78</v>
      </c>
      <c r="N342" s="18">
        <f t="shared" si="26"/>
        <v>3063.78</v>
      </c>
      <c r="O342" s="18">
        <f t="shared" si="27"/>
        <v>3247.6068</v>
      </c>
      <c r="P342" s="18">
        <f t="shared" si="28"/>
        <v>183.8268</v>
      </c>
      <c r="Q342" s="18">
        <f t="shared" si="29"/>
        <v>3063.78</v>
      </c>
      <c r="R342" s="18" t="s">
        <v>28</v>
      </c>
      <c r="S342" s="19" t="s">
        <v>29</v>
      </c>
      <c r="T342" s="35"/>
    </row>
    <row r="343" spans="1:20">
      <c r="A343" s="20">
        <v>342</v>
      </c>
      <c r="B343" s="21" t="s">
        <v>4784</v>
      </c>
      <c r="C343" s="21" t="s">
        <v>4785</v>
      </c>
      <c r="D343" s="20" t="s">
        <v>22</v>
      </c>
      <c r="E343" s="20" t="s">
        <v>24</v>
      </c>
      <c r="F343" s="20" t="s">
        <v>2898</v>
      </c>
      <c r="G343" s="20" t="s">
        <v>25</v>
      </c>
      <c r="H343" s="20" t="s">
        <v>34</v>
      </c>
      <c r="I343" s="20">
        <v>232.46</v>
      </c>
      <c r="J343" s="23">
        <v>100</v>
      </c>
      <c r="K343" s="23">
        <v>12.6</v>
      </c>
      <c r="L343" s="21" t="s">
        <v>3731</v>
      </c>
      <c r="M343" s="18">
        <f t="shared" si="25"/>
        <v>13.356</v>
      </c>
      <c r="N343" s="18">
        <f t="shared" si="26"/>
        <v>345.816</v>
      </c>
      <c r="O343" s="18">
        <f t="shared" si="27"/>
        <v>352.61736</v>
      </c>
      <c r="P343" s="18">
        <f t="shared" si="28"/>
        <v>6.80136</v>
      </c>
      <c r="Q343" s="18">
        <f t="shared" si="29"/>
        <v>345.816</v>
      </c>
      <c r="R343" s="18" t="s">
        <v>28</v>
      </c>
      <c r="S343" s="19" t="s">
        <v>29</v>
      </c>
      <c r="T343" s="35"/>
    </row>
    <row r="344" spans="1:20">
      <c r="A344" s="20">
        <v>343</v>
      </c>
      <c r="B344" s="21" t="s">
        <v>4786</v>
      </c>
      <c r="C344" s="21" t="s">
        <v>4787</v>
      </c>
      <c r="D344" s="20" t="s">
        <v>22</v>
      </c>
      <c r="E344" s="20" t="s">
        <v>24</v>
      </c>
      <c r="F344" s="20" t="s">
        <v>2898</v>
      </c>
      <c r="G344" s="20" t="s">
        <v>25</v>
      </c>
      <c r="H344" s="20" t="s">
        <v>34</v>
      </c>
      <c r="I344" s="20">
        <v>232.46</v>
      </c>
      <c r="J344" s="23">
        <v>100</v>
      </c>
      <c r="K344" s="23">
        <v>12.6</v>
      </c>
      <c r="L344" s="21" t="s">
        <v>3731</v>
      </c>
      <c r="M344" s="18">
        <f t="shared" si="25"/>
        <v>13.356</v>
      </c>
      <c r="N344" s="18">
        <f t="shared" si="26"/>
        <v>345.816</v>
      </c>
      <c r="O344" s="18">
        <f t="shared" si="27"/>
        <v>352.61736</v>
      </c>
      <c r="P344" s="18">
        <f t="shared" si="28"/>
        <v>6.80136</v>
      </c>
      <c r="Q344" s="18">
        <f t="shared" si="29"/>
        <v>345.816</v>
      </c>
      <c r="R344" s="18" t="s">
        <v>28</v>
      </c>
      <c r="S344" s="19" t="s">
        <v>29</v>
      </c>
      <c r="T344" s="35"/>
    </row>
    <row r="345" spans="1:20">
      <c r="A345" s="20">
        <v>344</v>
      </c>
      <c r="B345" s="21" t="s">
        <v>3380</v>
      </c>
      <c r="C345" s="21" t="s">
        <v>4788</v>
      </c>
      <c r="D345" s="20" t="s">
        <v>22</v>
      </c>
      <c r="E345" s="20" t="s">
        <v>24</v>
      </c>
      <c r="F345" s="20" t="s">
        <v>2898</v>
      </c>
      <c r="G345" s="20" t="s">
        <v>25</v>
      </c>
      <c r="H345" s="20" t="s">
        <v>34</v>
      </c>
      <c r="I345" s="20">
        <v>232.46</v>
      </c>
      <c r="J345" s="23">
        <v>100</v>
      </c>
      <c r="K345" s="23">
        <v>12.6</v>
      </c>
      <c r="L345" s="21" t="s">
        <v>3731</v>
      </c>
      <c r="M345" s="18">
        <f t="shared" si="25"/>
        <v>13.356</v>
      </c>
      <c r="N345" s="18">
        <f t="shared" si="26"/>
        <v>345.816</v>
      </c>
      <c r="O345" s="18">
        <f t="shared" si="27"/>
        <v>352.61736</v>
      </c>
      <c r="P345" s="18">
        <f t="shared" si="28"/>
        <v>6.80136</v>
      </c>
      <c r="Q345" s="18">
        <f t="shared" si="29"/>
        <v>345.816</v>
      </c>
      <c r="R345" s="18" t="s">
        <v>28</v>
      </c>
      <c r="S345" s="19" t="s">
        <v>29</v>
      </c>
      <c r="T345" s="35"/>
    </row>
    <row r="346" spans="1:20">
      <c r="A346" s="20">
        <v>345</v>
      </c>
      <c r="B346" s="21" t="s">
        <v>3058</v>
      </c>
      <c r="C346" s="21" t="s">
        <v>4789</v>
      </c>
      <c r="D346" s="20" t="s">
        <v>22</v>
      </c>
      <c r="E346" s="20" t="s">
        <v>24</v>
      </c>
      <c r="F346" s="20" t="s">
        <v>2898</v>
      </c>
      <c r="G346" s="20" t="s">
        <v>25</v>
      </c>
      <c r="H346" s="20" t="s">
        <v>34</v>
      </c>
      <c r="I346" s="20">
        <v>232.46</v>
      </c>
      <c r="J346" s="23">
        <v>100</v>
      </c>
      <c r="K346" s="23">
        <v>12.6</v>
      </c>
      <c r="L346" s="21" t="s">
        <v>3731</v>
      </c>
      <c r="M346" s="18">
        <f t="shared" si="25"/>
        <v>13.356</v>
      </c>
      <c r="N346" s="18">
        <f t="shared" si="26"/>
        <v>345.816</v>
      </c>
      <c r="O346" s="18">
        <f t="shared" si="27"/>
        <v>352.61736</v>
      </c>
      <c r="P346" s="18">
        <f t="shared" si="28"/>
        <v>6.80136</v>
      </c>
      <c r="Q346" s="18">
        <f t="shared" si="29"/>
        <v>345.816</v>
      </c>
      <c r="R346" s="18" t="s">
        <v>28</v>
      </c>
      <c r="S346" s="19" t="s">
        <v>29</v>
      </c>
      <c r="T346" s="35"/>
    </row>
    <row r="347" spans="1:20">
      <c r="A347" s="20">
        <v>346</v>
      </c>
      <c r="B347" s="21" t="s">
        <v>4790</v>
      </c>
      <c r="C347" s="21" t="s">
        <v>4791</v>
      </c>
      <c r="D347" s="20" t="s">
        <v>22</v>
      </c>
      <c r="E347" s="20" t="s">
        <v>24</v>
      </c>
      <c r="F347" s="20" t="s">
        <v>2898</v>
      </c>
      <c r="G347" s="20" t="s">
        <v>25</v>
      </c>
      <c r="H347" s="20" t="s">
        <v>34</v>
      </c>
      <c r="I347" s="20">
        <v>232.46</v>
      </c>
      <c r="J347" s="23">
        <v>100</v>
      </c>
      <c r="K347" s="23">
        <v>12.6</v>
      </c>
      <c r="L347" s="21" t="s">
        <v>3731</v>
      </c>
      <c r="M347" s="18">
        <f t="shared" si="25"/>
        <v>13.356</v>
      </c>
      <c r="N347" s="18">
        <f t="shared" si="26"/>
        <v>345.816</v>
      </c>
      <c r="O347" s="18">
        <f t="shared" si="27"/>
        <v>352.61736</v>
      </c>
      <c r="P347" s="18">
        <f t="shared" si="28"/>
        <v>6.80136</v>
      </c>
      <c r="Q347" s="18">
        <f t="shared" si="29"/>
        <v>345.816</v>
      </c>
      <c r="R347" s="18" t="s">
        <v>28</v>
      </c>
      <c r="S347" s="19" t="s">
        <v>29</v>
      </c>
      <c r="T347" s="35"/>
    </row>
    <row r="348" spans="1:20">
      <c r="A348" s="20">
        <v>347</v>
      </c>
      <c r="B348" s="21" t="s">
        <v>4792</v>
      </c>
      <c r="C348" s="21" t="s">
        <v>4793</v>
      </c>
      <c r="D348" s="20" t="s">
        <v>22</v>
      </c>
      <c r="E348" s="20" t="s">
        <v>24</v>
      </c>
      <c r="F348" s="20" t="s">
        <v>4758</v>
      </c>
      <c r="G348" s="20" t="s">
        <v>25</v>
      </c>
      <c r="H348" s="20" t="s">
        <v>34</v>
      </c>
      <c r="I348" s="20">
        <v>5699.88</v>
      </c>
      <c r="J348" s="23">
        <v>400</v>
      </c>
      <c r="K348" s="23">
        <v>79.8</v>
      </c>
      <c r="L348" s="20" t="s">
        <v>4565</v>
      </c>
      <c r="M348" s="18">
        <f t="shared" si="25"/>
        <v>84.588</v>
      </c>
      <c r="N348" s="18">
        <f t="shared" si="26"/>
        <v>6184.468</v>
      </c>
      <c r="O348" s="18">
        <f t="shared" si="27"/>
        <v>6213.54328</v>
      </c>
      <c r="P348" s="18">
        <f t="shared" si="28"/>
        <v>29.07528</v>
      </c>
      <c r="Q348" s="18">
        <f t="shared" si="29"/>
        <v>6184.468</v>
      </c>
      <c r="R348" s="18" t="s">
        <v>28</v>
      </c>
      <c r="S348" s="19" t="s">
        <v>29</v>
      </c>
      <c r="T348" s="35"/>
    </row>
    <row r="349" spans="1:20">
      <c r="A349" s="20">
        <v>348</v>
      </c>
      <c r="B349" s="21" t="s">
        <v>4794</v>
      </c>
      <c r="C349" s="21" t="s">
        <v>4795</v>
      </c>
      <c r="D349" s="20" t="s">
        <v>22</v>
      </c>
      <c r="E349" s="20" t="s">
        <v>1363</v>
      </c>
      <c r="F349" s="20" t="s">
        <v>87</v>
      </c>
      <c r="G349" s="20" t="s">
        <v>25</v>
      </c>
      <c r="H349" s="20" t="s">
        <v>34</v>
      </c>
      <c r="I349" s="23">
        <v>1369</v>
      </c>
      <c r="J349" s="23">
        <v>300</v>
      </c>
      <c r="K349" s="23"/>
      <c r="L349" s="20"/>
      <c r="M349" s="18">
        <f t="shared" si="25"/>
        <v>0</v>
      </c>
      <c r="N349" s="18">
        <f t="shared" si="26"/>
        <v>1669</v>
      </c>
      <c r="O349" s="18">
        <f t="shared" si="27"/>
        <v>1687</v>
      </c>
      <c r="P349" s="18">
        <f t="shared" si="28"/>
        <v>18</v>
      </c>
      <c r="Q349" s="18">
        <f t="shared" si="29"/>
        <v>1669</v>
      </c>
      <c r="R349" s="18" t="s">
        <v>28</v>
      </c>
      <c r="S349" s="19" t="s">
        <v>29</v>
      </c>
      <c r="T349" s="35"/>
    </row>
    <row r="350" spans="1:20">
      <c r="A350" s="20">
        <v>349</v>
      </c>
      <c r="B350" s="21" t="s">
        <v>4796</v>
      </c>
      <c r="C350" s="21" t="s">
        <v>4797</v>
      </c>
      <c r="D350" s="20" t="s">
        <v>22</v>
      </c>
      <c r="E350" s="20" t="s">
        <v>24</v>
      </c>
      <c r="F350" s="20" t="s">
        <v>87</v>
      </c>
      <c r="G350" s="20" t="s">
        <v>25</v>
      </c>
      <c r="H350" s="20" t="s">
        <v>34</v>
      </c>
      <c r="I350" s="23">
        <v>1369</v>
      </c>
      <c r="J350" s="23">
        <v>300</v>
      </c>
      <c r="K350" s="23"/>
      <c r="L350" s="20"/>
      <c r="M350" s="18">
        <f t="shared" si="25"/>
        <v>0</v>
      </c>
      <c r="N350" s="18">
        <f t="shared" si="26"/>
        <v>1669</v>
      </c>
      <c r="O350" s="18">
        <f t="shared" si="27"/>
        <v>1687</v>
      </c>
      <c r="P350" s="18">
        <f t="shared" si="28"/>
        <v>18</v>
      </c>
      <c r="Q350" s="18">
        <f t="shared" si="29"/>
        <v>1669</v>
      </c>
      <c r="R350" s="18" t="s">
        <v>28</v>
      </c>
      <c r="S350" s="19" t="s">
        <v>29</v>
      </c>
      <c r="T350" s="35"/>
    </row>
    <row r="351" spans="1:20">
      <c r="A351" s="20">
        <v>350</v>
      </c>
      <c r="B351" s="21" t="s">
        <v>4798</v>
      </c>
      <c r="C351" s="21" t="s">
        <v>4799</v>
      </c>
      <c r="D351" s="20" t="s">
        <v>22</v>
      </c>
      <c r="E351" s="20" t="s">
        <v>24</v>
      </c>
      <c r="F351" s="20" t="s">
        <v>87</v>
      </c>
      <c r="G351" s="20" t="s">
        <v>25</v>
      </c>
      <c r="H351" s="20" t="s">
        <v>34</v>
      </c>
      <c r="I351" s="23">
        <v>1369</v>
      </c>
      <c r="J351" s="23">
        <v>300</v>
      </c>
      <c r="K351" s="23"/>
      <c r="L351" s="20"/>
      <c r="M351" s="18">
        <f t="shared" si="25"/>
        <v>0</v>
      </c>
      <c r="N351" s="18">
        <f t="shared" si="26"/>
        <v>1669</v>
      </c>
      <c r="O351" s="18">
        <f t="shared" si="27"/>
        <v>1687</v>
      </c>
      <c r="P351" s="18">
        <f t="shared" si="28"/>
        <v>18</v>
      </c>
      <c r="Q351" s="18">
        <f t="shared" si="29"/>
        <v>1669</v>
      </c>
      <c r="R351" s="18" t="s">
        <v>28</v>
      </c>
      <c r="S351" s="19" t="s">
        <v>29</v>
      </c>
      <c r="T351" s="35"/>
    </row>
    <row r="352" spans="1:20">
      <c r="A352" s="20">
        <v>351</v>
      </c>
      <c r="B352" s="21" t="s">
        <v>4800</v>
      </c>
      <c r="C352" s="21" t="s">
        <v>4801</v>
      </c>
      <c r="D352" s="20" t="s">
        <v>22</v>
      </c>
      <c r="E352" s="20" t="s">
        <v>24</v>
      </c>
      <c r="F352" s="20" t="s">
        <v>87</v>
      </c>
      <c r="G352" s="20" t="s">
        <v>25</v>
      </c>
      <c r="H352" s="20" t="s">
        <v>34</v>
      </c>
      <c r="I352" s="23">
        <v>1369</v>
      </c>
      <c r="J352" s="23">
        <v>300</v>
      </c>
      <c r="K352" s="23"/>
      <c r="L352" s="20"/>
      <c r="M352" s="18">
        <f t="shared" si="25"/>
        <v>0</v>
      </c>
      <c r="N352" s="18">
        <f t="shared" si="26"/>
        <v>1669</v>
      </c>
      <c r="O352" s="18">
        <f t="shared" si="27"/>
        <v>1687</v>
      </c>
      <c r="P352" s="18">
        <f t="shared" si="28"/>
        <v>18</v>
      </c>
      <c r="Q352" s="18">
        <f t="shared" si="29"/>
        <v>1669</v>
      </c>
      <c r="R352" s="18" t="s">
        <v>28</v>
      </c>
      <c r="S352" s="19" t="s">
        <v>29</v>
      </c>
      <c r="T352" s="35"/>
    </row>
    <row r="353" spans="1:20">
      <c r="A353" s="20">
        <v>352</v>
      </c>
      <c r="B353" s="21" t="s">
        <v>4802</v>
      </c>
      <c r="C353" s="21" t="s">
        <v>4803</v>
      </c>
      <c r="D353" s="20" t="s">
        <v>22</v>
      </c>
      <c r="E353" s="20" t="s">
        <v>24</v>
      </c>
      <c r="F353" s="20" t="s">
        <v>87</v>
      </c>
      <c r="G353" s="20" t="s">
        <v>25</v>
      </c>
      <c r="H353" s="20" t="s">
        <v>34</v>
      </c>
      <c r="I353" s="23">
        <v>1369</v>
      </c>
      <c r="J353" s="23">
        <v>300</v>
      </c>
      <c r="K353" s="23"/>
      <c r="L353" s="20"/>
      <c r="M353" s="18">
        <f t="shared" si="25"/>
        <v>0</v>
      </c>
      <c r="N353" s="18">
        <f t="shared" si="26"/>
        <v>1669</v>
      </c>
      <c r="O353" s="18">
        <f t="shared" si="27"/>
        <v>1687</v>
      </c>
      <c r="P353" s="18">
        <f t="shared" si="28"/>
        <v>18</v>
      </c>
      <c r="Q353" s="18">
        <f t="shared" si="29"/>
        <v>1669</v>
      </c>
      <c r="R353" s="18" t="s">
        <v>28</v>
      </c>
      <c r="S353" s="19" t="s">
        <v>29</v>
      </c>
      <c r="T353" s="35"/>
    </row>
    <row r="354" spans="1:20">
      <c r="A354" s="20">
        <v>353</v>
      </c>
      <c r="B354" s="21" t="s">
        <v>4804</v>
      </c>
      <c r="C354" s="21" t="s">
        <v>4805</v>
      </c>
      <c r="D354" s="20" t="s">
        <v>22</v>
      </c>
      <c r="E354" s="20" t="s">
        <v>24</v>
      </c>
      <c r="F354" s="20" t="s">
        <v>2898</v>
      </c>
      <c r="G354" s="20" t="s">
        <v>25</v>
      </c>
      <c r="H354" s="20" t="s">
        <v>34</v>
      </c>
      <c r="I354" s="20">
        <v>1388.16</v>
      </c>
      <c r="J354" s="23">
        <v>150</v>
      </c>
      <c r="K354" s="23">
        <v>50.61</v>
      </c>
      <c r="L354" s="21" t="s">
        <v>3731</v>
      </c>
      <c r="M354" s="18">
        <f t="shared" si="25"/>
        <v>53.6466</v>
      </c>
      <c r="N354" s="18">
        <f t="shared" si="26"/>
        <v>1591.8066</v>
      </c>
      <c r="O354" s="18">
        <f t="shared" si="27"/>
        <v>1604.025396</v>
      </c>
      <c r="P354" s="18">
        <f t="shared" si="28"/>
        <v>12.218796</v>
      </c>
      <c r="Q354" s="18">
        <f t="shared" si="29"/>
        <v>1591.8066</v>
      </c>
      <c r="R354" s="18" t="s">
        <v>28</v>
      </c>
      <c r="S354" s="19" t="s">
        <v>29</v>
      </c>
      <c r="T354" s="35"/>
    </row>
    <row r="355" spans="1:20">
      <c r="A355" s="20">
        <v>354</v>
      </c>
      <c r="B355" s="21" t="s">
        <v>4806</v>
      </c>
      <c r="C355" s="21" t="s">
        <v>4807</v>
      </c>
      <c r="D355" s="20" t="s">
        <v>22</v>
      </c>
      <c r="E355" s="20" t="s">
        <v>24</v>
      </c>
      <c r="F355" s="20" t="s">
        <v>174</v>
      </c>
      <c r="G355" s="20" t="s">
        <v>25</v>
      </c>
      <c r="H355" s="20" t="s">
        <v>34</v>
      </c>
      <c r="I355" s="20">
        <v>0</v>
      </c>
      <c r="J355" s="23">
        <v>400</v>
      </c>
      <c r="K355" s="23">
        <v>2513</v>
      </c>
      <c r="L355" s="20" t="s">
        <v>2710</v>
      </c>
      <c r="M355" s="18">
        <f t="shared" si="25"/>
        <v>2663.78</v>
      </c>
      <c r="N355" s="18">
        <f t="shared" si="26"/>
        <v>3063.78</v>
      </c>
      <c r="O355" s="18">
        <f t="shared" si="27"/>
        <v>3247.6068</v>
      </c>
      <c r="P355" s="18">
        <f t="shared" si="28"/>
        <v>183.8268</v>
      </c>
      <c r="Q355" s="18">
        <f t="shared" si="29"/>
        <v>3063.78</v>
      </c>
      <c r="R355" s="18" t="s">
        <v>28</v>
      </c>
      <c r="S355" s="19" t="s">
        <v>29</v>
      </c>
      <c r="T355" s="35"/>
    </row>
    <row r="356" spans="1:20">
      <c r="A356" s="20">
        <v>355</v>
      </c>
      <c r="B356" s="21" t="s">
        <v>4808</v>
      </c>
      <c r="C356" s="21" t="s">
        <v>4809</v>
      </c>
      <c r="D356" s="20" t="s">
        <v>22</v>
      </c>
      <c r="E356" s="20" t="s">
        <v>24</v>
      </c>
      <c r="F356" s="20" t="s">
        <v>2898</v>
      </c>
      <c r="G356" s="20" t="s">
        <v>25</v>
      </c>
      <c r="H356" s="20" t="s">
        <v>34</v>
      </c>
      <c r="I356" s="20">
        <v>926.45</v>
      </c>
      <c r="J356" s="23">
        <v>150</v>
      </c>
      <c r="K356" s="23">
        <v>32.85</v>
      </c>
      <c r="L356" s="21" t="s">
        <v>3731</v>
      </c>
      <c r="M356" s="18">
        <f t="shared" si="25"/>
        <v>34.821</v>
      </c>
      <c r="N356" s="18">
        <f t="shared" si="26"/>
        <v>1111.271</v>
      </c>
      <c r="O356" s="18">
        <f t="shared" si="27"/>
        <v>1122.36026</v>
      </c>
      <c r="P356" s="18">
        <f t="shared" si="28"/>
        <v>11.08926</v>
      </c>
      <c r="Q356" s="18">
        <f t="shared" si="29"/>
        <v>1111.271</v>
      </c>
      <c r="R356" s="18" t="s">
        <v>28</v>
      </c>
      <c r="S356" s="19" t="s">
        <v>29</v>
      </c>
      <c r="T356" s="35"/>
    </row>
    <row r="357" spans="1:20">
      <c r="A357" s="20">
        <v>356</v>
      </c>
      <c r="B357" s="21" t="s">
        <v>4810</v>
      </c>
      <c r="C357" s="21" t="s">
        <v>4811</v>
      </c>
      <c r="D357" s="20" t="s">
        <v>22</v>
      </c>
      <c r="E357" s="20" t="s">
        <v>24</v>
      </c>
      <c r="F357" s="20" t="s">
        <v>87</v>
      </c>
      <c r="G357" s="20" t="s">
        <v>25</v>
      </c>
      <c r="H357" s="20" t="s">
        <v>34</v>
      </c>
      <c r="I357" s="23">
        <v>1369</v>
      </c>
      <c r="J357" s="23">
        <v>300</v>
      </c>
      <c r="K357" s="23"/>
      <c r="L357" s="20"/>
      <c r="M357" s="18">
        <f t="shared" si="25"/>
        <v>0</v>
      </c>
      <c r="N357" s="18">
        <f t="shared" si="26"/>
        <v>1669</v>
      </c>
      <c r="O357" s="18">
        <f t="shared" si="27"/>
        <v>1687</v>
      </c>
      <c r="P357" s="18">
        <f t="shared" si="28"/>
        <v>18</v>
      </c>
      <c r="Q357" s="18">
        <f t="shared" si="29"/>
        <v>1669</v>
      </c>
      <c r="R357" s="18" t="s">
        <v>28</v>
      </c>
      <c r="S357" s="19" t="s">
        <v>29</v>
      </c>
      <c r="T357" s="35"/>
    </row>
    <row r="358" spans="1:20">
      <c r="A358" s="20">
        <v>357</v>
      </c>
      <c r="B358" s="21" t="s">
        <v>4812</v>
      </c>
      <c r="C358" s="21" t="s">
        <v>4813</v>
      </c>
      <c r="D358" s="20" t="s">
        <v>22</v>
      </c>
      <c r="E358" s="20" t="s">
        <v>24</v>
      </c>
      <c r="F358" s="20" t="s">
        <v>87</v>
      </c>
      <c r="G358" s="20" t="s">
        <v>25</v>
      </c>
      <c r="H358" s="20" t="s">
        <v>34</v>
      </c>
      <c r="I358" s="23">
        <v>1369</v>
      </c>
      <c r="J358" s="23">
        <v>300</v>
      </c>
      <c r="K358" s="23"/>
      <c r="L358" s="20"/>
      <c r="M358" s="18">
        <f t="shared" si="25"/>
        <v>0</v>
      </c>
      <c r="N358" s="18">
        <f t="shared" si="26"/>
        <v>1669</v>
      </c>
      <c r="O358" s="18">
        <f t="shared" si="27"/>
        <v>1687</v>
      </c>
      <c r="P358" s="18">
        <f t="shared" si="28"/>
        <v>18</v>
      </c>
      <c r="Q358" s="18">
        <f t="shared" si="29"/>
        <v>1669</v>
      </c>
      <c r="R358" s="18" t="s">
        <v>28</v>
      </c>
      <c r="S358" s="19" t="s">
        <v>29</v>
      </c>
      <c r="T358" s="35"/>
    </row>
    <row r="359" spans="1:20">
      <c r="A359" s="20">
        <v>358</v>
      </c>
      <c r="B359" s="21" t="s">
        <v>4814</v>
      </c>
      <c r="C359" s="21" t="s">
        <v>4815</v>
      </c>
      <c r="D359" s="20" t="s">
        <v>22</v>
      </c>
      <c r="E359" s="20" t="s">
        <v>24</v>
      </c>
      <c r="F359" s="20" t="s">
        <v>87</v>
      </c>
      <c r="G359" s="20" t="s">
        <v>25</v>
      </c>
      <c r="H359" s="20" t="s">
        <v>34</v>
      </c>
      <c r="I359" s="23">
        <v>1369</v>
      </c>
      <c r="J359" s="23">
        <v>300</v>
      </c>
      <c r="K359" s="23"/>
      <c r="L359" s="20"/>
      <c r="M359" s="18">
        <f t="shared" si="25"/>
        <v>0</v>
      </c>
      <c r="N359" s="18">
        <f t="shared" si="26"/>
        <v>1669</v>
      </c>
      <c r="O359" s="18">
        <f t="shared" si="27"/>
        <v>1687</v>
      </c>
      <c r="P359" s="18">
        <f t="shared" si="28"/>
        <v>18</v>
      </c>
      <c r="Q359" s="18">
        <f t="shared" si="29"/>
        <v>1669</v>
      </c>
      <c r="R359" s="18" t="s">
        <v>28</v>
      </c>
      <c r="S359" s="19" t="s">
        <v>29</v>
      </c>
      <c r="T359" s="35"/>
    </row>
    <row r="360" spans="1:20">
      <c r="A360" s="20">
        <v>359</v>
      </c>
      <c r="B360" s="21" t="s">
        <v>4816</v>
      </c>
      <c r="C360" s="21" t="s">
        <v>4817</v>
      </c>
      <c r="D360" s="20" t="s">
        <v>22</v>
      </c>
      <c r="E360" s="20" t="s">
        <v>24</v>
      </c>
      <c r="F360" s="20" t="s">
        <v>87</v>
      </c>
      <c r="G360" s="20" t="s">
        <v>25</v>
      </c>
      <c r="H360" s="20" t="s">
        <v>34</v>
      </c>
      <c r="I360" s="23">
        <v>1369</v>
      </c>
      <c r="J360" s="23">
        <v>300</v>
      </c>
      <c r="K360" s="23"/>
      <c r="L360" s="20"/>
      <c r="M360" s="18">
        <f t="shared" si="25"/>
        <v>0</v>
      </c>
      <c r="N360" s="18">
        <f t="shared" si="26"/>
        <v>1669</v>
      </c>
      <c r="O360" s="18">
        <f t="shared" si="27"/>
        <v>1687</v>
      </c>
      <c r="P360" s="18">
        <f t="shared" si="28"/>
        <v>18</v>
      </c>
      <c r="Q360" s="18">
        <f t="shared" si="29"/>
        <v>1669</v>
      </c>
      <c r="R360" s="18" t="s">
        <v>28</v>
      </c>
      <c r="S360" s="19" t="s">
        <v>29</v>
      </c>
      <c r="T360" s="35"/>
    </row>
    <row r="361" spans="1:20">
      <c r="A361" s="20">
        <v>360</v>
      </c>
      <c r="B361" s="21" t="s">
        <v>4818</v>
      </c>
      <c r="C361" s="21" t="s">
        <v>4819</v>
      </c>
      <c r="D361" s="20" t="s">
        <v>22</v>
      </c>
      <c r="E361" s="20" t="s">
        <v>24</v>
      </c>
      <c r="F361" s="20" t="s">
        <v>87</v>
      </c>
      <c r="G361" s="20" t="s">
        <v>25</v>
      </c>
      <c r="H361" s="20" t="s">
        <v>34</v>
      </c>
      <c r="I361" s="23">
        <v>1369</v>
      </c>
      <c r="J361" s="23">
        <v>300</v>
      </c>
      <c r="K361" s="23"/>
      <c r="L361" s="20"/>
      <c r="M361" s="18">
        <f t="shared" si="25"/>
        <v>0</v>
      </c>
      <c r="N361" s="18">
        <f t="shared" si="26"/>
        <v>1669</v>
      </c>
      <c r="O361" s="18">
        <f t="shared" si="27"/>
        <v>1687</v>
      </c>
      <c r="P361" s="18">
        <f t="shared" si="28"/>
        <v>18</v>
      </c>
      <c r="Q361" s="18">
        <f t="shared" si="29"/>
        <v>1669</v>
      </c>
      <c r="R361" s="18" t="s">
        <v>28</v>
      </c>
      <c r="S361" s="19" t="s">
        <v>29</v>
      </c>
      <c r="T361" s="35"/>
    </row>
    <row r="362" spans="1:20">
      <c r="A362" s="20">
        <v>361</v>
      </c>
      <c r="B362" s="21" t="s">
        <v>4820</v>
      </c>
      <c r="C362" s="21" t="s">
        <v>4821</v>
      </c>
      <c r="D362" s="20" t="s">
        <v>22</v>
      </c>
      <c r="E362" s="20" t="s">
        <v>24</v>
      </c>
      <c r="F362" s="20" t="s">
        <v>87</v>
      </c>
      <c r="G362" s="20" t="s">
        <v>25</v>
      </c>
      <c r="H362" s="20" t="s">
        <v>34</v>
      </c>
      <c r="I362" s="23">
        <v>1369</v>
      </c>
      <c r="J362" s="23">
        <v>300</v>
      </c>
      <c r="K362" s="23"/>
      <c r="L362" s="20"/>
      <c r="M362" s="18">
        <f t="shared" si="25"/>
        <v>0</v>
      </c>
      <c r="N362" s="18">
        <f t="shared" si="26"/>
        <v>1669</v>
      </c>
      <c r="O362" s="18">
        <f t="shared" si="27"/>
        <v>1687</v>
      </c>
      <c r="P362" s="18">
        <f t="shared" si="28"/>
        <v>18</v>
      </c>
      <c r="Q362" s="18">
        <f t="shared" si="29"/>
        <v>1669</v>
      </c>
      <c r="R362" s="18" t="s">
        <v>28</v>
      </c>
      <c r="S362" s="19" t="s">
        <v>29</v>
      </c>
      <c r="T362" s="35"/>
    </row>
    <row r="363" spans="1:20">
      <c r="A363" s="20">
        <v>362</v>
      </c>
      <c r="B363" s="21" t="s">
        <v>4822</v>
      </c>
      <c r="C363" s="21" t="s">
        <v>4823</v>
      </c>
      <c r="D363" s="20" t="s">
        <v>22</v>
      </c>
      <c r="E363" s="20" t="s">
        <v>24</v>
      </c>
      <c r="F363" s="20" t="s">
        <v>87</v>
      </c>
      <c r="G363" s="20" t="s">
        <v>25</v>
      </c>
      <c r="H363" s="20" t="s">
        <v>34</v>
      </c>
      <c r="I363" s="23">
        <v>1369</v>
      </c>
      <c r="J363" s="23">
        <v>300</v>
      </c>
      <c r="K363" s="23"/>
      <c r="L363" s="20"/>
      <c r="M363" s="18">
        <f t="shared" si="25"/>
        <v>0</v>
      </c>
      <c r="N363" s="18">
        <f t="shared" si="26"/>
        <v>1669</v>
      </c>
      <c r="O363" s="18">
        <f t="shared" si="27"/>
        <v>1687</v>
      </c>
      <c r="P363" s="18">
        <f t="shared" si="28"/>
        <v>18</v>
      </c>
      <c r="Q363" s="18">
        <f t="shared" si="29"/>
        <v>1669</v>
      </c>
      <c r="R363" s="18" t="s">
        <v>28</v>
      </c>
      <c r="S363" s="19" t="s">
        <v>29</v>
      </c>
      <c r="T363" s="35"/>
    </row>
    <row r="364" spans="1:20">
      <c r="A364" s="20">
        <v>363</v>
      </c>
      <c r="B364" s="21" t="s">
        <v>2077</v>
      </c>
      <c r="C364" s="21" t="s">
        <v>4824</v>
      </c>
      <c r="D364" s="20" t="s">
        <v>22</v>
      </c>
      <c r="E364" s="20" t="s">
        <v>24</v>
      </c>
      <c r="F364" s="20" t="s">
        <v>87</v>
      </c>
      <c r="G364" s="20" t="s">
        <v>25</v>
      </c>
      <c r="H364" s="20" t="s">
        <v>34</v>
      </c>
      <c r="I364" s="23">
        <v>1369</v>
      </c>
      <c r="J364" s="23">
        <v>300</v>
      </c>
      <c r="K364" s="23"/>
      <c r="L364" s="20"/>
      <c r="M364" s="18">
        <f t="shared" si="25"/>
        <v>0</v>
      </c>
      <c r="N364" s="18">
        <f t="shared" si="26"/>
        <v>1669</v>
      </c>
      <c r="O364" s="18">
        <f t="shared" si="27"/>
        <v>1687</v>
      </c>
      <c r="P364" s="18">
        <f t="shared" si="28"/>
        <v>18</v>
      </c>
      <c r="Q364" s="18">
        <f t="shared" si="29"/>
        <v>1669</v>
      </c>
      <c r="R364" s="18" t="s">
        <v>28</v>
      </c>
      <c r="S364" s="19" t="s">
        <v>29</v>
      </c>
      <c r="T364" s="35"/>
    </row>
    <row r="365" spans="1:20">
      <c r="A365" s="20">
        <v>364</v>
      </c>
      <c r="B365" s="21" t="s">
        <v>4825</v>
      </c>
      <c r="C365" s="21" t="s">
        <v>4826</v>
      </c>
      <c r="D365" s="20" t="s">
        <v>22</v>
      </c>
      <c r="E365" s="20" t="s">
        <v>24</v>
      </c>
      <c r="F365" s="20" t="s">
        <v>529</v>
      </c>
      <c r="G365" s="20" t="s">
        <v>25</v>
      </c>
      <c r="H365" s="20" t="s">
        <v>34</v>
      </c>
      <c r="I365" s="23">
        <v>371.81</v>
      </c>
      <c r="J365" s="23">
        <v>100</v>
      </c>
      <c r="K365" s="23">
        <v>0</v>
      </c>
      <c r="L365" s="20"/>
      <c r="M365" s="18">
        <f t="shared" si="25"/>
        <v>0</v>
      </c>
      <c r="N365" s="18">
        <f t="shared" si="26"/>
        <v>471.81</v>
      </c>
      <c r="O365" s="18">
        <f t="shared" si="27"/>
        <v>477.81</v>
      </c>
      <c r="P365" s="18">
        <f t="shared" si="28"/>
        <v>6</v>
      </c>
      <c r="Q365" s="18">
        <f t="shared" si="29"/>
        <v>471.81</v>
      </c>
      <c r="R365" s="18" t="s">
        <v>28</v>
      </c>
      <c r="S365" s="19" t="s">
        <v>29</v>
      </c>
      <c r="T365" s="35"/>
    </row>
    <row r="366" spans="1:20">
      <c r="A366" s="20">
        <v>365</v>
      </c>
      <c r="B366" s="21" t="s">
        <v>4827</v>
      </c>
      <c r="C366" s="21" t="s">
        <v>4828</v>
      </c>
      <c r="D366" s="20" t="s">
        <v>22</v>
      </c>
      <c r="E366" s="20" t="s">
        <v>143</v>
      </c>
      <c r="F366" s="20" t="s">
        <v>55</v>
      </c>
      <c r="G366" s="20" t="s">
        <v>25</v>
      </c>
      <c r="H366" s="20" t="s">
        <v>34</v>
      </c>
      <c r="I366" s="23">
        <v>623</v>
      </c>
      <c r="J366" s="23">
        <v>400</v>
      </c>
      <c r="K366" s="23">
        <v>581</v>
      </c>
      <c r="L366" s="20" t="s">
        <v>4829</v>
      </c>
      <c r="M366" s="18">
        <f t="shared" si="25"/>
        <v>615.86</v>
      </c>
      <c r="N366" s="18">
        <f t="shared" si="26"/>
        <v>1638.86</v>
      </c>
      <c r="O366" s="18">
        <f t="shared" si="27"/>
        <v>1699.8116</v>
      </c>
      <c r="P366" s="18">
        <f t="shared" si="28"/>
        <v>60.9516</v>
      </c>
      <c r="Q366" s="18">
        <f t="shared" si="29"/>
        <v>1638.86</v>
      </c>
      <c r="R366" s="18" t="s">
        <v>28</v>
      </c>
      <c r="S366" s="19" t="s">
        <v>29</v>
      </c>
      <c r="T366" s="35"/>
    </row>
    <row r="367" ht="25.2" spans="1:20">
      <c r="A367" s="20">
        <v>366</v>
      </c>
      <c r="B367" s="21" t="s">
        <v>4830</v>
      </c>
      <c r="C367" s="27" t="s">
        <v>4831</v>
      </c>
      <c r="D367" s="20" t="s">
        <v>22</v>
      </c>
      <c r="E367" s="20" t="s">
        <v>143</v>
      </c>
      <c r="F367" s="20" t="s">
        <v>4832</v>
      </c>
      <c r="G367" s="20" t="s">
        <v>25</v>
      </c>
      <c r="H367" s="20" t="s">
        <v>34</v>
      </c>
      <c r="I367" s="23">
        <v>621</v>
      </c>
      <c r="J367" s="23">
        <v>400</v>
      </c>
      <c r="K367" s="23">
        <v>398</v>
      </c>
      <c r="L367" s="19" t="s">
        <v>4833</v>
      </c>
      <c r="M367" s="18">
        <f t="shared" si="25"/>
        <v>421.88</v>
      </c>
      <c r="N367" s="18">
        <f t="shared" si="26"/>
        <v>1442.88</v>
      </c>
      <c r="O367" s="18">
        <f t="shared" si="27"/>
        <v>1492.1928</v>
      </c>
      <c r="P367" s="18">
        <f t="shared" si="28"/>
        <v>49.3128</v>
      </c>
      <c r="Q367" s="18">
        <f t="shared" si="29"/>
        <v>1442.88</v>
      </c>
      <c r="R367" s="18" t="s">
        <v>28</v>
      </c>
      <c r="S367" s="19" t="s">
        <v>29</v>
      </c>
      <c r="T367" s="35"/>
    </row>
    <row r="368" spans="1:20">
      <c r="A368" s="20">
        <v>367</v>
      </c>
      <c r="B368" s="21" t="s">
        <v>4834</v>
      </c>
      <c r="C368" s="21" t="s">
        <v>4835</v>
      </c>
      <c r="D368" s="20" t="s">
        <v>22</v>
      </c>
      <c r="E368" s="20" t="s">
        <v>24</v>
      </c>
      <c r="F368" s="20" t="s">
        <v>2898</v>
      </c>
      <c r="G368" s="20" t="s">
        <v>25</v>
      </c>
      <c r="H368" s="20" t="s">
        <v>34</v>
      </c>
      <c r="I368" s="20">
        <v>232.46</v>
      </c>
      <c r="J368" s="23">
        <v>100</v>
      </c>
      <c r="K368" s="23">
        <v>12.6</v>
      </c>
      <c r="L368" s="21" t="s">
        <v>3731</v>
      </c>
      <c r="M368" s="18">
        <f t="shared" si="25"/>
        <v>13.356</v>
      </c>
      <c r="N368" s="18">
        <f t="shared" si="26"/>
        <v>345.816</v>
      </c>
      <c r="O368" s="18">
        <f t="shared" si="27"/>
        <v>352.61736</v>
      </c>
      <c r="P368" s="18">
        <f t="shared" si="28"/>
        <v>6.80136</v>
      </c>
      <c r="Q368" s="18">
        <f t="shared" si="29"/>
        <v>345.816</v>
      </c>
      <c r="R368" s="18" t="s">
        <v>28</v>
      </c>
      <c r="S368" s="19" t="s">
        <v>29</v>
      </c>
      <c r="T368" s="35"/>
    </row>
    <row r="369" spans="1:20">
      <c r="A369" s="20">
        <v>368</v>
      </c>
      <c r="B369" s="21" t="s">
        <v>4836</v>
      </c>
      <c r="C369" s="21" t="s">
        <v>4837</v>
      </c>
      <c r="D369" s="20" t="s">
        <v>22</v>
      </c>
      <c r="E369" s="20" t="s">
        <v>24</v>
      </c>
      <c r="F369" s="20" t="s">
        <v>2898</v>
      </c>
      <c r="G369" s="20" t="s">
        <v>25</v>
      </c>
      <c r="H369" s="20" t="s">
        <v>34</v>
      </c>
      <c r="I369" s="20">
        <v>232.46</v>
      </c>
      <c r="J369" s="23">
        <v>100</v>
      </c>
      <c r="K369" s="23">
        <v>12.6</v>
      </c>
      <c r="L369" s="21" t="s">
        <v>3731</v>
      </c>
      <c r="M369" s="18">
        <f t="shared" si="25"/>
        <v>13.356</v>
      </c>
      <c r="N369" s="18">
        <f t="shared" si="26"/>
        <v>345.816</v>
      </c>
      <c r="O369" s="18">
        <f t="shared" si="27"/>
        <v>352.61736</v>
      </c>
      <c r="P369" s="18">
        <f t="shared" si="28"/>
        <v>6.80136</v>
      </c>
      <c r="Q369" s="18">
        <f t="shared" si="29"/>
        <v>345.816</v>
      </c>
      <c r="R369" s="18" t="s">
        <v>28</v>
      </c>
      <c r="S369" s="19" t="s">
        <v>29</v>
      </c>
      <c r="T369" s="35"/>
    </row>
    <row r="370" spans="1:20">
      <c r="A370" s="20">
        <v>369</v>
      </c>
      <c r="B370" s="21" t="s">
        <v>4838</v>
      </c>
      <c r="C370" s="21" t="s">
        <v>4839</v>
      </c>
      <c r="D370" s="20" t="s">
        <v>22</v>
      </c>
      <c r="E370" s="20" t="s">
        <v>24</v>
      </c>
      <c r="F370" s="20" t="s">
        <v>2898</v>
      </c>
      <c r="G370" s="20" t="s">
        <v>25</v>
      </c>
      <c r="H370" s="20" t="s">
        <v>34</v>
      </c>
      <c r="I370" s="20">
        <v>232.46</v>
      </c>
      <c r="J370" s="23">
        <v>100</v>
      </c>
      <c r="K370" s="23">
        <v>12.6</v>
      </c>
      <c r="L370" s="21" t="s">
        <v>3731</v>
      </c>
      <c r="M370" s="18">
        <f t="shared" si="25"/>
        <v>13.356</v>
      </c>
      <c r="N370" s="18">
        <f t="shared" si="26"/>
        <v>345.816</v>
      </c>
      <c r="O370" s="18">
        <f t="shared" si="27"/>
        <v>352.61736</v>
      </c>
      <c r="P370" s="18">
        <f t="shared" si="28"/>
        <v>6.80136</v>
      </c>
      <c r="Q370" s="18">
        <f t="shared" si="29"/>
        <v>345.816</v>
      </c>
      <c r="R370" s="18" t="s">
        <v>28</v>
      </c>
      <c r="S370" s="19" t="s">
        <v>29</v>
      </c>
      <c r="T370" s="35"/>
    </row>
    <row r="371" spans="1:20">
      <c r="A371" s="20">
        <v>370</v>
      </c>
      <c r="B371" s="21" t="s">
        <v>398</v>
      </c>
      <c r="C371" s="21" t="s">
        <v>4840</v>
      </c>
      <c r="D371" s="20" t="s">
        <v>22</v>
      </c>
      <c r="E371" s="20" t="s">
        <v>24</v>
      </c>
      <c r="F371" s="20" t="s">
        <v>2898</v>
      </c>
      <c r="G371" s="20" t="s">
        <v>25</v>
      </c>
      <c r="H371" s="20" t="s">
        <v>34</v>
      </c>
      <c r="I371" s="20">
        <v>232.46</v>
      </c>
      <c r="J371" s="23">
        <v>100</v>
      </c>
      <c r="K371" s="23">
        <v>12.6</v>
      </c>
      <c r="L371" s="21" t="s">
        <v>3731</v>
      </c>
      <c r="M371" s="18">
        <f t="shared" si="25"/>
        <v>13.356</v>
      </c>
      <c r="N371" s="18">
        <f t="shared" si="26"/>
        <v>345.816</v>
      </c>
      <c r="O371" s="18">
        <f t="shared" si="27"/>
        <v>352.61736</v>
      </c>
      <c r="P371" s="18">
        <f t="shared" si="28"/>
        <v>6.80136</v>
      </c>
      <c r="Q371" s="18">
        <f t="shared" si="29"/>
        <v>345.816</v>
      </c>
      <c r="R371" s="18" t="s">
        <v>28</v>
      </c>
      <c r="S371" s="19" t="s">
        <v>29</v>
      </c>
      <c r="T371" s="35"/>
    </row>
    <row r="372" spans="1:20">
      <c r="A372" s="20">
        <v>371</v>
      </c>
      <c r="B372" s="21" t="s">
        <v>3086</v>
      </c>
      <c r="C372" s="21" t="s">
        <v>4841</v>
      </c>
      <c r="D372" s="20" t="s">
        <v>22</v>
      </c>
      <c r="E372" s="20" t="s">
        <v>24</v>
      </c>
      <c r="F372" s="20" t="s">
        <v>2898</v>
      </c>
      <c r="G372" s="20" t="s">
        <v>25</v>
      </c>
      <c r="H372" s="20" t="s">
        <v>34</v>
      </c>
      <c r="I372" s="20">
        <v>232.46</v>
      </c>
      <c r="J372" s="23">
        <v>100</v>
      </c>
      <c r="K372" s="23">
        <v>12.6</v>
      </c>
      <c r="L372" s="21" t="s">
        <v>3731</v>
      </c>
      <c r="M372" s="18">
        <f t="shared" si="25"/>
        <v>13.356</v>
      </c>
      <c r="N372" s="18">
        <f t="shared" si="26"/>
        <v>345.816</v>
      </c>
      <c r="O372" s="18">
        <f t="shared" si="27"/>
        <v>352.61736</v>
      </c>
      <c r="P372" s="18">
        <f t="shared" si="28"/>
        <v>6.80136</v>
      </c>
      <c r="Q372" s="18">
        <f t="shared" si="29"/>
        <v>345.816</v>
      </c>
      <c r="R372" s="18" t="s">
        <v>28</v>
      </c>
      <c r="S372" s="19" t="s">
        <v>29</v>
      </c>
      <c r="T372" s="35"/>
    </row>
    <row r="373" spans="1:20">
      <c r="A373" s="20">
        <v>372</v>
      </c>
      <c r="B373" s="21" t="s">
        <v>3084</v>
      </c>
      <c r="C373" s="21" t="s">
        <v>4842</v>
      </c>
      <c r="D373" s="20" t="s">
        <v>22</v>
      </c>
      <c r="E373" s="20" t="s">
        <v>24</v>
      </c>
      <c r="F373" s="20" t="s">
        <v>2898</v>
      </c>
      <c r="G373" s="20" t="s">
        <v>25</v>
      </c>
      <c r="H373" s="20" t="s">
        <v>34</v>
      </c>
      <c r="I373" s="20">
        <v>232.46</v>
      </c>
      <c r="J373" s="23">
        <v>100</v>
      </c>
      <c r="K373" s="23">
        <v>12.6</v>
      </c>
      <c r="L373" s="21" t="s">
        <v>3731</v>
      </c>
      <c r="M373" s="18">
        <f t="shared" si="25"/>
        <v>13.356</v>
      </c>
      <c r="N373" s="18">
        <f t="shared" si="26"/>
        <v>345.816</v>
      </c>
      <c r="O373" s="18">
        <f t="shared" si="27"/>
        <v>352.61736</v>
      </c>
      <c r="P373" s="18">
        <f t="shared" si="28"/>
        <v>6.80136</v>
      </c>
      <c r="Q373" s="18">
        <f t="shared" si="29"/>
        <v>345.816</v>
      </c>
      <c r="R373" s="18" t="s">
        <v>28</v>
      </c>
      <c r="S373" s="19" t="s">
        <v>29</v>
      </c>
      <c r="T373" s="35"/>
    </row>
    <row r="374" spans="1:20">
      <c r="A374" s="20">
        <v>373</v>
      </c>
      <c r="B374" s="21" t="s">
        <v>4843</v>
      </c>
      <c r="C374" s="21" t="s">
        <v>4844</v>
      </c>
      <c r="D374" s="20" t="s">
        <v>22</v>
      </c>
      <c r="E374" s="20" t="s">
        <v>24</v>
      </c>
      <c r="F374" s="20" t="s">
        <v>2898</v>
      </c>
      <c r="G374" s="20" t="s">
        <v>25</v>
      </c>
      <c r="H374" s="20" t="s">
        <v>34</v>
      </c>
      <c r="I374" s="20">
        <v>232.46</v>
      </c>
      <c r="J374" s="23">
        <v>100</v>
      </c>
      <c r="K374" s="23">
        <v>12.6</v>
      </c>
      <c r="L374" s="21" t="s">
        <v>3731</v>
      </c>
      <c r="M374" s="18">
        <f t="shared" si="25"/>
        <v>13.356</v>
      </c>
      <c r="N374" s="18">
        <f t="shared" si="26"/>
        <v>345.816</v>
      </c>
      <c r="O374" s="18">
        <f t="shared" si="27"/>
        <v>352.61736</v>
      </c>
      <c r="P374" s="18">
        <f t="shared" si="28"/>
        <v>6.80136</v>
      </c>
      <c r="Q374" s="18">
        <f t="shared" si="29"/>
        <v>345.816</v>
      </c>
      <c r="R374" s="18" t="s">
        <v>28</v>
      </c>
      <c r="S374" s="19" t="s">
        <v>29</v>
      </c>
      <c r="T374" s="35"/>
    </row>
    <row r="375" spans="1:20">
      <c r="A375" s="20">
        <v>374</v>
      </c>
      <c r="B375" s="21" t="s">
        <v>4845</v>
      </c>
      <c r="C375" s="21" t="s">
        <v>4846</v>
      </c>
      <c r="D375" s="20" t="s">
        <v>22</v>
      </c>
      <c r="E375" s="20" t="s">
        <v>24</v>
      </c>
      <c r="F375" s="20" t="s">
        <v>2898</v>
      </c>
      <c r="G375" s="20" t="s">
        <v>25</v>
      </c>
      <c r="H375" s="20" t="s">
        <v>34</v>
      </c>
      <c r="I375" s="20">
        <v>232.46</v>
      </c>
      <c r="J375" s="23">
        <v>100</v>
      </c>
      <c r="K375" s="23">
        <v>12.6</v>
      </c>
      <c r="L375" s="21" t="s">
        <v>3731</v>
      </c>
      <c r="M375" s="18">
        <f t="shared" si="25"/>
        <v>13.356</v>
      </c>
      <c r="N375" s="18">
        <f t="shared" si="26"/>
        <v>345.816</v>
      </c>
      <c r="O375" s="18">
        <f t="shared" si="27"/>
        <v>352.61736</v>
      </c>
      <c r="P375" s="18">
        <f t="shared" si="28"/>
        <v>6.80136</v>
      </c>
      <c r="Q375" s="18">
        <f t="shared" si="29"/>
        <v>345.816</v>
      </c>
      <c r="R375" s="18" t="s">
        <v>28</v>
      </c>
      <c r="S375" s="19" t="s">
        <v>29</v>
      </c>
      <c r="T375" s="35"/>
    </row>
    <row r="376" spans="1:20">
      <c r="A376" s="20">
        <v>375</v>
      </c>
      <c r="B376" s="21" t="s">
        <v>2602</v>
      </c>
      <c r="C376" s="21" t="s">
        <v>4847</v>
      </c>
      <c r="D376" s="20" t="s">
        <v>22</v>
      </c>
      <c r="E376" s="20" t="s">
        <v>24</v>
      </c>
      <c r="F376" s="20" t="s">
        <v>2898</v>
      </c>
      <c r="G376" s="20" t="s">
        <v>25</v>
      </c>
      <c r="H376" s="20" t="s">
        <v>34</v>
      </c>
      <c r="I376" s="20">
        <v>232.46</v>
      </c>
      <c r="J376" s="23">
        <v>100</v>
      </c>
      <c r="K376" s="23">
        <v>12.6</v>
      </c>
      <c r="L376" s="21" t="s">
        <v>3731</v>
      </c>
      <c r="M376" s="18">
        <f t="shared" si="25"/>
        <v>13.356</v>
      </c>
      <c r="N376" s="18">
        <f t="shared" si="26"/>
        <v>345.816</v>
      </c>
      <c r="O376" s="18">
        <f t="shared" si="27"/>
        <v>352.61736</v>
      </c>
      <c r="P376" s="18">
        <f t="shared" si="28"/>
        <v>6.80136</v>
      </c>
      <c r="Q376" s="18">
        <f t="shared" si="29"/>
        <v>345.816</v>
      </c>
      <c r="R376" s="18" t="s">
        <v>28</v>
      </c>
      <c r="S376" s="19" t="s">
        <v>29</v>
      </c>
      <c r="T376" s="35"/>
    </row>
    <row r="377" spans="1:20">
      <c r="A377" s="20">
        <v>376</v>
      </c>
      <c r="B377" s="21" t="s">
        <v>4848</v>
      </c>
      <c r="C377" s="21" t="s">
        <v>4849</v>
      </c>
      <c r="D377" s="20" t="s">
        <v>22</v>
      </c>
      <c r="E377" s="20" t="s">
        <v>24</v>
      </c>
      <c r="F377" s="20" t="s">
        <v>2898</v>
      </c>
      <c r="G377" s="20" t="s">
        <v>25</v>
      </c>
      <c r="H377" s="20" t="s">
        <v>34</v>
      </c>
      <c r="I377" s="20">
        <v>232.46</v>
      </c>
      <c r="J377" s="23">
        <v>100</v>
      </c>
      <c r="K377" s="23">
        <v>12.6</v>
      </c>
      <c r="L377" s="21" t="s">
        <v>3731</v>
      </c>
      <c r="M377" s="18">
        <f t="shared" si="25"/>
        <v>13.356</v>
      </c>
      <c r="N377" s="18">
        <f t="shared" si="26"/>
        <v>345.816</v>
      </c>
      <c r="O377" s="18">
        <f t="shared" si="27"/>
        <v>352.61736</v>
      </c>
      <c r="P377" s="18">
        <f t="shared" si="28"/>
        <v>6.80136</v>
      </c>
      <c r="Q377" s="18">
        <f t="shared" si="29"/>
        <v>345.816</v>
      </c>
      <c r="R377" s="18" t="s">
        <v>28</v>
      </c>
      <c r="S377" s="19" t="s">
        <v>29</v>
      </c>
      <c r="T377" s="35"/>
    </row>
    <row r="378" spans="1:20">
      <c r="A378" s="20">
        <v>377</v>
      </c>
      <c r="B378" s="21" t="s">
        <v>2870</v>
      </c>
      <c r="C378" s="21" t="s">
        <v>4850</v>
      </c>
      <c r="D378" s="20" t="s">
        <v>22</v>
      </c>
      <c r="E378" s="20" t="s">
        <v>24</v>
      </c>
      <c r="F378" s="20" t="s">
        <v>2898</v>
      </c>
      <c r="G378" s="20" t="s">
        <v>25</v>
      </c>
      <c r="H378" s="20" t="s">
        <v>34</v>
      </c>
      <c r="I378" s="20">
        <v>232.46</v>
      </c>
      <c r="J378" s="23">
        <v>100</v>
      </c>
      <c r="K378" s="23">
        <v>12.6</v>
      </c>
      <c r="L378" s="21" t="s">
        <v>3731</v>
      </c>
      <c r="M378" s="18">
        <f t="shared" si="25"/>
        <v>13.356</v>
      </c>
      <c r="N378" s="18">
        <f t="shared" si="26"/>
        <v>345.816</v>
      </c>
      <c r="O378" s="18">
        <f t="shared" si="27"/>
        <v>352.61736</v>
      </c>
      <c r="P378" s="18">
        <f t="shared" si="28"/>
        <v>6.80136</v>
      </c>
      <c r="Q378" s="18">
        <f t="shared" si="29"/>
        <v>345.816</v>
      </c>
      <c r="R378" s="18" t="s">
        <v>28</v>
      </c>
      <c r="S378" s="19" t="s">
        <v>29</v>
      </c>
      <c r="T378" s="35"/>
    </row>
    <row r="379" spans="1:20">
      <c r="A379" s="20">
        <v>378</v>
      </c>
      <c r="B379" s="21" t="s">
        <v>3676</v>
      </c>
      <c r="C379" s="21" t="s">
        <v>4851</v>
      </c>
      <c r="D379" s="20" t="s">
        <v>22</v>
      </c>
      <c r="E379" s="20" t="s">
        <v>24</v>
      </c>
      <c r="F379" s="20" t="s">
        <v>2898</v>
      </c>
      <c r="G379" s="20" t="s">
        <v>25</v>
      </c>
      <c r="H379" s="20" t="s">
        <v>34</v>
      </c>
      <c r="I379" s="20">
        <v>232.46</v>
      </c>
      <c r="J379" s="23">
        <v>100</v>
      </c>
      <c r="K379" s="23">
        <v>12.6</v>
      </c>
      <c r="L379" s="21" t="s">
        <v>3731</v>
      </c>
      <c r="M379" s="18">
        <f t="shared" si="25"/>
        <v>13.356</v>
      </c>
      <c r="N379" s="18">
        <f t="shared" si="26"/>
        <v>345.816</v>
      </c>
      <c r="O379" s="18">
        <f t="shared" si="27"/>
        <v>352.61736</v>
      </c>
      <c r="P379" s="18">
        <f t="shared" si="28"/>
        <v>6.80136</v>
      </c>
      <c r="Q379" s="18">
        <f t="shared" si="29"/>
        <v>345.816</v>
      </c>
      <c r="R379" s="18" t="s">
        <v>28</v>
      </c>
      <c r="S379" s="19" t="s">
        <v>29</v>
      </c>
      <c r="T379" s="35"/>
    </row>
    <row r="380" spans="1:20">
      <c r="A380" s="20">
        <v>379</v>
      </c>
      <c r="B380" s="21" t="s">
        <v>2872</v>
      </c>
      <c r="C380" s="21" t="s">
        <v>4852</v>
      </c>
      <c r="D380" s="20" t="s">
        <v>22</v>
      </c>
      <c r="E380" s="20" t="s">
        <v>24</v>
      </c>
      <c r="F380" s="20" t="s">
        <v>2898</v>
      </c>
      <c r="G380" s="20" t="s">
        <v>25</v>
      </c>
      <c r="H380" s="20" t="s">
        <v>34</v>
      </c>
      <c r="I380" s="20">
        <v>232.46</v>
      </c>
      <c r="J380" s="23">
        <v>100</v>
      </c>
      <c r="K380" s="23">
        <v>12.6</v>
      </c>
      <c r="L380" s="21" t="s">
        <v>3731</v>
      </c>
      <c r="M380" s="18">
        <f t="shared" si="25"/>
        <v>13.356</v>
      </c>
      <c r="N380" s="18">
        <f t="shared" si="26"/>
        <v>345.816</v>
      </c>
      <c r="O380" s="18">
        <f t="shared" si="27"/>
        <v>352.61736</v>
      </c>
      <c r="P380" s="18">
        <f t="shared" si="28"/>
        <v>6.80136</v>
      </c>
      <c r="Q380" s="18">
        <f t="shared" si="29"/>
        <v>345.816</v>
      </c>
      <c r="R380" s="18" t="s">
        <v>28</v>
      </c>
      <c r="S380" s="19" t="s">
        <v>29</v>
      </c>
      <c r="T380" s="35"/>
    </row>
    <row r="381" spans="1:20">
      <c r="A381" s="20">
        <v>380</v>
      </c>
      <c r="B381" s="21" t="s">
        <v>4853</v>
      </c>
      <c r="C381" s="21" t="s">
        <v>4854</v>
      </c>
      <c r="D381" s="20" t="s">
        <v>22</v>
      </c>
      <c r="E381" s="20" t="s">
        <v>24</v>
      </c>
      <c r="F381" s="20" t="s">
        <v>2898</v>
      </c>
      <c r="G381" s="20" t="s">
        <v>25</v>
      </c>
      <c r="H381" s="20" t="s">
        <v>34</v>
      </c>
      <c r="I381" s="20">
        <v>232.46</v>
      </c>
      <c r="J381" s="23">
        <v>100</v>
      </c>
      <c r="K381" s="23">
        <v>12.6</v>
      </c>
      <c r="L381" s="21" t="s">
        <v>3731</v>
      </c>
      <c r="M381" s="18">
        <f t="shared" si="25"/>
        <v>13.356</v>
      </c>
      <c r="N381" s="18">
        <f t="shared" si="26"/>
        <v>345.816</v>
      </c>
      <c r="O381" s="18">
        <f t="shared" si="27"/>
        <v>352.61736</v>
      </c>
      <c r="P381" s="18">
        <f t="shared" si="28"/>
        <v>6.80136</v>
      </c>
      <c r="Q381" s="18">
        <f t="shared" si="29"/>
        <v>345.816</v>
      </c>
      <c r="R381" s="18" t="s">
        <v>28</v>
      </c>
      <c r="S381" s="19" t="s">
        <v>29</v>
      </c>
      <c r="T381" s="35"/>
    </row>
    <row r="382" spans="1:20">
      <c r="A382" s="20">
        <v>381</v>
      </c>
      <c r="B382" s="21" t="s">
        <v>3061</v>
      </c>
      <c r="C382" s="21" t="s">
        <v>4855</v>
      </c>
      <c r="D382" s="20" t="s">
        <v>22</v>
      </c>
      <c r="E382" s="20" t="s">
        <v>24</v>
      </c>
      <c r="F382" s="20" t="s">
        <v>2898</v>
      </c>
      <c r="G382" s="20" t="s">
        <v>25</v>
      </c>
      <c r="H382" s="20" t="s">
        <v>34</v>
      </c>
      <c r="I382" s="20">
        <v>232.46</v>
      </c>
      <c r="J382" s="23">
        <v>100</v>
      </c>
      <c r="K382" s="23">
        <v>12.6</v>
      </c>
      <c r="L382" s="21" t="s">
        <v>3731</v>
      </c>
      <c r="M382" s="18">
        <f t="shared" si="25"/>
        <v>13.356</v>
      </c>
      <c r="N382" s="18">
        <f t="shared" si="26"/>
        <v>345.816</v>
      </c>
      <c r="O382" s="18">
        <f t="shared" si="27"/>
        <v>352.61736</v>
      </c>
      <c r="P382" s="18">
        <f t="shared" si="28"/>
        <v>6.80136</v>
      </c>
      <c r="Q382" s="18">
        <f t="shared" si="29"/>
        <v>345.816</v>
      </c>
      <c r="R382" s="18" t="s">
        <v>28</v>
      </c>
      <c r="S382" s="19" t="s">
        <v>29</v>
      </c>
      <c r="T382" s="35"/>
    </row>
    <row r="383" spans="1:20">
      <c r="A383" s="20">
        <v>382</v>
      </c>
      <c r="B383" s="21" t="s">
        <v>3980</v>
      </c>
      <c r="C383" s="21" t="s">
        <v>4856</v>
      </c>
      <c r="D383" s="20" t="s">
        <v>22</v>
      </c>
      <c r="E383" s="20" t="s">
        <v>24</v>
      </c>
      <c r="F383" s="20" t="s">
        <v>2898</v>
      </c>
      <c r="G383" s="20" t="s">
        <v>25</v>
      </c>
      <c r="H383" s="20" t="s">
        <v>34</v>
      </c>
      <c r="I383" s="20">
        <v>232.46</v>
      </c>
      <c r="J383" s="23">
        <v>100</v>
      </c>
      <c r="K383" s="23">
        <v>12.6</v>
      </c>
      <c r="L383" s="21" t="s">
        <v>3731</v>
      </c>
      <c r="M383" s="18">
        <f t="shared" si="25"/>
        <v>13.356</v>
      </c>
      <c r="N383" s="18">
        <f t="shared" si="26"/>
        <v>345.816</v>
      </c>
      <c r="O383" s="18">
        <f t="shared" si="27"/>
        <v>352.61736</v>
      </c>
      <c r="P383" s="18">
        <f t="shared" si="28"/>
        <v>6.80136</v>
      </c>
      <c r="Q383" s="18">
        <f t="shared" si="29"/>
        <v>345.816</v>
      </c>
      <c r="R383" s="18" t="s">
        <v>28</v>
      </c>
      <c r="S383" s="19" t="s">
        <v>29</v>
      </c>
      <c r="T383" s="35"/>
    </row>
    <row r="384" spans="1:20">
      <c r="A384" s="20">
        <v>383</v>
      </c>
      <c r="B384" s="21" t="s">
        <v>4857</v>
      </c>
      <c r="C384" s="21" t="s">
        <v>4858</v>
      </c>
      <c r="D384" s="20" t="s">
        <v>22</v>
      </c>
      <c r="E384" s="20" t="s">
        <v>24</v>
      </c>
      <c r="F384" s="20" t="s">
        <v>87</v>
      </c>
      <c r="G384" s="20" t="s">
        <v>25</v>
      </c>
      <c r="H384" s="20" t="s">
        <v>34</v>
      </c>
      <c r="I384" s="23">
        <v>1369</v>
      </c>
      <c r="J384" s="23">
        <v>300</v>
      </c>
      <c r="K384" s="23"/>
      <c r="L384" s="20"/>
      <c r="M384" s="18">
        <f t="shared" si="25"/>
        <v>0</v>
      </c>
      <c r="N384" s="18">
        <f t="shared" si="26"/>
        <v>1669</v>
      </c>
      <c r="O384" s="18">
        <f t="shared" si="27"/>
        <v>1687</v>
      </c>
      <c r="P384" s="18">
        <f t="shared" si="28"/>
        <v>18</v>
      </c>
      <c r="Q384" s="18">
        <f t="shared" si="29"/>
        <v>1669</v>
      </c>
      <c r="R384" s="18" t="s">
        <v>28</v>
      </c>
      <c r="S384" s="19" t="s">
        <v>29</v>
      </c>
      <c r="T384" s="35"/>
    </row>
    <row r="385" spans="1:20">
      <c r="A385" s="20">
        <v>384</v>
      </c>
      <c r="B385" s="21" t="s">
        <v>1583</v>
      </c>
      <c r="C385" s="21" t="s">
        <v>4859</v>
      </c>
      <c r="D385" s="20" t="s">
        <v>22</v>
      </c>
      <c r="E385" s="20" t="s">
        <v>24</v>
      </c>
      <c r="F385" s="20" t="s">
        <v>2898</v>
      </c>
      <c r="G385" s="20" t="s">
        <v>25</v>
      </c>
      <c r="H385" s="20" t="s">
        <v>34</v>
      </c>
      <c r="I385" s="20">
        <v>232.46</v>
      </c>
      <c r="J385" s="23">
        <v>100</v>
      </c>
      <c r="K385" s="23">
        <v>12.6</v>
      </c>
      <c r="L385" s="21" t="s">
        <v>3731</v>
      </c>
      <c r="M385" s="18">
        <f t="shared" si="25"/>
        <v>13.356</v>
      </c>
      <c r="N385" s="18">
        <f t="shared" si="26"/>
        <v>345.816</v>
      </c>
      <c r="O385" s="18">
        <f t="shared" si="27"/>
        <v>352.61736</v>
      </c>
      <c r="P385" s="18">
        <f t="shared" si="28"/>
        <v>6.80136</v>
      </c>
      <c r="Q385" s="18">
        <f t="shared" si="29"/>
        <v>345.816</v>
      </c>
      <c r="R385" s="18" t="s">
        <v>28</v>
      </c>
      <c r="S385" s="19" t="s">
        <v>29</v>
      </c>
      <c r="T385" s="35"/>
    </row>
    <row r="386" spans="1:20">
      <c r="A386" s="20">
        <v>385</v>
      </c>
      <c r="B386" s="21" t="s">
        <v>4860</v>
      </c>
      <c r="C386" s="21" t="s">
        <v>4861</v>
      </c>
      <c r="D386" s="20" t="s">
        <v>22</v>
      </c>
      <c r="E386" s="20" t="s">
        <v>24</v>
      </c>
      <c r="F386" s="20" t="s">
        <v>2898</v>
      </c>
      <c r="G386" s="20" t="s">
        <v>25</v>
      </c>
      <c r="H386" s="20" t="s">
        <v>34</v>
      </c>
      <c r="I386" s="20">
        <v>232.46</v>
      </c>
      <c r="J386" s="23">
        <v>100</v>
      </c>
      <c r="K386" s="23">
        <v>12.6</v>
      </c>
      <c r="L386" s="21" t="s">
        <v>3731</v>
      </c>
      <c r="M386" s="18">
        <f t="shared" ref="M386:M415" si="30">K386*1.06</f>
        <v>13.356</v>
      </c>
      <c r="N386" s="18">
        <f t="shared" ref="N386:N415" si="31">I386+J386+M386</f>
        <v>345.816</v>
      </c>
      <c r="O386" s="18">
        <f t="shared" ref="O386:O415" si="32">I386+(J386+M386)*1.06</f>
        <v>352.61736</v>
      </c>
      <c r="P386" s="18">
        <f t="shared" ref="P386:P415" si="33">(M386+J386)*0.06</f>
        <v>6.80136</v>
      </c>
      <c r="Q386" s="18">
        <f t="shared" ref="Q386:Q415" si="34">O386-P386</f>
        <v>345.816</v>
      </c>
      <c r="R386" s="18" t="s">
        <v>28</v>
      </c>
      <c r="S386" s="19" t="s">
        <v>29</v>
      </c>
      <c r="T386" s="35"/>
    </row>
    <row r="387" spans="1:20">
      <c r="A387" s="20">
        <v>386</v>
      </c>
      <c r="B387" s="21" t="s">
        <v>4862</v>
      </c>
      <c r="C387" s="21" t="s">
        <v>4863</v>
      </c>
      <c r="D387" s="20" t="s">
        <v>22</v>
      </c>
      <c r="E387" s="20" t="s">
        <v>24</v>
      </c>
      <c r="F387" s="20" t="s">
        <v>4758</v>
      </c>
      <c r="G387" s="20" t="s">
        <v>25</v>
      </c>
      <c r="H387" s="20" t="s">
        <v>34</v>
      </c>
      <c r="I387" s="20">
        <v>5712.51</v>
      </c>
      <c r="J387" s="23">
        <v>400</v>
      </c>
      <c r="K387" s="23">
        <v>79.94</v>
      </c>
      <c r="L387" s="20" t="s">
        <v>4565</v>
      </c>
      <c r="M387" s="18">
        <f t="shared" si="30"/>
        <v>84.7364</v>
      </c>
      <c r="N387" s="18">
        <f t="shared" si="31"/>
        <v>6197.2464</v>
      </c>
      <c r="O387" s="18">
        <f t="shared" si="32"/>
        <v>6226.330584</v>
      </c>
      <c r="P387" s="18">
        <f t="shared" si="33"/>
        <v>29.084184</v>
      </c>
      <c r="Q387" s="18">
        <f t="shared" si="34"/>
        <v>6197.2464</v>
      </c>
      <c r="R387" s="18" t="s">
        <v>28</v>
      </c>
      <c r="S387" s="19" t="s">
        <v>29</v>
      </c>
      <c r="T387" s="35"/>
    </row>
    <row r="388" spans="1:20">
      <c r="A388" s="20">
        <v>387</v>
      </c>
      <c r="B388" s="21" t="s">
        <v>4864</v>
      </c>
      <c r="C388" s="21" t="s">
        <v>4865</v>
      </c>
      <c r="D388" s="20" t="s">
        <v>22</v>
      </c>
      <c r="E388" s="20" t="s">
        <v>24</v>
      </c>
      <c r="F388" s="20" t="s">
        <v>529</v>
      </c>
      <c r="G388" s="20" t="s">
        <v>25</v>
      </c>
      <c r="H388" s="20" t="s">
        <v>34</v>
      </c>
      <c r="I388" s="23">
        <v>371.84</v>
      </c>
      <c r="J388" s="23">
        <v>100</v>
      </c>
      <c r="K388" s="23">
        <v>0</v>
      </c>
      <c r="L388" s="20"/>
      <c r="M388" s="18">
        <f t="shared" si="30"/>
        <v>0</v>
      </c>
      <c r="N388" s="18">
        <f t="shared" si="31"/>
        <v>471.84</v>
      </c>
      <c r="O388" s="18">
        <f t="shared" si="32"/>
        <v>477.84</v>
      </c>
      <c r="P388" s="18">
        <f t="shared" si="33"/>
        <v>6</v>
      </c>
      <c r="Q388" s="18">
        <f t="shared" si="34"/>
        <v>471.84</v>
      </c>
      <c r="R388" s="18" t="s">
        <v>28</v>
      </c>
      <c r="S388" s="19" t="s">
        <v>29</v>
      </c>
      <c r="T388" s="35"/>
    </row>
    <row r="389" spans="1:20">
      <c r="A389" s="20">
        <v>388</v>
      </c>
      <c r="B389" s="21" t="s">
        <v>4866</v>
      </c>
      <c r="C389" s="21" t="s">
        <v>4867</v>
      </c>
      <c r="D389" s="20" t="s">
        <v>22</v>
      </c>
      <c r="E389" s="20" t="s">
        <v>24</v>
      </c>
      <c r="F389" s="20" t="s">
        <v>2898</v>
      </c>
      <c r="G389" s="20" t="s">
        <v>25</v>
      </c>
      <c r="H389" s="20" t="s">
        <v>34</v>
      </c>
      <c r="I389" s="20">
        <v>232.46</v>
      </c>
      <c r="J389" s="23">
        <v>100</v>
      </c>
      <c r="K389" s="23">
        <v>12.6</v>
      </c>
      <c r="L389" s="21" t="s">
        <v>3731</v>
      </c>
      <c r="M389" s="18">
        <f t="shared" si="30"/>
        <v>13.356</v>
      </c>
      <c r="N389" s="18">
        <f t="shared" si="31"/>
        <v>345.816</v>
      </c>
      <c r="O389" s="18">
        <f t="shared" si="32"/>
        <v>352.61736</v>
      </c>
      <c r="P389" s="18">
        <f t="shared" si="33"/>
        <v>6.80136</v>
      </c>
      <c r="Q389" s="18">
        <f t="shared" si="34"/>
        <v>345.816</v>
      </c>
      <c r="R389" s="18" t="s">
        <v>28</v>
      </c>
      <c r="S389" s="19" t="s">
        <v>29</v>
      </c>
      <c r="T389" s="35"/>
    </row>
    <row r="390" spans="1:20">
      <c r="A390" s="20">
        <v>389</v>
      </c>
      <c r="B390" s="21" t="s">
        <v>4868</v>
      </c>
      <c r="C390" s="21" t="s">
        <v>4869</v>
      </c>
      <c r="D390" s="20" t="s">
        <v>22</v>
      </c>
      <c r="E390" s="20" t="s">
        <v>24</v>
      </c>
      <c r="F390" s="20" t="s">
        <v>2898</v>
      </c>
      <c r="G390" s="20" t="s">
        <v>25</v>
      </c>
      <c r="H390" s="20" t="s">
        <v>34</v>
      </c>
      <c r="I390" s="20">
        <v>232.46</v>
      </c>
      <c r="J390" s="23">
        <v>100</v>
      </c>
      <c r="K390" s="23">
        <v>12.6</v>
      </c>
      <c r="L390" s="21" t="s">
        <v>3731</v>
      </c>
      <c r="M390" s="18">
        <f t="shared" si="30"/>
        <v>13.356</v>
      </c>
      <c r="N390" s="18">
        <f t="shared" si="31"/>
        <v>345.816</v>
      </c>
      <c r="O390" s="18">
        <f t="shared" si="32"/>
        <v>352.61736</v>
      </c>
      <c r="P390" s="18">
        <f t="shared" si="33"/>
        <v>6.80136</v>
      </c>
      <c r="Q390" s="18">
        <f t="shared" si="34"/>
        <v>345.816</v>
      </c>
      <c r="R390" s="18" t="s">
        <v>28</v>
      </c>
      <c r="S390" s="19" t="s">
        <v>29</v>
      </c>
      <c r="T390" s="35"/>
    </row>
    <row r="391" spans="1:20">
      <c r="A391" s="20">
        <v>390</v>
      </c>
      <c r="B391" s="21" t="s">
        <v>4870</v>
      </c>
      <c r="C391" s="21" t="s">
        <v>4871</v>
      </c>
      <c r="D391" s="20" t="s">
        <v>22</v>
      </c>
      <c r="E391" s="20" t="s">
        <v>24</v>
      </c>
      <c r="F391" s="20" t="s">
        <v>2898</v>
      </c>
      <c r="G391" s="20" t="s">
        <v>25</v>
      </c>
      <c r="H391" s="20" t="s">
        <v>34</v>
      </c>
      <c r="I391" s="20">
        <v>232.46</v>
      </c>
      <c r="J391" s="23">
        <v>100</v>
      </c>
      <c r="K391" s="23">
        <v>12.6</v>
      </c>
      <c r="L391" s="21" t="s">
        <v>3731</v>
      </c>
      <c r="M391" s="18">
        <f t="shared" si="30"/>
        <v>13.356</v>
      </c>
      <c r="N391" s="18">
        <f t="shared" si="31"/>
        <v>345.816</v>
      </c>
      <c r="O391" s="18">
        <f t="shared" si="32"/>
        <v>352.61736</v>
      </c>
      <c r="P391" s="18">
        <f t="shared" si="33"/>
        <v>6.80136</v>
      </c>
      <c r="Q391" s="18">
        <f t="shared" si="34"/>
        <v>345.816</v>
      </c>
      <c r="R391" s="18" t="s">
        <v>28</v>
      </c>
      <c r="S391" s="19" t="s">
        <v>29</v>
      </c>
      <c r="T391" s="35"/>
    </row>
    <row r="392" spans="1:20">
      <c r="A392" s="20">
        <v>391</v>
      </c>
      <c r="B392" s="21" t="s">
        <v>4872</v>
      </c>
      <c r="C392" s="21" t="s">
        <v>4873</v>
      </c>
      <c r="D392" s="20" t="s">
        <v>22</v>
      </c>
      <c r="E392" s="20" t="s">
        <v>24</v>
      </c>
      <c r="F392" s="20" t="s">
        <v>2898</v>
      </c>
      <c r="G392" s="20" t="s">
        <v>25</v>
      </c>
      <c r="H392" s="20" t="s">
        <v>34</v>
      </c>
      <c r="I392" s="20">
        <v>232.46</v>
      </c>
      <c r="J392" s="23">
        <v>100</v>
      </c>
      <c r="K392" s="23">
        <v>12.6</v>
      </c>
      <c r="L392" s="21" t="s">
        <v>3731</v>
      </c>
      <c r="M392" s="18">
        <f t="shared" si="30"/>
        <v>13.356</v>
      </c>
      <c r="N392" s="18">
        <f t="shared" si="31"/>
        <v>345.816</v>
      </c>
      <c r="O392" s="18">
        <f t="shared" si="32"/>
        <v>352.61736</v>
      </c>
      <c r="P392" s="18">
        <f t="shared" si="33"/>
        <v>6.80136</v>
      </c>
      <c r="Q392" s="18">
        <f t="shared" si="34"/>
        <v>345.816</v>
      </c>
      <c r="R392" s="18" t="s">
        <v>28</v>
      </c>
      <c r="S392" s="19" t="s">
        <v>29</v>
      </c>
      <c r="T392" s="35"/>
    </row>
    <row r="393" spans="1:20">
      <c r="A393" s="20">
        <v>392</v>
      </c>
      <c r="B393" s="21" t="s">
        <v>4874</v>
      </c>
      <c r="C393" s="21" t="s">
        <v>4875</v>
      </c>
      <c r="D393" s="20" t="s">
        <v>22</v>
      </c>
      <c r="E393" s="20" t="s">
        <v>24</v>
      </c>
      <c r="F393" s="20" t="s">
        <v>2898</v>
      </c>
      <c r="G393" s="20" t="s">
        <v>25</v>
      </c>
      <c r="H393" s="20" t="s">
        <v>34</v>
      </c>
      <c r="I393" s="20">
        <v>1396.55</v>
      </c>
      <c r="J393" s="23">
        <v>150</v>
      </c>
      <c r="K393" s="23">
        <v>50.61</v>
      </c>
      <c r="L393" s="21" t="s">
        <v>3731</v>
      </c>
      <c r="M393" s="18">
        <f t="shared" si="30"/>
        <v>53.6466</v>
      </c>
      <c r="N393" s="18">
        <f t="shared" si="31"/>
        <v>1600.1966</v>
      </c>
      <c r="O393" s="18">
        <f t="shared" si="32"/>
        <v>1612.415396</v>
      </c>
      <c r="P393" s="18">
        <f t="shared" si="33"/>
        <v>12.218796</v>
      </c>
      <c r="Q393" s="18">
        <f t="shared" si="34"/>
        <v>1600.1966</v>
      </c>
      <c r="R393" s="18" t="s">
        <v>28</v>
      </c>
      <c r="S393" s="19" t="s">
        <v>29</v>
      </c>
      <c r="T393" s="35"/>
    </row>
    <row r="394" spans="1:20">
      <c r="A394" s="20">
        <v>393</v>
      </c>
      <c r="B394" s="21" t="s">
        <v>4876</v>
      </c>
      <c r="C394" s="21" t="s">
        <v>4877</v>
      </c>
      <c r="D394" s="20" t="s">
        <v>22</v>
      </c>
      <c r="E394" s="20" t="s">
        <v>24</v>
      </c>
      <c r="F394" s="20" t="s">
        <v>2898</v>
      </c>
      <c r="G394" s="20" t="s">
        <v>25</v>
      </c>
      <c r="H394" s="20" t="s">
        <v>34</v>
      </c>
      <c r="I394" s="20">
        <v>1396.55</v>
      </c>
      <c r="J394" s="23">
        <v>150</v>
      </c>
      <c r="K394" s="23">
        <v>50.61</v>
      </c>
      <c r="L394" s="21" t="s">
        <v>3731</v>
      </c>
      <c r="M394" s="18">
        <f t="shared" si="30"/>
        <v>53.6466</v>
      </c>
      <c r="N394" s="18">
        <f t="shared" si="31"/>
        <v>1600.1966</v>
      </c>
      <c r="O394" s="18">
        <f t="shared" si="32"/>
        <v>1612.415396</v>
      </c>
      <c r="P394" s="18">
        <f t="shared" si="33"/>
        <v>12.218796</v>
      </c>
      <c r="Q394" s="18">
        <f t="shared" si="34"/>
        <v>1600.1966</v>
      </c>
      <c r="R394" s="18" t="s">
        <v>28</v>
      </c>
      <c r="S394" s="19" t="s">
        <v>29</v>
      </c>
      <c r="T394" s="35"/>
    </row>
    <row r="395" spans="1:20">
      <c r="A395" s="20">
        <v>394</v>
      </c>
      <c r="B395" s="21" t="s">
        <v>4878</v>
      </c>
      <c r="C395" s="21" t="s">
        <v>4879</v>
      </c>
      <c r="D395" s="20" t="s">
        <v>22</v>
      </c>
      <c r="E395" s="20" t="s">
        <v>24</v>
      </c>
      <c r="F395" s="20" t="s">
        <v>2898</v>
      </c>
      <c r="G395" s="20" t="s">
        <v>25</v>
      </c>
      <c r="H395" s="20" t="s">
        <v>34</v>
      </c>
      <c r="I395" s="20">
        <v>933.29</v>
      </c>
      <c r="J395" s="23">
        <v>150</v>
      </c>
      <c r="K395" s="23">
        <v>0</v>
      </c>
      <c r="L395" s="21" t="s">
        <v>3731</v>
      </c>
      <c r="M395" s="18">
        <f t="shared" si="30"/>
        <v>0</v>
      </c>
      <c r="N395" s="18">
        <f t="shared" si="31"/>
        <v>1083.29</v>
      </c>
      <c r="O395" s="18">
        <f t="shared" si="32"/>
        <v>1092.29</v>
      </c>
      <c r="P395" s="18">
        <f t="shared" si="33"/>
        <v>9</v>
      </c>
      <c r="Q395" s="18">
        <f t="shared" si="34"/>
        <v>1083.29</v>
      </c>
      <c r="R395" s="18" t="s">
        <v>28</v>
      </c>
      <c r="S395" s="19" t="s">
        <v>29</v>
      </c>
      <c r="T395" s="35"/>
    </row>
    <row r="396" spans="1:20">
      <c r="A396" s="20">
        <v>395</v>
      </c>
      <c r="B396" s="21" t="s">
        <v>4880</v>
      </c>
      <c r="C396" s="21" t="s">
        <v>4881</v>
      </c>
      <c r="D396" s="20" t="s">
        <v>22</v>
      </c>
      <c r="E396" s="20" t="s">
        <v>24</v>
      </c>
      <c r="F396" s="20" t="s">
        <v>2898</v>
      </c>
      <c r="G396" s="20" t="s">
        <v>25</v>
      </c>
      <c r="H396" s="20" t="s">
        <v>34</v>
      </c>
      <c r="I396" s="20">
        <v>933.29</v>
      </c>
      <c r="J396" s="23">
        <v>150</v>
      </c>
      <c r="K396" s="23">
        <v>0</v>
      </c>
      <c r="L396" s="21" t="s">
        <v>3731</v>
      </c>
      <c r="M396" s="18">
        <f t="shared" si="30"/>
        <v>0</v>
      </c>
      <c r="N396" s="18">
        <f t="shared" si="31"/>
        <v>1083.29</v>
      </c>
      <c r="O396" s="18">
        <f t="shared" si="32"/>
        <v>1092.29</v>
      </c>
      <c r="P396" s="18">
        <f t="shared" si="33"/>
        <v>9</v>
      </c>
      <c r="Q396" s="18">
        <f t="shared" si="34"/>
        <v>1083.29</v>
      </c>
      <c r="R396" s="18" t="s">
        <v>28</v>
      </c>
      <c r="S396" s="19" t="s">
        <v>29</v>
      </c>
      <c r="T396" s="35"/>
    </row>
    <row r="397" spans="1:20">
      <c r="A397" s="20">
        <v>396</v>
      </c>
      <c r="B397" s="21" t="s">
        <v>4882</v>
      </c>
      <c r="C397" s="21" t="s">
        <v>4883</v>
      </c>
      <c r="D397" s="20" t="s">
        <v>22</v>
      </c>
      <c r="E397" s="20" t="s">
        <v>24</v>
      </c>
      <c r="F397" s="20" t="s">
        <v>2898</v>
      </c>
      <c r="G397" s="20" t="s">
        <v>25</v>
      </c>
      <c r="H397" s="20" t="s">
        <v>34</v>
      </c>
      <c r="I397" s="20">
        <v>1396.55</v>
      </c>
      <c r="J397" s="23">
        <v>150</v>
      </c>
      <c r="K397" s="23">
        <v>50.61</v>
      </c>
      <c r="L397" s="21" t="s">
        <v>3731</v>
      </c>
      <c r="M397" s="18">
        <f t="shared" si="30"/>
        <v>53.6466</v>
      </c>
      <c r="N397" s="18">
        <f t="shared" si="31"/>
        <v>1600.1966</v>
      </c>
      <c r="O397" s="18">
        <f t="shared" si="32"/>
        <v>1612.415396</v>
      </c>
      <c r="P397" s="18">
        <f t="shared" si="33"/>
        <v>12.218796</v>
      </c>
      <c r="Q397" s="18">
        <f t="shared" si="34"/>
        <v>1600.1966</v>
      </c>
      <c r="R397" s="18" t="s">
        <v>28</v>
      </c>
      <c r="S397" s="19" t="s">
        <v>29</v>
      </c>
      <c r="T397" s="35"/>
    </row>
    <row r="398" spans="1:20">
      <c r="A398" s="20">
        <v>397</v>
      </c>
      <c r="B398" s="21" t="s">
        <v>4884</v>
      </c>
      <c r="C398" s="21" t="s">
        <v>4885</v>
      </c>
      <c r="D398" s="20" t="s">
        <v>22</v>
      </c>
      <c r="E398" s="20" t="s">
        <v>24</v>
      </c>
      <c r="F398" s="20" t="s">
        <v>2898</v>
      </c>
      <c r="G398" s="20" t="s">
        <v>25</v>
      </c>
      <c r="H398" s="20" t="s">
        <v>34</v>
      </c>
      <c r="I398" s="20">
        <v>1396.55</v>
      </c>
      <c r="J398" s="23">
        <v>150</v>
      </c>
      <c r="K398" s="23">
        <v>50.61</v>
      </c>
      <c r="L398" s="21" t="s">
        <v>3731</v>
      </c>
      <c r="M398" s="18">
        <f t="shared" si="30"/>
        <v>53.6466</v>
      </c>
      <c r="N398" s="18">
        <f t="shared" si="31"/>
        <v>1600.1966</v>
      </c>
      <c r="O398" s="18">
        <f t="shared" si="32"/>
        <v>1612.415396</v>
      </c>
      <c r="P398" s="18">
        <f t="shared" si="33"/>
        <v>12.218796</v>
      </c>
      <c r="Q398" s="18">
        <f t="shared" si="34"/>
        <v>1600.1966</v>
      </c>
      <c r="R398" s="18" t="s">
        <v>28</v>
      </c>
      <c r="S398" s="19" t="s">
        <v>29</v>
      </c>
      <c r="T398" s="35"/>
    </row>
    <row r="399" spans="1:20">
      <c r="A399" s="20">
        <v>398</v>
      </c>
      <c r="B399" s="21" t="s">
        <v>4886</v>
      </c>
      <c r="C399" s="21" t="s">
        <v>4887</v>
      </c>
      <c r="D399" s="20" t="s">
        <v>22</v>
      </c>
      <c r="E399" s="20" t="s">
        <v>24</v>
      </c>
      <c r="F399" s="20" t="s">
        <v>2898</v>
      </c>
      <c r="G399" s="20" t="s">
        <v>25</v>
      </c>
      <c r="H399" s="20" t="s">
        <v>34</v>
      </c>
      <c r="I399" s="20">
        <v>933.28</v>
      </c>
      <c r="J399" s="23">
        <v>150</v>
      </c>
      <c r="K399" s="23">
        <v>0</v>
      </c>
      <c r="L399" s="21" t="s">
        <v>3731</v>
      </c>
      <c r="M399" s="18">
        <f t="shared" si="30"/>
        <v>0</v>
      </c>
      <c r="N399" s="18">
        <f t="shared" si="31"/>
        <v>1083.28</v>
      </c>
      <c r="O399" s="18">
        <f t="shared" si="32"/>
        <v>1092.28</v>
      </c>
      <c r="P399" s="18">
        <f t="shared" si="33"/>
        <v>9</v>
      </c>
      <c r="Q399" s="18">
        <f t="shared" si="34"/>
        <v>1083.28</v>
      </c>
      <c r="R399" s="18" t="s">
        <v>28</v>
      </c>
      <c r="S399" s="19" t="s">
        <v>29</v>
      </c>
      <c r="T399" s="35"/>
    </row>
    <row r="400" spans="1:20">
      <c r="A400" s="20">
        <v>399</v>
      </c>
      <c r="B400" s="21" t="s">
        <v>4888</v>
      </c>
      <c r="C400" s="21" t="s">
        <v>4889</v>
      </c>
      <c r="D400" s="20" t="s">
        <v>22</v>
      </c>
      <c r="E400" s="20" t="s">
        <v>24</v>
      </c>
      <c r="F400" s="20" t="s">
        <v>2898</v>
      </c>
      <c r="G400" s="20" t="s">
        <v>25</v>
      </c>
      <c r="H400" s="20" t="s">
        <v>34</v>
      </c>
      <c r="I400" s="20">
        <v>933.27</v>
      </c>
      <c r="J400" s="23">
        <v>150</v>
      </c>
      <c r="K400" s="23">
        <v>0</v>
      </c>
      <c r="L400" s="21" t="s">
        <v>3731</v>
      </c>
      <c r="M400" s="18">
        <f t="shared" si="30"/>
        <v>0</v>
      </c>
      <c r="N400" s="18">
        <f t="shared" si="31"/>
        <v>1083.27</v>
      </c>
      <c r="O400" s="18">
        <f t="shared" si="32"/>
        <v>1092.27</v>
      </c>
      <c r="P400" s="18">
        <f t="shared" si="33"/>
        <v>9</v>
      </c>
      <c r="Q400" s="18">
        <f t="shared" si="34"/>
        <v>1083.27</v>
      </c>
      <c r="R400" s="18" t="s">
        <v>28</v>
      </c>
      <c r="S400" s="19" t="s">
        <v>29</v>
      </c>
      <c r="T400" s="35"/>
    </row>
    <row r="401" spans="1:20">
      <c r="A401" s="20">
        <v>400</v>
      </c>
      <c r="B401" s="21" t="s">
        <v>4890</v>
      </c>
      <c r="C401" s="21" t="s">
        <v>4891</v>
      </c>
      <c r="D401" s="20" t="s">
        <v>22</v>
      </c>
      <c r="E401" s="20" t="s">
        <v>24</v>
      </c>
      <c r="F401" s="20" t="s">
        <v>2898</v>
      </c>
      <c r="G401" s="20" t="s">
        <v>25</v>
      </c>
      <c r="H401" s="20" t="s">
        <v>34</v>
      </c>
      <c r="I401" s="20">
        <v>1396.53</v>
      </c>
      <c r="J401" s="23">
        <v>150</v>
      </c>
      <c r="K401" s="23">
        <v>50.61</v>
      </c>
      <c r="L401" s="21" t="s">
        <v>3731</v>
      </c>
      <c r="M401" s="18">
        <f t="shared" si="30"/>
        <v>53.6466</v>
      </c>
      <c r="N401" s="18">
        <f t="shared" si="31"/>
        <v>1600.1766</v>
      </c>
      <c r="O401" s="18">
        <f t="shared" si="32"/>
        <v>1612.395396</v>
      </c>
      <c r="P401" s="18">
        <f t="shared" si="33"/>
        <v>12.218796</v>
      </c>
      <c r="Q401" s="18">
        <f t="shared" si="34"/>
        <v>1600.1766</v>
      </c>
      <c r="R401" s="18" t="s">
        <v>28</v>
      </c>
      <c r="S401" s="19" t="s">
        <v>29</v>
      </c>
      <c r="T401" s="35"/>
    </row>
    <row r="402" spans="1:20">
      <c r="A402" s="20">
        <v>401</v>
      </c>
      <c r="B402" s="21" t="s">
        <v>841</v>
      </c>
      <c r="C402" s="21" t="s">
        <v>4892</v>
      </c>
      <c r="D402" s="20" t="s">
        <v>22</v>
      </c>
      <c r="E402" s="20" t="s">
        <v>24</v>
      </c>
      <c r="F402" s="20" t="s">
        <v>2898</v>
      </c>
      <c r="G402" s="20" t="s">
        <v>25</v>
      </c>
      <c r="H402" s="20" t="s">
        <v>34</v>
      </c>
      <c r="I402" s="20">
        <v>232.46</v>
      </c>
      <c r="J402" s="23">
        <v>100</v>
      </c>
      <c r="K402" s="23">
        <v>12.6</v>
      </c>
      <c r="L402" s="21" t="s">
        <v>3731</v>
      </c>
      <c r="M402" s="18">
        <f t="shared" si="30"/>
        <v>13.356</v>
      </c>
      <c r="N402" s="18">
        <f t="shared" si="31"/>
        <v>345.816</v>
      </c>
      <c r="O402" s="18">
        <f t="shared" si="32"/>
        <v>352.61736</v>
      </c>
      <c r="P402" s="18">
        <f t="shared" si="33"/>
        <v>6.80136</v>
      </c>
      <c r="Q402" s="18">
        <f t="shared" si="34"/>
        <v>345.816</v>
      </c>
      <c r="R402" s="18" t="s">
        <v>28</v>
      </c>
      <c r="S402" s="19" t="s">
        <v>29</v>
      </c>
      <c r="T402" s="35"/>
    </row>
    <row r="403" spans="1:20">
      <c r="A403" s="20">
        <v>402</v>
      </c>
      <c r="B403" s="21" t="s">
        <v>4893</v>
      </c>
      <c r="C403" s="21" t="s">
        <v>4894</v>
      </c>
      <c r="D403" s="20" t="s">
        <v>22</v>
      </c>
      <c r="E403" s="20" t="s">
        <v>24</v>
      </c>
      <c r="F403" s="20" t="s">
        <v>4758</v>
      </c>
      <c r="G403" s="20" t="s">
        <v>25</v>
      </c>
      <c r="H403" s="20" t="s">
        <v>34</v>
      </c>
      <c r="I403" s="20">
        <v>912.08</v>
      </c>
      <c r="J403" s="23">
        <v>300</v>
      </c>
      <c r="K403" s="23">
        <v>12.77</v>
      </c>
      <c r="L403" s="20" t="s">
        <v>4565</v>
      </c>
      <c r="M403" s="18">
        <f t="shared" si="30"/>
        <v>13.5362</v>
      </c>
      <c r="N403" s="18">
        <f t="shared" si="31"/>
        <v>1225.6162</v>
      </c>
      <c r="O403" s="18">
        <f t="shared" si="32"/>
        <v>1244.428372</v>
      </c>
      <c r="P403" s="18">
        <f t="shared" si="33"/>
        <v>18.812172</v>
      </c>
      <c r="Q403" s="18">
        <f t="shared" si="34"/>
        <v>1225.6162</v>
      </c>
      <c r="R403" s="18" t="s">
        <v>28</v>
      </c>
      <c r="S403" s="19" t="s">
        <v>29</v>
      </c>
      <c r="T403" s="35"/>
    </row>
    <row r="404" spans="1:20">
      <c r="A404" s="20">
        <v>403</v>
      </c>
      <c r="B404" s="21" t="s">
        <v>4895</v>
      </c>
      <c r="C404" s="21" t="s">
        <v>4896</v>
      </c>
      <c r="D404" s="20" t="s">
        <v>22</v>
      </c>
      <c r="E404" s="20" t="s">
        <v>24</v>
      </c>
      <c r="F404" s="20" t="s">
        <v>2898</v>
      </c>
      <c r="G404" s="20" t="s">
        <v>25</v>
      </c>
      <c r="H404" s="20" t="s">
        <v>34</v>
      </c>
      <c r="I404" s="20">
        <v>232.46</v>
      </c>
      <c r="J404" s="23">
        <v>100</v>
      </c>
      <c r="K404" s="23">
        <v>12.6</v>
      </c>
      <c r="L404" s="21" t="s">
        <v>3731</v>
      </c>
      <c r="M404" s="18">
        <f t="shared" si="30"/>
        <v>13.356</v>
      </c>
      <c r="N404" s="18">
        <f t="shared" si="31"/>
        <v>345.816</v>
      </c>
      <c r="O404" s="18">
        <f t="shared" si="32"/>
        <v>352.61736</v>
      </c>
      <c r="P404" s="18">
        <f t="shared" si="33"/>
        <v>6.80136</v>
      </c>
      <c r="Q404" s="18">
        <f t="shared" si="34"/>
        <v>345.816</v>
      </c>
      <c r="R404" s="18" t="s">
        <v>28</v>
      </c>
      <c r="S404" s="19" t="s">
        <v>29</v>
      </c>
      <c r="T404" s="35"/>
    </row>
    <row r="405" spans="1:20">
      <c r="A405" s="20">
        <v>404</v>
      </c>
      <c r="B405" s="21" t="s">
        <v>4897</v>
      </c>
      <c r="C405" s="21" t="s">
        <v>4898</v>
      </c>
      <c r="D405" s="20" t="s">
        <v>22</v>
      </c>
      <c r="E405" s="20" t="s">
        <v>24</v>
      </c>
      <c r="F405" s="20" t="s">
        <v>2898</v>
      </c>
      <c r="G405" s="20" t="s">
        <v>25</v>
      </c>
      <c r="H405" s="20" t="s">
        <v>34</v>
      </c>
      <c r="I405" s="20">
        <v>232.46</v>
      </c>
      <c r="J405" s="23">
        <v>100</v>
      </c>
      <c r="K405" s="23">
        <v>12.6</v>
      </c>
      <c r="L405" s="21" t="s">
        <v>3731</v>
      </c>
      <c r="M405" s="18">
        <f t="shared" si="30"/>
        <v>13.356</v>
      </c>
      <c r="N405" s="18">
        <f t="shared" si="31"/>
        <v>345.816</v>
      </c>
      <c r="O405" s="18">
        <f t="shared" si="32"/>
        <v>352.61736</v>
      </c>
      <c r="P405" s="18">
        <f t="shared" si="33"/>
        <v>6.80136</v>
      </c>
      <c r="Q405" s="18">
        <f t="shared" si="34"/>
        <v>345.816</v>
      </c>
      <c r="R405" s="18" t="s">
        <v>28</v>
      </c>
      <c r="S405" s="19" t="s">
        <v>29</v>
      </c>
      <c r="T405" s="35"/>
    </row>
    <row r="406" spans="1:20">
      <c r="A406" s="20">
        <v>405</v>
      </c>
      <c r="B406" s="21" t="s">
        <v>2613</v>
      </c>
      <c r="C406" s="21" t="s">
        <v>4899</v>
      </c>
      <c r="D406" s="20" t="s">
        <v>22</v>
      </c>
      <c r="E406" s="20" t="s">
        <v>24</v>
      </c>
      <c r="F406" s="20" t="s">
        <v>2898</v>
      </c>
      <c r="G406" s="20" t="s">
        <v>25</v>
      </c>
      <c r="H406" s="20" t="s">
        <v>34</v>
      </c>
      <c r="I406" s="20">
        <v>232.46</v>
      </c>
      <c r="J406" s="23">
        <v>100</v>
      </c>
      <c r="K406" s="23">
        <v>12.6</v>
      </c>
      <c r="L406" s="21" t="s">
        <v>3731</v>
      </c>
      <c r="M406" s="18">
        <f t="shared" si="30"/>
        <v>13.356</v>
      </c>
      <c r="N406" s="18">
        <f t="shared" si="31"/>
        <v>345.816</v>
      </c>
      <c r="O406" s="18">
        <f t="shared" si="32"/>
        <v>352.61736</v>
      </c>
      <c r="P406" s="18">
        <f t="shared" si="33"/>
        <v>6.80136</v>
      </c>
      <c r="Q406" s="18">
        <f t="shared" si="34"/>
        <v>345.816</v>
      </c>
      <c r="R406" s="18" t="s">
        <v>28</v>
      </c>
      <c r="S406" s="19" t="s">
        <v>29</v>
      </c>
      <c r="T406" s="35"/>
    </row>
    <row r="407" spans="1:20">
      <c r="A407" s="20">
        <v>406</v>
      </c>
      <c r="B407" s="21" t="s">
        <v>4900</v>
      </c>
      <c r="C407" s="21" t="s">
        <v>4901</v>
      </c>
      <c r="D407" s="20" t="s">
        <v>22</v>
      </c>
      <c r="E407" s="20" t="s">
        <v>24</v>
      </c>
      <c r="F407" s="20" t="s">
        <v>70</v>
      </c>
      <c r="G407" s="20" t="s">
        <v>25</v>
      </c>
      <c r="H407" s="20" t="s">
        <v>34</v>
      </c>
      <c r="I407" s="23">
        <v>1091</v>
      </c>
      <c r="J407" s="23">
        <v>400</v>
      </c>
      <c r="K407" s="23">
        <v>4836</v>
      </c>
      <c r="L407" s="20" t="s">
        <v>4902</v>
      </c>
      <c r="M407" s="18">
        <f t="shared" si="30"/>
        <v>5126.16</v>
      </c>
      <c r="N407" s="18">
        <f t="shared" si="31"/>
        <v>6617.16</v>
      </c>
      <c r="O407" s="18">
        <f t="shared" si="32"/>
        <v>6948.7296</v>
      </c>
      <c r="P407" s="18">
        <f t="shared" si="33"/>
        <v>331.5696</v>
      </c>
      <c r="Q407" s="18">
        <f t="shared" si="34"/>
        <v>6617.16</v>
      </c>
      <c r="R407" s="18" t="s">
        <v>28</v>
      </c>
      <c r="S407" s="19" t="s">
        <v>29</v>
      </c>
      <c r="T407" s="35"/>
    </row>
    <row r="408" spans="1:20">
      <c r="A408" s="20">
        <v>407</v>
      </c>
      <c r="B408" s="21" t="s">
        <v>4903</v>
      </c>
      <c r="C408" s="21" t="s">
        <v>4904</v>
      </c>
      <c r="D408" s="20" t="s">
        <v>22</v>
      </c>
      <c r="E408" s="20" t="s">
        <v>24</v>
      </c>
      <c r="F408" s="20" t="s">
        <v>2898</v>
      </c>
      <c r="G408" s="20" t="s">
        <v>25</v>
      </c>
      <c r="H408" s="20" t="s">
        <v>34</v>
      </c>
      <c r="I408" s="20">
        <v>232.46</v>
      </c>
      <c r="J408" s="23">
        <v>100</v>
      </c>
      <c r="K408" s="23">
        <v>12.6</v>
      </c>
      <c r="L408" s="21" t="s">
        <v>3731</v>
      </c>
      <c r="M408" s="18">
        <f t="shared" si="30"/>
        <v>13.356</v>
      </c>
      <c r="N408" s="18">
        <f t="shared" si="31"/>
        <v>345.816</v>
      </c>
      <c r="O408" s="18">
        <f t="shared" si="32"/>
        <v>352.61736</v>
      </c>
      <c r="P408" s="18">
        <f t="shared" si="33"/>
        <v>6.80136</v>
      </c>
      <c r="Q408" s="18">
        <f t="shared" si="34"/>
        <v>345.816</v>
      </c>
      <c r="R408" s="18" t="s">
        <v>28</v>
      </c>
      <c r="S408" s="19" t="s">
        <v>29</v>
      </c>
      <c r="T408" s="35"/>
    </row>
    <row r="409" spans="1:20">
      <c r="A409" s="20">
        <v>408</v>
      </c>
      <c r="B409" s="21" t="s">
        <v>1464</v>
      </c>
      <c r="C409" s="21" t="s">
        <v>4905</v>
      </c>
      <c r="D409" s="20" t="s">
        <v>22</v>
      </c>
      <c r="E409" s="20" t="s">
        <v>24</v>
      </c>
      <c r="F409" s="20" t="s">
        <v>2898</v>
      </c>
      <c r="G409" s="20" t="s">
        <v>25</v>
      </c>
      <c r="H409" s="20" t="s">
        <v>34</v>
      </c>
      <c r="I409" s="20">
        <v>232.46</v>
      </c>
      <c r="J409" s="23">
        <v>100</v>
      </c>
      <c r="K409" s="23">
        <v>12.6</v>
      </c>
      <c r="L409" s="21" t="s">
        <v>3731</v>
      </c>
      <c r="M409" s="18">
        <f t="shared" si="30"/>
        <v>13.356</v>
      </c>
      <c r="N409" s="18">
        <f t="shared" si="31"/>
        <v>345.816</v>
      </c>
      <c r="O409" s="18">
        <f t="shared" si="32"/>
        <v>352.61736</v>
      </c>
      <c r="P409" s="18">
        <f t="shared" si="33"/>
        <v>6.80136</v>
      </c>
      <c r="Q409" s="18">
        <f t="shared" si="34"/>
        <v>345.816</v>
      </c>
      <c r="R409" s="18" t="s">
        <v>28</v>
      </c>
      <c r="S409" s="19" t="s">
        <v>29</v>
      </c>
      <c r="T409" s="35"/>
    </row>
    <row r="410" spans="1:20">
      <c r="A410" s="20">
        <v>409</v>
      </c>
      <c r="B410" s="21" t="s">
        <v>1150</v>
      </c>
      <c r="C410" s="21" t="s">
        <v>4906</v>
      </c>
      <c r="D410" s="20" t="s">
        <v>22</v>
      </c>
      <c r="E410" s="20" t="s">
        <v>24</v>
      </c>
      <c r="F410" s="20" t="s">
        <v>2898</v>
      </c>
      <c r="G410" s="20" t="s">
        <v>25</v>
      </c>
      <c r="H410" s="20" t="s">
        <v>34</v>
      </c>
      <c r="I410" s="20">
        <v>232.46</v>
      </c>
      <c r="J410" s="23">
        <v>100</v>
      </c>
      <c r="K410" s="23">
        <v>12.6</v>
      </c>
      <c r="L410" s="21" t="s">
        <v>3731</v>
      </c>
      <c r="M410" s="18">
        <f t="shared" si="30"/>
        <v>13.356</v>
      </c>
      <c r="N410" s="18">
        <f t="shared" si="31"/>
        <v>345.816</v>
      </c>
      <c r="O410" s="18">
        <f t="shared" si="32"/>
        <v>352.61736</v>
      </c>
      <c r="P410" s="18">
        <f t="shared" si="33"/>
        <v>6.80136</v>
      </c>
      <c r="Q410" s="18">
        <f t="shared" si="34"/>
        <v>345.816</v>
      </c>
      <c r="R410" s="18" t="s">
        <v>28</v>
      </c>
      <c r="S410" s="19" t="s">
        <v>29</v>
      </c>
      <c r="T410" s="35"/>
    </row>
    <row r="411" spans="1:20">
      <c r="A411" s="20">
        <v>410</v>
      </c>
      <c r="B411" s="21" t="s">
        <v>4907</v>
      </c>
      <c r="C411" s="21" t="s">
        <v>4908</v>
      </c>
      <c r="D411" s="20" t="s">
        <v>22</v>
      </c>
      <c r="E411" s="20" t="s">
        <v>24</v>
      </c>
      <c r="F411" s="20" t="s">
        <v>2898</v>
      </c>
      <c r="G411" s="20" t="s">
        <v>25</v>
      </c>
      <c r="H411" s="20" t="s">
        <v>34</v>
      </c>
      <c r="I411" s="20">
        <v>232.46</v>
      </c>
      <c r="J411" s="23">
        <v>100</v>
      </c>
      <c r="K411" s="23">
        <v>12.6</v>
      </c>
      <c r="L411" s="21" t="s">
        <v>3731</v>
      </c>
      <c r="M411" s="18">
        <f t="shared" si="30"/>
        <v>13.356</v>
      </c>
      <c r="N411" s="18">
        <f t="shared" si="31"/>
        <v>345.816</v>
      </c>
      <c r="O411" s="18">
        <f t="shared" si="32"/>
        <v>352.61736</v>
      </c>
      <c r="P411" s="18">
        <f t="shared" si="33"/>
        <v>6.80136</v>
      </c>
      <c r="Q411" s="18">
        <f t="shared" si="34"/>
        <v>345.816</v>
      </c>
      <c r="R411" s="18" t="s">
        <v>28</v>
      </c>
      <c r="S411" s="19" t="s">
        <v>29</v>
      </c>
      <c r="T411" s="35"/>
    </row>
    <row r="412" spans="1:20">
      <c r="A412" s="20">
        <v>411</v>
      </c>
      <c r="B412" s="21" t="s">
        <v>4909</v>
      </c>
      <c r="C412" s="21" t="s">
        <v>4910</v>
      </c>
      <c r="D412" s="20" t="s">
        <v>22</v>
      </c>
      <c r="E412" s="20" t="s">
        <v>24</v>
      </c>
      <c r="F412" s="20" t="s">
        <v>2898</v>
      </c>
      <c r="G412" s="20" t="s">
        <v>25</v>
      </c>
      <c r="H412" s="20" t="s">
        <v>34</v>
      </c>
      <c r="I412" s="20">
        <v>232.46</v>
      </c>
      <c r="J412" s="23">
        <v>100</v>
      </c>
      <c r="K412" s="23">
        <v>12.6</v>
      </c>
      <c r="L412" s="21" t="s">
        <v>3731</v>
      </c>
      <c r="M412" s="18">
        <f t="shared" si="30"/>
        <v>13.356</v>
      </c>
      <c r="N412" s="18">
        <f t="shared" si="31"/>
        <v>345.816</v>
      </c>
      <c r="O412" s="18">
        <f t="shared" si="32"/>
        <v>352.61736</v>
      </c>
      <c r="P412" s="18">
        <f t="shared" si="33"/>
        <v>6.80136</v>
      </c>
      <c r="Q412" s="18">
        <f t="shared" si="34"/>
        <v>345.816</v>
      </c>
      <c r="R412" s="18" t="s">
        <v>28</v>
      </c>
      <c r="S412" s="19" t="s">
        <v>29</v>
      </c>
      <c r="T412" s="35"/>
    </row>
    <row r="413" spans="1:20">
      <c r="A413" s="20">
        <v>412</v>
      </c>
      <c r="B413" s="21" t="s">
        <v>2931</v>
      </c>
      <c r="C413" s="21" t="s">
        <v>4911</v>
      </c>
      <c r="D413" s="20" t="s">
        <v>22</v>
      </c>
      <c r="E413" s="20" t="s">
        <v>24</v>
      </c>
      <c r="F413" s="20" t="s">
        <v>2898</v>
      </c>
      <c r="G413" s="20" t="s">
        <v>25</v>
      </c>
      <c r="H413" s="20" t="s">
        <v>34</v>
      </c>
      <c r="I413" s="20">
        <v>232.46</v>
      </c>
      <c r="J413" s="23">
        <v>100</v>
      </c>
      <c r="K413" s="23">
        <v>12.6</v>
      </c>
      <c r="L413" s="21" t="s">
        <v>3731</v>
      </c>
      <c r="M413" s="18">
        <f t="shared" si="30"/>
        <v>13.356</v>
      </c>
      <c r="N413" s="18">
        <f t="shared" si="31"/>
        <v>345.816</v>
      </c>
      <c r="O413" s="18">
        <f t="shared" si="32"/>
        <v>352.61736</v>
      </c>
      <c r="P413" s="18">
        <f t="shared" si="33"/>
        <v>6.80136</v>
      </c>
      <c r="Q413" s="18">
        <f t="shared" si="34"/>
        <v>345.816</v>
      </c>
      <c r="R413" s="18" t="s">
        <v>28</v>
      </c>
      <c r="S413" s="19" t="s">
        <v>29</v>
      </c>
      <c r="T413" s="35"/>
    </row>
    <row r="414" spans="1:20">
      <c r="A414" s="20">
        <v>413</v>
      </c>
      <c r="B414" s="21" t="s">
        <v>1949</v>
      </c>
      <c r="C414" s="21" t="s">
        <v>4912</v>
      </c>
      <c r="D414" s="20" t="s">
        <v>22</v>
      </c>
      <c r="E414" s="20" t="s">
        <v>24</v>
      </c>
      <c r="F414" s="20" t="s">
        <v>2898</v>
      </c>
      <c r="G414" s="20" t="s">
        <v>25</v>
      </c>
      <c r="H414" s="20" t="s">
        <v>34</v>
      </c>
      <c r="I414" s="20">
        <v>232.46</v>
      </c>
      <c r="J414" s="23">
        <v>100</v>
      </c>
      <c r="K414" s="23">
        <v>12.6</v>
      </c>
      <c r="L414" s="21" t="s">
        <v>3731</v>
      </c>
      <c r="M414" s="18">
        <f t="shared" si="30"/>
        <v>13.356</v>
      </c>
      <c r="N414" s="18">
        <f t="shared" si="31"/>
        <v>345.816</v>
      </c>
      <c r="O414" s="18">
        <f t="shared" si="32"/>
        <v>352.61736</v>
      </c>
      <c r="P414" s="18">
        <f t="shared" si="33"/>
        <v>6.80136</v>
      </c>
      <c r="Q414" s="18">
        <f t="shared" si="34"/>
        <v>345.816</v>
      </c>
      <c r="R414" s="18" t="s">
        <v>28</v>
      </c>
      <c r="S414" s="19" t="s">
        <v>29</v>
      </c>
      <c r="T414" s="35"/>
    </row>
    <row r="415" spans="1:20">
      <c r="A415" s="20">
        <v>414</v>
      </c>
      <c r="B415" s="21" t="s">
        <v>4913</v>
      </c>
      <c r="C415" s="21" t="s">
        <v>4914</v>
      </c>
      <c r="D415" s="20" t="s">
        <v>22</v>
      </c>
      <c r="E415" s="20" t="s">
        <v>24</v>
      </c>
      <c r="F415" s="20" t="s">
        <v>2898</v>
      </c>
      <c r="G415" s="20" t="s">
        <v>25</v>
      </c>
      <c r="H415" s="20" t="s">
        <v>34</v>
      </c>
      <c r="I415" s="20">
        <v>232.46</v>
      </c>
      <c r="J415" s="23">
        <v>100</v>
      </c>
      <c r="K415" s="23">
        <v>12.6</v>
      </c>
      <c r="L415" s="21" t="s">
        <v>3731</v>
      </c>
      <c r="M415" s="18">
        <f t="shared" si="30"/>
        <v>13.356</v>
      </c>
      <c r="N415" s="18">
        <f t="shared" si="31"/>
        <v>345.816</v>
      </c>
      <c r="O415" s="18">
        <f t="shared" si="32"/>
        <v>352.61736</v>
      </c>
      <c r="P415" s="18">
        <f t="shared" si="33"/>
        <v>6.80136</v>
      </c>
      <c r="Q415" s="18">
        <f t="shared" si="34"/>
        <v>345.816</v>
      </c>
      <c r="R415" s="18" t="s">
        <v>28</v>
      </c>
      <c r="S415" s="19" t="s">
        <v>29</v>
      </c>
      <c r="T415" s="35"/>
    </row>
    <row r="416" spans="1:20">
      <c r="A416" s="22" t="s">
        <v>36</v>
      </c>
      <c r="B416" s="22"/>
      <c r="C416" s="22"/>
      <c r="D416" s="22"/>
      <c r="E416" s="22"/>
      <c r="F416" s="22"/>
      <c r="G416" s="22"/>
      <c r="H416" s="22"/>
      <c r="I416" s="25">
        <f>SUM(I2:I415)</f>
        <v>245707.05</v>
      </c>
      <c r="J416" s="25">
        <f>SUM(J2:J415)</f>
        <v>56530</v>
      </c>
      <c r="K416" s="25">
        <f>SUM(K2:K415)</f>
        <v>33232.0299999999</v>
      </c>
      <c r="L416" s="25"/>
      <c r="M416" s="25">
        <f>SUM(M2:M415)</f>
        <v>35225.9517999999</v>
      </c>
      <c r="N416" s="25">
        <f>SUM(N2:N415)</f>
        <v>337463.0018</v>
      </c>
      <c r="O416" s="25">
        <f>SUM(O2:O415)</f>
        <v>342968.358908</v>
      </c>
      <c r="P416" s="25">
        <f>SUM(P2:P415)</f>
        <v>5505.35710800001</v>
      </c>
      <c r="Q416" s="25">
        <f>SUM(Q2:Q415)</f>
        <v>337463.0018</v>
      </c>
      <c r="R416" s="18" t="s">
        <v>28</v>
      </c>
      <c r="S416" s="19" t="s">
        <v>29</v>
      </c>
      <c r="T416" s="35"/>
    </row>
  </sheetData>
  <mergeCells count="1">
    <mergeCell ref="A416:H416"/>
  </mergeCells>
  <dataValidations count="2">
    <dataValidation type="list" allowBlank="1" showErrorMessage="1" sqref="G2:G415">
      <formula1>"商务,旅游,包签,转移签,翻译,照片,落地签"</formula1>
    </dataValidation>
    <dataValidation type="list" allowBlank="1" showErrorMessage="1" sqref="H2:H41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46"/>
  <sheetViews>
    <sheetView workbookViewId="0">
      <selection activeCell="A1" sqref="A1"/>
    </sheetView>
  </sheetViews>
  <sheetFormatPr defaultColWidth="14" defaultRowHeight="13.2"/>
  <cols>
    <col min="1" max="1" width="7" customWidth="1"/>
    <col min="2" max="2" width="17" customWidth="1"/>
    <col min="3" max="3" width="24" customWidth="1"/>
    <col min="4" max="4" width="8" customWidth="1"/>
    <col min="5" max="5" width="7" customWidth="1"/>
    <col min="9" max="9" width="16" customWidth="1"/>
    <col min="12" max="12" width="31" customWidth="1"/>
    <col min="13" max="13" width="15" customWidth="1"/>
    <col min="16" max="16" width="16" customWidth="1"/>
    <col min="17" max="17" width="19" customWidth="1"/>
    <col min="20" max="21" width="14" customWidth="1"/>
  </cols>
  <sheetData>
    <row r="1" ht="63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6" t="s">
        <v>9</v>
      </c>
      <c r="J1" s="7" t="s">
        <v>10</v>
      </c>
      <c r="K1" s="8" t="s">
        <v>11</v>
      </c>
      <c r="L1" s="9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  <c r="T1" s="29" t="s">
        <v>3304</v>
      </c>
      <c r="U1" s="29" t="s">
        <v>3216</v>
      </c>
    </row>
    <row r="2" spans="1:21">
      <c r="A2" s="20">
        <v>1</v>
      </c>
      <c r="B2" s="21" t="s">
        <v>4915</v>
      </c>
      <c r="C2" s="27" t="s">
        <v>4916</v>
      </c>
      <c r="D2" s="20" t="s">
        <v>22</v>
      </c>
      <c r="E2" s="20" t="s">
        <v>153</v>
      </c>
      <c r="F2" s="20" t="s">
        <v>4832</v>
      </c>
      <c r="G2" s="20" t="s">
        <v>25</v>
      </c>
      <c r="H2" s="20" t="s">
        <v>34</v>
      </c>
      <c r="I2" s="23">
        <v>621</v>
      </c>
      <c r="J2" s="23">
        <v>400</v>
      </c>
      <c r="K2" s="23">
        <v>143</v>
      </c>
      <c r="L2" s="28" t="s">
        <v>4917</v>
      </c>
      <c r="M2" s="18">
        <f t="shared" ref="M2:M65" si="0">K2*1.06</f>
        <v>151.58</v>
      </c>
      <c r="N2" s="18">
        <f t="shared" ref="N2:N14" si="1">I2+J2+M2</f>
        <v>1172.58</v>
      </c>
      <c r="O2" s="18">
        <f t="shared" ref="O2:O14" si="2">I2+(J2+M2)*1.06</f>
        <v>1205.6748</v>
      </c>
      <c r="P2" s="18">
        <f t="shared" ref="P2:P65" si="3">(M2+J2)*0.06</f>
        <v>33.0948</v>
      </c>
      <c r="Q2" s="18">
        <f t="shared" ref="Q2:Q65" si="4">O2-P2</f>
        <v>1172.58</v>
      </c>
      <c r="R2" s="18" t="s">
        <v>28</v>
      </c>
      <c r="S2" s="19" t="s">
        <v>29</v>
      </c>
      <c r="T2" s="29" t="s">
        <v>3250</v>
      </c>
      <c r="U2" s="29" t="s">
        <v>3250</v>
      </c>
    </row>
    <row r="3" spans="1:21">
      <c r="A3" s="20">
        <v>2</v>
      </c>
      <c r="B3" s="21" t="s">
        <v>4918</v>
      </c>
      <c r="C3" s="27" t="s">
        <v>4919</v>
      </c>
      <c r="D3" s="20" t="s">
        <v>22</v>
      </c>
      <c r="E3" s="20" t="s">
        <v>153</v>
      </c>
      <c r="F3" s="20" t="s">
        <v>4832</v>
      </c>
      <c r="G3" s="20" t="s">
        <v>25</v>
      </c>
      <c r="H3" s="20" t="s">
        <v>34</v>
      </c>
      <c r="I3" s="23">
        <v>621</v>
      </c>
      <c r="J3" s="23">
        <v>400</v>
      </c>
      <c r="K3" s="23">
        <v>161</v>
      </c>
      <c r="L3" s="28" t="s">
        <v>4920</v>
      </c>
      <c r="M3" s="18">
        <f t="shared" si="0"/>
        <v>170.66</v>
      </c>
      <c r="N3" s="18">
        <f t="shared" si="1"/>
        <v>1191.66</v>
      </c>
      <c r="O3" s="18">
        <f t="shared" si="2"/>
        <v>1225.8996</v>
      </c>
      <c r="P3" s="18">
        <f t="shared" si="3"/>
        <v>34.2396</v>
      </c>
      <c r="Q3" s="18">
        <f t="shared" si="4"/>
        <v>1191.66</v>
      </c>
      <c r="R3" s="18" t="s">
        <v>28</v>
      </c>
      <c r="S3" s="19" t="s">
        <v>29</v>
      </c>
      <c r="T3" s="29" t="s">
        <v>3244</v>
      </c>
      <c r="U3" s="29" t="s">
        <v>3244</v>
      </c>
    </row>
    <row r="4" ht="13.8" spans="1:21">
      <c r="A4" s="20">
        <v>3</v>
      </c>
      <c r="B4" s="5" t="s">
        <v>4921</v>
      </c>
      <c r="C4" s="21" t="s">
        <v>4922</v>
      </c>
      <c r="D4" s="20" t="s">
        <v>22</v>
      </c>
      <c r="E4" s="20" t="s">
        <v>702</v>
      </c>
      <c r="F4" s="20" t="s">
        <v>4832</v>
      </c>
      <c r="G4" s="20" t="s">
        <v>25</v>
      </c>
      <c r="H4" s="20" t="s">
        <v>34</v>
      </c>
      <c r="I4" s="23">
        <v>621</v>
      </c>
      <c r="J4" s="23">
        <v>400</v>
      </c>
      <c r="K4" s="23">
        <v>161</v>
      </c>
      <c r="L4" s="28" t="s">
        <v>4923</v>
      </c>
      <c r="M4" s="18">
        <f t="shared" si="0"/>
        <v>170.66</v>
      </c>
      <c r="N4" s="18">
        <f t="shared" si="1"/>
        <v>1191.66</v>
      </c>
      <c r="O4" s="18">
        <f t="shared" si="2"/>
        <v>1225.8996</v>
      </c>
      <c r="P4" s="18">
        <f t="shared" si="3"/>
        <v>34.2396</v>
      </c>
      <c r="Q4" s="18">
        <f t="shared" si="4"/>
        <v>1191.66</v>
      </c>
      <c r="R4" s="18" t="s">
        <v>28</v>
      </c>
      <c r="S4" s="19" t="s">
        <v>29</v>
      </c>
      <c r="T4" s="29" t="s">
        <v>3481</v>
      </c>
      <c r="U4" s="29" t="s">
        <v>3481</v>
      </c>
    </row>
    <row r="5" ht="13.8" spans="1:21">
      <c r="A5" s="20">
        <v>4</v>
      </c>
      <c r="B5" s="5" t="s">
        <v>4924</v>
      </c>
      <c r="C5" s="27" t="s">
        <v>4925</v>
      </c>
      <c r="D5" s="20" t="s">
        <v>22</v>
      </c>
      <c r="E5" s="20" t="s">
        <v>4926</v>
      </c>
      <c r="F5" s="20" t="s">
        <v>3600</v>
      </c>
      <c r="G5" s="20" t="s">
        <v>25</v>
      </c>
      <c r="H5" s="20" t="s">
        <v>34</v>
      </c>
      <c r="I5" s="23">
        <v>625</v>
      </c>
      <c r="J5" s="23">
        <v>400</v>
      </c>
      <c r="K5" s="23">
        <v>292</v>
      </c>
      <c r="L5" s="28" t="s">
        <v>4927</v>
      </c>
      <c r="M5" s="18">
        <f t="shared" si="0"/>
        <v>309.52</v>
      </c>
      <c r="N5" s="18">
        <f t="shared" si="1"/>
        <v>1334.52</v>
      </c>
      <c r="O5" s="18">
        <f t="shared" si="2"/>
        <v>1377.0912</v>
      </c>
      <c r="P5" s="18">
        <f t="shared" si="3"/>
        <v>42.5712</v>
      </c>
      <c r="Q5" s="18">
        <f t="shared" si="4"/>
        <v>1334.52</v>
      </c>
      <c r="R5" s="18" t="s">
        <v>28</v>
      </c>
      <c r="S5" s="19" t="s">
        <v>29</v>
      </c>
      <c r="T5" s="29" t="s">
        <v>3302</v>
      </c>
      <c r="U5" s="29" t="s">
        <v>3302</v>
      </c>
    </row>
    <row r="6" spans="1:21">
      <c r="A6" s="20">
        <v>5</v>
      </c>
      <c r="B6" s="21" t="s">
        <v>4928</v>
      </c>
      <c r="C6" s="27" t="s">
        <v>4929</v>
      </c>
      <c r="D6" s="20" t="s">
        <v>22</v>
      </c>
      <c r="E6" s="20" t="s">
        <v>153</v>
      </c>
      <c r="F6" s="20" t="s">
        <v>4190</v>
      </c>
      <c r="G6" s="20" t="s">
        <v>25</v>
      </c>
      <c r="H6" s="20" t="s">
        <v>34</v>
      </c>
      <c r="I6" s="23">
        <v>625</v>
      </c>
      <c r="J6" s="23">
        <v>400</v>
      </c>
      <c r="K6" s="23">
        <v>210</v>
      </c>
      <c r="L6" s="28" t="s">
        <v>4930</v>
      </c>
      <c r="M6" s="18">
        <f t="shared" si="0"/>
        <v>222.6</v>
      </c>
      <c r="N6" s="18">
        <f t="shared" si="1"/>
        <v>1247.6</v>
      </c>
      <c r="O6" s="18">
        <f t="shared" si="2"/>
        <v>1284.956</v>
      </c>
      <c r="P6" s="18">
        <f t="shared" si="3"/>
        <v>37.356</v>
      </c>
      <c r="Q6" s="18">
        <f t="shared" si="4"/>
        <v>1247.6</v>
      </c>
      <c r="R6" s="18" t="s">
        <v>28</v>
      </c>
      <c r="S6" s="19" t="s">
        <v>29</v>
      </c>
      <c r="T6" s="30" t="s">
        <v>3229</v>
      </c>
      <c r="U6" s="30" t="s">
        <v>3229</v>
      </c>
    </row>
    <row r="7" spans="1:21">
      <c r="A7" s="20">
        <v>6</v>
      </c>
      <c r="B7" s="21" t="s">
        <v>4931</v>
      </c>
      <c r="C7" s="21" t="s">
        <v>4932</v>
      </c>
      <c r="D7" s="20" t="s">
        <v>22</v>
      </c>
      <c r="E7" s="20" t="s">
        <v>24</v>
      </c>
      <c r="F7" s="20" t="s">
        <v>4933</v>
      </c>
      <c r="G7" s="20" t="s">
        <v>25</v>
      </c>
      <c r="H7" s="20" t="s">
        <v>34</v>
      </c>
      <c r="I7" s="23">
        <v>0</v>
      </c>
      <c r="J7" s="23">
        <v>200</v>
      </c>
      <c r="K7" s="23">
        <v>350</v>
      </c>
      <c r="L7" s="28" t="s">
        <v>2596</v>
      </c>
      <c r="M7" s="18">
        <f t="shared" si="0"/>
        <v>371</v>
      </c>
      <c r="N7" s="18">
        <f t="shared" si="1"/>
        <v>571</v>
      </c>
      <c r="O7" s="18">
        <f t="shared" si="2"/>
        <v>605.26</v>
      </c>
      <c r="P7" s="18">
        <f t="shared" si="3"/>
        <v>34.26</v>
      </c>
      <c r="Q7" s="18">
        <f t="shared" si="4"/>
        <v>571</v>
      </c>
      <c r="R7" s="18" t="s">
        <v>28</v>
      </c>
      <c r="S7" s="19" t="s">
        <v>29</v>
      </c>
      <c r="T7" s="29" t="s">
        <v>3224</v>
      </c>
      <c r="U7" s="29" t="s">
        <v>3224</v>
      </c>
    </row>
    <row r="8" spans="1:21">
      <c r="A8" s="20">
        <v>7</v>
      </c>
      <c r="B8" s="21" t="s">
        <v>4934</v>
      </c>
      <c r="C8" s="21" t="s">
        <v>4935</v>
      </c>
      <c r="D8" s="20" t="s">
        <v>22</v>
      </c>
      <c r="E8" s="20" t="s">
        <v>24</v>
      </c>
      <c r="F8" s="20" t="s">
        <v>70</v>
      </c>
      <c r="G8" s="20" t="s">
        <v>25</v>
      </c>
      <c r="H8" s="20" t="s">
        <v>34</v>
      </c>
      <c r="I8" s="23">
        <v>1091</v>
      </c>
      <c r="J8" s="23">
        <v>400</v>
      </c>
      <c r="K8" s="23">
        <v>667</v>
      </c>
      <c r="L8" s="28" t="s">
        <v>4936</v>
      </c>
      <c r="M8" s="18">
        <f t="shared" si="0"/>
        <v>707.02</v>
      </c>
      <c r="N8" s="18">
        <f t="shared" si="1"/>
        <v>2198.02</v>
      </c>
      <c r="O8" s="18">
        <f t="shared" si="2"/>
        <v>2264.4412</v>
      </c>
      <c r="P8" s="18">
        <f t="shared" si="3"/>
        <v>66.4212</v>
      </c>
      <c r="Q8" s="18">
        <f t="shared" si="4"/>
        <v>2198.02</v>
      </c>
      <c r="R8" s="18" t="s">
        <v>28</v>
      </c>
      <c r="S8" s="19" t="s">
        <v>29</v>
      </c>
      <c r="T8" s="29" t="s">
        <v>3224</v>
      </c>
      <c r="U8" s="29" t="s">
        <v>3224</v>
      </c>
    </row>
    <row r="9" spans="1:21">
      <c r="A9" s="20">
        <v>8</v>
      </c>
      <c r="B9" s="21" t="s">
        <v>4937</v>
      </c>
      <c r="C9" s="27" t="s">
        <v>4938</v>
      </c>
      <c r="D9" s="20" t="s">
        <v>22</v>
      </c>
      <c r="E9" s="20" t="s">
        <v>153</v>
      </c>
      <c r="F9" s="20" t="s">
        <v>4190</v>
      </c>
      <c r="G9" s="20" t="s">
        <v>25</v>
      </c>
      <c r="H9" s="20" t="s">
        <v>34</v>
      </c>
      <c r="I9" s="23">
        <v>625</v>
      </c>
      <c r="J9" s="23">
        <v>400</v>
      </c>
      <c r="K9" s="23">
        <v>200</v>
      </c>
      <c r="L9" s="28" t="s">
        <v>4939</v>
      </c>
      <c r="M9" s="18">
        <f t="shared" si="0"/>
        <v>212</v>
      </c>
      <c r="N9" s="18">
        <f t="shared" si="1"/>
        <v>1237</v>
      </c>
      <c r="O9" s="18">
        <f t="shared" si="2"/>
        <v>1273.72</v>
      </c>
      <c r="P9" s="18">
        <f t="shared" si="3"/>
        <v>36.72</v>
      </c>
      <c r="Q9" s="18">
        <f t="shared" si="4"/>
        <v>1237</v>
      </c>
      <c r="R9" s="18" t="s">
        <v>28</v>
      </c>
      <c r="S9" s="19" t="s">
        <v>29</v>
      </c>
      <c r="T9" s="29" t="s">
        <v>3229</v>
      </c>
      <c r="U9" s="29" t="s">
        <v>3229</v>
      </c>
    </row>
    <row r="10" spans="1:21">
      <c r="A10" s="20">
        <v>9</v>
      </c>
      <c r="B10" s="21" t="s">
        <v>4940</v>
      </c>
      <c r="C10" s="21" t="s">
        <v>4941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3">
        <v>230.33</v>
      </c>
      <c r="J10" s="23">
        <v>100</v>
      </c>
      <c r="K10" s="20">
        <v>8.98</v>
      </c>
      <c r="L10" s="28" t="s">
        <v>4942</v>
      </c>
      <c r="M10" s="18">
        <f t="shared" si="0"/>
        <v>9.5188</v>
      </c>
      <c r="N10" s="18">
        <f t="shared" si="1"/>
        <v>339.8488</v>
      </c>
      <c r="O10" s="18">
        <f t="shared" si="2"/>
        <v>346.419928</v>
      </c>
      <c r="P10" s="18">
        <f t="shared" si="3"/>
        <v>6.571128</v>
      </c>
      <c r="Q10" s="18">
        <f t="shared" si="4"/>
        <v>339.8488</v>
      </c>
      <c r="R10" s="18" t="s">
        <v>28</v>
      </c>
      <c r="S10" s="19" t="s">
        <v>29</v>
      </c>
      <c r="T10" s="29" t="s">
        <v>3251</v>
      </c>
      <c r="U10" s="29" t="s">
        <v>3251</v>
      </c>
    </row>
    <row r="11" spans="1:21">
      <c r="A11" s="20">
        <v>10</v>
      </c>
      <c r="B11" s="21" t="s">
        <v>4943</v>
      </c>
      <c r="C11" s="21" t="s">
        <v>4944</v>
      </c>
      <c r="D11" s="20" t="s">
        <v>22</v>
      </c>
      <c r="E11" s="20" t="s">
        <v>24</v>
      </c>
      <c r="F11" s="20" t="s">
        <v>4758</v>
      </c>
      <c r="G11" s="20" t="s">
        <v>25</v>
      </c>
      <c r="H11" s="20" t="s">
        <v>34</v>
      </c>
      <c r="I11" s="23">
        <v>909.53</v>
      </c>
      <c r="J11" s="23">
        <v>300</v>
      </c>
      <c r="K11" s="23">
        <v>12.73</v>
      </c>
      <c r="L11" s="28" t="s">
        <v>4942</v>
      </c>
      <c r="M11" s="18">
        <f t="shared" si="0"/>
        <v>13.4938</v>
      </c>
      <c r="N11" s="18">
        <f t="shared" si="1"/>
        <v>1223.0238</v>
      </c>
      <c r="O11" s="18">
        <f t="shared" si="2"/>
        <v>1241.833428</v>
      </c>
      <c r="P11" s="18">
        <f t="shared" si="3"/>
        <v>18.809628</v>
      </c>
      <c r="Q11" s="18">
        <f t="shared" si="4"/>
        <v>1223.0238</v>
      </c>
      <c r="R11" s="18" t="s">
        <v>28</v>
      </c>
      <c r="S11" s="19" t="s">
        <v>29</v>
      </c>
      <c r="T11" s="29" t="s">
        <v>3270</v>
      </c>
      <c r="U11" s="29" t="s">
        <v>3270</v>
      </c>
    </row>
    <row r="12" spans="1:21">
      <c r="A12" s="20">
        <v>11</v>
      </c>
      <c r="B12" s="21" t="s">
        <v>4945</v>
      </c>
      <c r="C12" s="21" t="s">
        <v>4946</v>
      </c>
      <c r="D12" s="20" t="s">
        <v>22</v>
      </c>
      <c r="E12" s="20" t="s">
        <v>24</v>
      </c>
      <c r="F12" s="20" t="s">
        <v>520</v>
      </c>
      <c r="G12" s="20" t="s">
        <v>25</v>
      </c>
      <c r="H12" s="20" t="s">
        <v>34</v>
      </c>
      <c r="I12" s="23">
        <v>0</v>
      </c>
      <c r="J12" s="23">
        <v>0</v>
      </c>
      <c r="K12" s="23">
        <v>450</v>
      </c>
      <c r="L12" s="28" t="s">
        <v>522</v>
      </c>
      <c r="M12" s="18">
        <f t="shared" si="0"/>
        <v>477</v>
      </c>
      <c r="N12" s="18">
        <f t="shared" si="1"/>
        <v>477</v>
      </c>
      <c r="O12" s="18">
        <f t="shared" si="2"/>
        <v>505.62</v>
      </c>
      <c r="P12" s="18">
        <f t="shared" si="3"/>
        <v>28.62</v>
      </c>
      <c r="Q12" s="18">
        <f t="shared" si="4"/>
        <v>477</v>
      </c>
      <c r="R12" s="18" t="s">
        <v>28</v>
      </c>
      <c r="S12" s="19" t="s">
        <v>29</v>
      </c>
      <c r="T12" s="30" t="s">
        <v>3226</v>
      </c>
      <c r="U12" s="30" t="s">
        <v>3226</v>
      </c>
    </row>
    <row r="13" spans="1:21">
      <c r="A13" s="20">
        <v>12</v>
      </c>
      <c r="B13" s="21" t="s">
        <v>3350</v>
      </c>
      <c r="C13" s="21" t="s">
        <v>4947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3">
        <v>230.33</v>
      </c>
      <c r="J13" s="23">
        <v>100</v>
      </c>
      <c r="K13" s="20">
        <v>8.98</v>
      </c>
      <c r="L13" s="28" t="s">
        <v>4942</v>
      </c>
      <c r="M13" s="18">
        <f t="shared" si="0"/>
        <v>9.5188</v>
      </c>
      <c r="N13" s="18">
        <f t="shared" si="1"/>
        <v>339.8488</v>
      </c>
      <c r="O13" s="18">
        <f t="shared" si="2"/>
        <v>346.419928</v>
      </c>
      <c r="P13" s="18">
        <f t="shared" si="3"/>
        <v>6.571128</v>
      </c>
      <c r="Q13" s="18">
        <f t="shared" si="4"/>
        <v>339.8488</v>
      </c>
      <c r="R13" s="18" t="s">
        <v>28</v>
      </c>
      <c r="S13" s="19" t="s">
        <v>29</v>
      </c>
      <c r="T13" s="29" t="s">
        <v>3302</v>
      </c>
      <c r="U13" s="29" t="s">
        <v>3302</v>
      </c>
    </row>
    <row r="14" spans="1:21">
      <c r="A14" s="20">
        <v>13</v>
      </c>
      <c r="B14" s="21" t="s">
        <v>2077</v>
      </c>
      <c r="C14" s="21" t="s">
        <v>4948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3">
        <v>230.33</v>
      </c>
      <c r="J14" s="23">
        <v>100</v>
      </c>
      <c r="K14" s="20">
        <v>8.98</v>
      </c>
      <c r="L14" s="28" t="s">
        <v>4942</v>
      </c>
      <c r="M14" s="18">
        <f t="shared" si="0"/>
        <v>9.5188</v>
      </c>
      <c r="N14" s="18">
        <f t="shared" si="1"/>
        <v>339.8488</v>
      </c>
      <c r="O14" s="18">
        <f t="shared" si="2"/>
        <v>346.419928</v>
      </c>
      <c r="P14" s="18">
        <f t="shared" si="3"/>
        <v>6.571128</v>
      </c>
      <c r="Q14" s="18">
        <f t="shared" si="4"/>
        <v>339.8488</v>
      </c>
      <c r="R14" s="18" t="s">
        <v>28</v>
      </c>
      <c r="S14" s="19" t="s">
        <v>29</v>
      </c>
      <c r="T14" s="29" t="s">
        <v>3229</v>
      </c>
      <c r="U14" s="29" t="s">
        <v>3229</v>
      </c>
    </row>
    <row r="15" spans="1:21">
      <c r="A15" s="20">
        <v>14</v>
      </c>
      <c r="B15" s="21" t="s">
        <v>4949</v>
      </c>
      <c r="C15" s="21" t="s">
        <v>4950</v>
      </c>
      <c r="D15" s="20" t="s">
        <v>22</v>
      </c>
      <c r="E15" s="20" t="s">
        <v>24</v>
      </c>
      <c r="F15" s="20" t="s">
        <v>2898</v>
      </c>
      <c r="G15" s="20" t="s">
        <v>25</v>
      </c>
      <c r="H15" s="20" t="s">
        <v>34</v>
      </c>
      <c r="I15" s="23">
        <v>230.33</v>
      </c>
      <c r="J15" s="23">
        <v>100</v>
      </c>
      <c r="K15" s="20">
        <v>8.98</v>
      </c>
      <c r="L15" s="28" t="s">
        <v>4942</v>
      </c>
      <c r="M15" s="18">
        <f t="shared" si="0"/>
        <v>9.5188</v>
      </c>
      <c r="N15" s="18">
        <f>I16+J15+M15</f>
        <v>339.8488</v>
      </c>
      <c r="O15" s="18">
        <f>I16+(J15+M15)*1.06</f>
        <v>346.419928</v>
      </c>
      <c r="P15" s="18">
        <f t="shared" si="3"/>
        <v>6.571128</v>
      </c>
      <c r="Q15" s="18">
        <f t="shared" si="4"/>
        <v>339.8488</v>
      </c>
      <c r="R15" s="18" t="s">
        <v>28</v>
      </c>
      <c r="S15" s="19" t="s">
        <v>29</v>
      </c>
      <c r="T15" s="29" t="s">
        <v>3234</v>
      </c>
      <c r="U15" s="29" t="s">
        <v>3234</v>
      </c>
    </row>
    <row r="16" spans="1:21">
      <c r="A16" s="20">
        <v>15</v>
      </c>
      <c r="B16" s="21" t="s">
        <v>3637</v>
      </c>
      <c r="C16" s="21" t="s">
        <v>4951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3">
        <v>230.33</v>
      </c>
      <c r="J16" s="23">
        <v>100</v>
      </c>
      <c r="K16" s="20">
        <v>8.98</v>
      </c>
      <c r="L16" s="28" t="s">
        <v>4942</v>
      </c>
      <c r="M16" s="18">
        <f t="shared" si="0"/>
        <v>9.5188</v>
      </c>
      <c r="N16" s="18">
        <f>I17+J16+M16</f>
        <v>339.7688</v>
      </c>
      <c r="O16" s="18">
        <f>I17+(J16+M16)*1.06</f>
        <v>346.339928</v>
      </c>
      <c r="P16" s="18">
        <f t="shared" si="3"/>
        <v>6.571128</v>
      </c>
      <c r="Q16" s="18">
        <f t="shared" si="4"/>
        <v>339.7688</v>
      </c>
      <c r="R16" s="18" t="s">
        <v>28</v>
      </c>
      <c r="S16" s="19" t="s">
        <v>29</v>
      </c>
      <c r="T16" s="29" t="s">
        <v>3302</v>
      </c>
      <c r="U16" s="29" t="s">
        <v>3302</v>
      </c>
    </row>
    <row r="17" spans="1:21">
      <c r="A17" s="20">
        <v>16</v>
      </c>
      <c r="B17" s="21" t="s">
        <v>4952</v>
      </c>
      <c r="C17" s="21" t="s">
        <v>4953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3">
        <v>230.25</v>
      </c>
      <c r="J17" s="23">
        <v>100</v>
      </c>
      <c r="K17" s="20">
        <v>8.98</v>
      </c>
      <c r="L17" s="28" t="s">
        <v>4942</v>
      </c>
      <c r="M17" s="18">
        <f t="shared" si="0"/>
        <v>9.5188</v>
      </c>
      <c r="N17" s="18">
        <f t="shared" ref="N17:N80" si="5">I17+J17+M17</f>
        <v>339.7688</v>
      </c>
      <c r="O17" s="18">
        <f t="shared" ref="O17:O80" si="6">I17+(J17+M17)*1.06</f>
        <v>346.339928</v>
      </c>
      <c r="P17" s="18">
        <f t="shared" si="3"/>
        <v>6.571128</v>
      </c>
      <c r="Q17" s="18">
        <f t="shared" si="4"/>
        <v>339.7688</v>
      </c>
      <c r="R17" s="18" t="s">
        <v>28</v>
      </c>
      <c r="S17" s="19" t="s">
        <v>29</v>
      </c>
      <c r="T17" s="29" t="s">
        <v>3251</v>
      </c>
      <c r="U17" s="29" t="s">
        <v>3251</v>
      </c>
    </row>
    <row r="18" spans="1:21">
      <c r="A18" s="20">
        <v>17</v>
      </c>
      <c r="B18" s="21" t="s">
        <v>3579</v>
      </c>
      <c r="C18" s="21" t="s">
        <v>4954</v>
      </c>
      <c r="D18" s="20" t="s">
        <v>22</v>
      </c>
      <c r="E18" s="20" t="s">
        <v>24</v>
      </c>
      <c r="F18" s="20" t="s">
        <v>2898</v>
      </c>
      <c r="G18" s="20" t="s">
        <v>25</v>
      </c>
      <c r="H18" s="20" t="s">
        <v>34</v>
      </c>
      <c r="I18" s="23">
        <v>230.98</v>
      </c>
      <c r="J18" s="23">
        <v>100</v>
      </c>
      <c r="K18" s="20">
        <v>8.98</v>
      </c>
      <c r="L18" s="28" t="s">
        <v>4942</v>
      </c>
      <c r="M18" s="18">
        <f t="shared" si="0"/>
        <v>9.5188</v>
      </c>
      <c r="N18" s="18">
        <f t="shared" si="5"/>
        <v>340.4988</v>
      </c>
      <c r="O18" s="18">
        <f t="shared" si="6"/>
        <v>347.069928</v>
      </c>
      <c r="P18" s="18">
        <f t="shared" si="3"/>
        <v>6.571128</v>
      </c>
      <c r="Q18" s="18">
        <f t="shared" si="4"/>
        <v>340.4988</v>
      </c>
      <c r="R18" s="18" t="s">
        <v>28</v>
      </c>
      <c r="S18" s="19" t="s">
        <v>29</v>
      </c>
      <c r="T18" s="29" t="s">
        <v>3302</v>
      </c>
      <c r="U18" s="29" t="s">
        <v>3302</v>
      </c>
    </row>
    <row r="19" spans="1:21">
      <c r="A19" s="20">
        <v>18</v>
      </c>
      <c r="B19" s="21" t="s">
        <v>4955</v>
      </c>
      <c r="C19" s="21" t="s">
        <v>4956</v>
      </c>
      <c r="D19" s="20" t="s">
        <v>22</v>
      </c>
      <c r="E19" s="20" t="s">
        <v>24</v>
      </c>
      <c r="F19" s="20" t="s">
        <v>2898</v>
      </c>
      <c r="G19" s="20" t="s">
        <v>25</v>
      </c>
      <c r="H19" s="20" t="s">
        <v>34</v>
      </c>
      <c r="I19" s="23">
        <v>230.98</v>
      </c>
      <c r="J19" s="23">
        <v>100</v>
      </c>
      <c r="K19" s="20">
        <v>8.98</v>
      </c>
      <c r="L19" s="28" t="s">
        <v>4942</v>
      </c>
      <c r="M19" s="18">
        <f t="shared" si="0"/>
        <v>9.5188</v>
      </c>
      <c r="N19" s="18">
        <f t="shared" si="5"/>
        <v>340.4988</v>
      </c>
      <c r="O19" s="18">
        <f t="shared" si="6"/>
        <v>347.069928</v>
      </c>
      <c r="P19" s="18">
        <f t="shared" si="3"/>
        <v>6.571128</v>
      </c>
      <c r="Q19" s="18">
        <f t="shared" si="4"/>
        <v>340.4988</v>
      </c>
      <c r="R19" s="18" t="s">
        <v>28</v>
      </c>
      <c r="S19" s="19" t="s">
        <v>29</v>
      </c>
      <c r="T19" s="29" t="s">
        <v>3302</v>
      </c>
      <c r="U19" s="29" t="s">
        <v>3302</v>
      </c>
    </row>
    <row r="20" spans="1:21">
      <c r="A20" s="20">
        <v>19</v>
      </c>
      <c r="B20" s="21" t="s">
        <v>4957</v>
      </c>
      <c r="C20" s="27" t="s">
        <v>4958</v>
      </c>
      <c r="D20" s="20" t="s">
        <v>22</v>
      </c>
      <c r="E20" s="20" t="s">
        <v>153</v>
      </c>
      <c r="F20" s="20" t="s">
        <v>4190</v>
      </c>
      <c r="G20" s="20" t="s">
        <v>25</v>
      </c>
      <c r="H20" s="20" t="s">
        <v>34</v>
      </c>
      <c r="I20" s="23">
        <v>625</v>
      </c>
      <c r="J20" s="23">
        <v>400</v>
      </c>
      <c r="K20" s="23">
        <v>200</v>
      </c>
      <c r="L20" s="28" t="s">
        <v>4939</v>
      </c>
      <c r="M20" s="18">
        <f t="shared" si="0"/>
        <v>212</v>
      </c>
      <c r="N20" s="18">
        <f t="shared" si="5"/>
        <v>1237</v>
      </c>
      <c r="O20" s="18">
        <f t="shared" si="6"/>
        <v>1273.72</v>
      </c>
      <c r="P20" s="18">
        <f t="shared" si="3"/>
        <v>36.72</v>
      </c>
      <c r="Q20" s="18">
        <f t="shared" si="4"/>
        <v>1237</v>
      </c>
      <c r="R20" s="18" t="s">
        <v>28</v>
      </c>
      <c r="S20" s="19" t="s">
        <v>29</v>
      </c>
      <c r="T20" s="29" t="s">
        <v>3229</v>
      </c>
      <c r="U20" s="29" t="s">
        <v>3229</v>
      </c>
    </row>
    <row r="21" spans="1:21">
      <c r="A21" s="20">
        <v>20</v>
      </c>
      <c r="B21" s="21" t="s">
        <v>4959</v>
      </c>
      <c r="C21" s="21" t="s">
        <v>4960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3">
        <v>230.98</v>
      </c>
      <c r="J21" s="23">
        <v>100</v>
      </c>
      <c r="K21" s="20">
        <v>8.98</v>
      </c>
      <c r="L21" s="28" t="s">
        <v>4942</v>
      </c>
      <c r="M21" s="18">
        <f t="shared" si="0"/>
        <v>9.5188</v>
      </c>
      <c r="N21" s="18">
        <f t="shared" si="5"/>
        <v>340.4988</v>
      </c>
      <c r="O21" s="18">
        <f t="shared" si="6"/>
        <v>347.069928</v>
      </c>
      <c r="P21" s="18">
        <f t="shared" si="3"/>
        <v>6.571128</v>
      </c>
      <c r="Q21" s="18">
        <f t="shared" si="4"/>
        <v>340.4988</v>
      </c>
      <c r="R21" s="18" t="s">
        <v>28</v>
      </c>
      <c r="S21" s="19" t="s">
        <v>29</v>
      </c>
      <c r="T21" s="29" t="s">
        <v>3302</v>
      </c>
      <c r="U21" s="29" t="s">
        <v>3302</v>
      </c>
    </row>
    <row r="22" spans="1:21">
      <c r="A22" s="20">
        <v>21</v>
      </c>
      <c r="B22" s="21" t="s">
        <v>3092</v>
      </c>
      <c r="C22" s="21" t="s">
        <v>4961</v>
      </c>
      <c r="D22" s="20" t="s">
        <v>22</v>
      </c>
      <c r="E22" s="20" t="s">
        <v>24</v>
      </c>
      <c r="F22" s="20" t="s">
        <v>2898</v>
      </c>
      <c r="G22" s="20" t="s">
        <v>25</v>
      </c>
      <c r="H22" s="20" t="s">
        <v>34</v>
      </c>
      <c r="I22" s="23">
        <v>230.98</v>
      </c>
      <c r="J22" s="23">
        <v>100</v>
      </c>
      <c r="K22" s="20">
        <v>8.98</v>
      </c>
      <c r="L22" s="28" t="s">
        <v>4942</v>
      </c>
      <c r="M22" s="18">
        <f t="shared" si="0"/>
        <v>9.5188</v>
      </c>
      <c r="N22" s="18">
        <f t="shared" si="5"/>
        <v>340.4988</v>
      </c>
      <c r="O22" s="18">
        <f t="shared" si="6"/>
        <v>347.069928</v>
      </c>
      <c r="P22" s="18">
        <f t="shared" si="3"/>
        <v>6.571128</v>
      </c>
      <c r="Q22" s="18">
        <f t="shared" si="4"/>
        <v>340.4988</v>
      </c>
      <c r="R22" s="18" t="s">
        <v>28</v>
      </c>
      <c r="S22" s="19" t="s">
        <v>29</v>
      </c>
      <c r="T22" s="29" t="s">
        <v>3238</v>
      </c>
      <c r="U22" s="29" t="s">
        <v>3238</v>
      </c>
    </row>
    <row r="23" spans="1:21">
      <c r="A23" s="20">
        <v>22</v>
      </c>
      <c r="B23" s="21" t="s">
        <v>4962</v>
      </c>
      <c r="C23" s="27" t="s">
        <v>4963</v>
      </c>
      <c r="D23" s="20" t="s">
        <v>22</v>
      </c>
      <c r="E23" s="20" t="s">
        <v>24</v>
      </c>
      <c r="F23" s="20" t="s">
        <v>70</v>
      </c>
      <c r="G23" s="20" t="s">
        <v>25</v>
      </c>
      <c r="H23" s="20" t="s">
        <v>34</v>
      </c>
      <c r="I23" s="23">
        <v>1093</v>
      </c>
      <c r="J23" s="23">
        <v>400</v>
      </c>
      <c r="K23" s="23">
        <v>4752</v>
      </c>
      <c r="L23" s="28" t="s">
        <v>4964</v>
      </c>
      <c r="M23" s="18">
        <f t="shared" si="0"/>
        <v>5037.12</v>
      </c>
      <c r="N23" s="18">
        <f t="shared" si="5"/>
        <v>6530.12</v>
      </c>
      <c r="O23" s="18">
        <f t="shared" si="6"/>
        <v>6856.3472</v>
      </c>
      <c r="P23" s="18">
        <f t="shared" si="3"/>
        <v>326.2272</v>
      </c>
      <c r="Q23" s="18">
        <f t="shared" si="4"/>
        <v>6530.12</v>
      </c>
      <c r="R23" s="18" t="s">
        <v>28</v>
      </c>
      <c r="S23" s="19" t="s">
        <v>29</v>
      </c>
      <c r="T23" s="29" t="s">
        <v>3224</v>
      </c>
      <c r="U23" s="29" t="s">
        <v>3224</v>
      </c>
    </row>
    <row r="24" spans="1:21">
      <c r="A24" s="20">
        <v>23</v>
      </c>
      <c r="B24" s="21" t="s">
        <v>3959</v>
      </c>
      <c r="C24" s="21" t="s">
        <v>4965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3">
        <v>230.98</v>
      </c>
      <c r="J24" s="23">
        <v>100</v>
      </c>
      <c r="K24" s="20">
        <v>8.98</v>
      </c>
      <c r="L24" s="28" t="s">
        <v>4942</v>
      </c>
      <c r="M24" s="18">
        <f t="shared" si="0"/>
        <v>9.5188</v>
      </c>
      <c r="N24" s="18">
        <f t="shared" si="5"/>
        <v>340.4988</v>
      </c>
      <c r="O24" s="18">
        <f t="shared" si="6"/>
        <v>347.069928</v>
      </c>
      <c r="P24" s="18">
        <f t="shared" si="3"/>
        <v>6.571128</v>
      </c>
      <c r="Q24" s="18">
        <f t="shared" si="4"/>
        <v>340.4988</v>
      </c>
      <c r="R24" s="18" t="s">
        <v>28</v>
      </c>
      <c r="S24" s="19" t="s">
        <v>29</v>
      </c>
      <c r="T24" s="29" t="s">
        <v>3706</v>
      </c>
      <c r="U24" s="29" t="s">
        <v>3298</v>
      </c>
    </row>
    <row r="25" spans="1:21">
      <c r="A25" s="20">
        <v>24</v>
      </c>
      <c r="B25" s="21" t="s">
        <v>3300</v>
      </c>
      <c r="C25" s="21" t="s">
        <v>4966</v>
      </c>
      <c r="D25" s="20" t="s">
        <v>22</v>
      </c>
      <c r="E25" s="20" t="s">
        <v>24</v>
      </c>
      <c r="F25" s="20" t="s">
        <v>2898</v>
      </c>
      <c r="G25" s="20" t="s">
        <v>25</v>
      </c>
      <c r="H25" s="20" t="s">
        <v>34</v>
      </c>
      <c r="I25" s="23">
        <v>230.98</v>
      </c>
      <c r="J25" s="23">
        <v>100</v>
      </c>
      <c r="K25" s="20">
        <v>8.98</v>
      </c>
      <c r="L25" s="28" t="s">
        <v>4942</v>
      </c>
      <c r="M25" s="18">
        <f t="shared" si="0"/>
        <v>9.5188</v>
      </c>
      <c r="N25" s="18">
        <f t="shared" si="5"/>
        <v>340.4988</v>
      </c>
      <c r="O25" s="18">
        <f t="shared" si="6"/>
        <v>347.069928</v>
      </c>
      <c r="P25" s="18">
        <f t="shared" si="3"/>
        <v>6.571128</v>
      </c>
      <c r="Q25" s="18">
        <f t="shared" si="4"/>
        <v>340.4988</v>
      </c>
      <c r="R25" s="18" t="s">
        <v>28</v>
      </c>
      <c r="S25" s="19" t="s">
        <v>29</v>
      </c>
      <c r="T25" s="29" t="s">
        <v>3302</v>
      </c>
      <c r="U25" s="29" t="s">
        <v>3302</v>
      </c>
    </row>
    <row r="26" spans="1:21">
      <c r="A26" s="20">
        <v>25</v>
      </c>
      <c r="B26" s="21" t="s">
        <v>3281</v>
      </c>
      <c r="C26" s="21" t="s">
        <v>4967</v>
      </c>
      <c r="D26" s="20" t="s">
        <v>22</v>
      </c>
      <c r="E26" s="20" t="s">
        <v>24</v>
      </c>
      <c r="F26" s="20" t="s">
        <v>2898</v>
      </c>
      <c r="G26" s="20" t="s">
        <v>25</v>
      </c>
      <c r="H26" s="20" t="s">
        <v>34</v>
      </c>
      <c r="I26" s="23">
        <v>230.98</v>
      </c>
      <c r="J26" s="23">
        <v>100</v>
      </c>
      <c r="K26" s="20">
        <v>8.98</v>
      </c>
      <c r="L26" s="28" t="s">
        <v>4942</v>
      </c>
      <c r="M26" s="18">
        <f t="shared" si="0"/>
        <v>9.5188</v>
      </c>
      <c r="N26" s="18">
        <f t="shared" si="5"/>
        <v>340.4988</v>
      </c>
      <c r="O26" s="18">
        <f t="shared" si="6"/>
        <v>347.069928</v>
      </c>
      <c r="P26" s="18">
        <f t="shared" si="3"/>
        <v>6.571128</v>
      </c>
      <c r="Q26" s="18">
        <f t="shared" si="4"/>
        <v>340.4988</v>
      </c>
      <c r="R26" s="18" t="s">
        <v>28</v>
      </c>
      <c r="S26" s="19" t="s">
        <v>29</v>
      </c>
      <c r="T26" s="29" t="s">
        <v>3238</v>
      </c>
      <c r="U26" s="29" t="s">
        <v>3238</v>
      </c>
    </row>
    <row r="27" spans="1:21">
      <c r="A27" s="20">
        <v>26</v>
      </c>
      <c r="B27" s="21" t="s">
        <v>4968</v>
      </c>
      <c r="C27" s="21" t="s">
        <v>4969</v>
      </c>
      <c r="D27" s="20" t="s">
        <v>22</v>
      </c>
      <c r="E27" s="20" t="s">
        <v>24</v>
      </c>
      <c r="F27" s="20" t="s">
        <v>70</v>
      </c>
      <c r="G27" s="20" t="s">
        <v>25</v>
      </c>
      <c r="H27" s="20" t="s">
        <v>34</v>
      </c>
      <c r="I27" s="23">
        <v>1091</v>
      </c>
      <c r="J27" s="23">
        <v>400</v>
      </c>
      <c r="K27" s="23">
        <v>92</v>
      </c>
      <c r="L27" s="28" t="s">
        <v>4970</v>
      </c>
      <c r="M27" s="18">
        <f t="shared" si="0"/>
        <v>97.52</v>
      </c>
      <c r="N27" s="18">
        <f t="shared" si="5"/>
        <v>1588.52</v>
      </c>
      <c r="O27" s="18">
        <f t="shared" si="6"/>
        <v>1618.3712</v>
      </c>
      <c r="P27" s="18">
        <f t="shared" si="3"/>
        <v>29.8512</v>
      </c>
      <c r="Q27" s="18">
        <f t="shared" si="4"/>
        <v>1588.52</v>
      </c>
      <c r="R27" s="18" t="s">
        <v>28</v>
      </c>
      <c r="S27" s="19" t="s">
        <v>29</v>
      </c>
      <c r="T27" s="29" t="s">
        <v>3224</v>
      </c>
      <c r="U27" s="29" t="s">
        <v>3224</v>
      </c>
    </row>
    <row r="28" spans="1:21">
      <c r="A28" s="20">
        <v>27</v>
      </c>
      <c r="B28" s="21" t="s">
        <v>880</v>
      </c>
      <c r="C28" s="21" t="s">
        <v>4971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3">
        <v>230.98</v>
      </c>
      <c r="J28" s="23">
        <v>100</v>
      </c>
      <c r="K28" s="20">
        <v>8.98</v>
      </c>
      <c r="L28" s="28" t="s">
        <v>4942</v>
      </c>
      <c r="M28" s="18">
        <f t="shared" si="0"/>
        <v>9.5188</v>
      </c>
      <c r="N28" s="18">
        <f t="shared" si="5"/>
        <v>340.4988</v>
      </c>
      <c r="O28" s="18">
        <f t="shared" si="6"/>
        <v>347.069928</v>
      </c>
      <c r="P28" s="18">
        <f t="shared" si="3"/>
        <v>6.571128</v>
      </c>
      <c r="Q28" s="18">
        <f t="shared" si="4"/>
        <v>340.4988</v>
      </c>
      <c r="R28" s="18" t="s">
        <v>28</v>
      </c>
      <c r="S28" s="19" t="s">
        <v>29</v>
      </c>
      <c r="T28" s="29" t="s">
        <v>3226</v>
      </c>
      <c r="U28" s="29" t="s">
        <v>3226</v>
      </c>
    </row>
    <row r="29" spans="1:21">
      <c r="A29" s="20">
        <v>28</v>
      </c>
      <c r="B29" s="21" t="s">
        <v>4972</v>
      </c>
      <c r="C29" s="21" t="s">
        <v>4973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3">
        <v>231.13</v>
      </c>
      <c r="J29" s="23">
        <v>100</v>
      </c>
      <c r="K29" s="20">
        <v>8.98</v>
      </c>
      <c r="L29" s="28" t="s">
        <v>4942</v>
      </c>
      <c r="M29" s="18">
        <f t="shared" si="0"/>
        <v>9.5188</v>
      </c>
      <c r="N29" s="18">
        <f t="shared" si="5"/>
        <v>340.6488</v>
      </c>
      <c r="O29" s="18">
        <f t="shared" si="6"/>
        <v>347.219928</v>
      </c>
      <c r="P29" s="18">
        <f t="shared" si="3"/>
        <v>6.571128</v>
      </c>
      <c r="Q29" s="18">
        <f t="shared" si="4"/>
        <v>340.6488</v>
      </c>
      <c r="R29" s="18" t="s">
        <v>28</v>
      </c>
      <c r="S29" s="19" t="s">
        <v>29</v>
      </c>
      <c r="T29" s="29" t="s">
        <v>3244</v>
      </c>
      <c r="U29" s="29" t="s">
        <v>3244</v>
      </c>
    </row>
    <row r="30" spans="1:21">
      <c r="A30" s="20">
        <v>29</v>
      </c>
      <c r="B30" s="21" t="s">
        <v>4974</v>
      </c>
      <c r="C30" s="21" t="s">
        <v>4975</v>
      </c>
      <c r="D30" s="20" t="s">
        <v>22</v>
      </c>
      <c r="E30" s="20" t="s">
        <v>24</v>
      </c>
      <c r="F30" s="20" t="s">
        <v>2898</v>
      </c>
      <c r="G30" s="20" t="s">
        <v>25</v>
      </c>
      <c r="H30" s="20" t="s">
        <v>34</v>
      </c>
      <c r="I30" s="23">
        <v>231.13</v>
      </c>
      <c r="J30" s="23">
        <v>100</v>
      </c>
      <c r="K30" s="20">
        <v>8.98</v>
      </c>
      <c r="L30" s="28" t="s">
        <v>4942</v>
      </c>
      <c r="M30" s="18">
        <f t="shared" si="0"/>
        <v>9.5188</v>
      </c>
      <c r="N30" s="18">
        <f t="shared" si="5"/>
        <v>340.6488</v>
      </c>
      <c r="O30" s="18">
        <f t="shared" si="6"/>
        <v>347.219928</v>
      </c>
      <c r="P30" s="18">
        <f t="shared" si="3"/>
        <v>6.571128</v>
      </c>
      <c r="Q30" s="18">
        <f t="shared" si="4"/>
        <v>340.6488</v>
      </c>
      <c r="R30" s="18" t="s">
        <v>28</v>
      </c>
      <c r="S30" s="19" t="s">
        <v>29</v>
      </c>
      <c r="T30" s="29" t="s">
        <v>3229</v>
      </c>
      <c r="U30" s="29" t="s">
        <v>3229</v>
      </c>
    </row>
    <row r="31" spans="1:21">
      <c r="A31" s="20">
        <v>30</v>
      </c>
      <c r="B31" s="21" t="s">
        <v>2877</v>
      </c>
      <c r="C31" s="21" t="s">
        <v>4976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3">
        <v>231.13</v>
      </c>
      <c r="J31" s="23">
        <v>100</v>
      </c>
      <c r="K31" s="20">
        <v>8.98</v>
      </c>
      <c r="L31" s="28" t="s">
        <v>4942</v>
      </c>
      <c r="M31" s="18">
        <f t="shared" si="0"/>
        <v>9.5188</v>
      </c>
      <c r="N31" s="18">
        <f t="shared" si="5"/>
        <v>340.6488</v>
      </c>
      <c r="O31" s="18">
        <f t="shared" si="6"/>
        <v>347.219928</v>
      </c>
      <c r="P31" s="18">
        <f t="shared" si="3"/>
        <v>6.571128</v>
      </c>
      <c r="Q31" s="18">
        <f t="shared" si="4"/>
        <v>340.6488</v>
      </c>
      <c r="R31" s="18" t="s">
        <v>28</v>
      </c>
      <c r="S31" s="19" t="s">
        <v>29</v>
      </c>
      <c r="T31" s="29" t="s">
        <v>3229</v>
      </c>
      <c r="U31" s="29" t="s">
        <v>3229</v>
      </c>
    </row>
    <row r="32" spans="1:21">
      <c r="A32" s="20">
        <v>31</v>
      </c>
      <c r="B32" s="21" t="s">
        <v>4977</v>
      </c>
      <c r="C32" s="21" t="s">
        <v>4978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3">
        <v>231.13</v>
      </c>
      <c r="J32" s="23">
        <v>100</v>
      </c>
      <c r="K32" s="20">
        <v>8.98</v>
      </c>
      <c r="L32" s="28" t="s">
        <v>4942</v>
      </c>
      <c r="M32" s="18">
        <f t="shared" si="0"/>
        <v>9.5188</v>
      </c>
      <c r="N32" s="18">
        <f t="shared" si="5"/>
        <v>340.6488</v>
      </c>
      <c r="O32" s="18">
        <f t="shared" si="6"/>
        <v>347.219928</v>
      </c>
      <c r="P32" s="18">
        <f t="shared" si="3"/>
        <v>6.571128</v>
      </c>
      <c r="Q32" s="18">
        <f t="shared" si="4"/>
        <v>340.6488</v>
      </c>
      <c r="R32" s="18" t="s">
        <v>28</v>
      </c>
      <c r="S32" s="19" t="s">
        <v>29</v>
      </c>
      <c r="T32" s="29" t="s">
        <v>3302</v>
      </c>
      <c r="U32" s="29" t="s">
        <v>3302</v>
      </c>
    </row>
    <row r="33" spans="1:21">
      <c r="A33" s="20">
        <v>32</v>
      </c>
      <c r="B33" s="21" t="s">
        <v>4979</v>
      </c>
      <c r="C33" s="21" t="s">
        <v>4980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3">
        <v>231.13</v>
      </c>
      <c r="J33" s="23">
        <v>100</v>
      </c>
      <c r="K33" s="20">
        <v>8.98</v>
      </c>
      <c r="L33" s="28" t="s">
        <v>4942</v>
      </c>
      <c r="M33" s="18">
        <f t="shared" si="0"/>
        <v>9.5188</v>
      </c>
      <c r="N33" s="18">
        <f t="shared" si="5"/>
        <v>340.6488</v>
      </c>
      <c r="O33" s="18">
        <f t="shared" si="6"/>
        <v>347.219928</v>
      </c>
      <c r="P33" s="18">
        <f t="shared" si="3"/>
        <v>6.571128</v>
      </c>
      <c r="Q33" s="18">
        <f t="shared" si="4"/>
        <v>340.6488</v>
      </c>
      <c r="R33" s="18" t="s">
        <v>28</v>
      </c>
      <c r="S33" s="19" t="s">
        <v>29</v>
      </c>
      <c r="T33" s="29" t="s">
        <v>3229</v>
      </c>
      <c r="U33" s="29" t="s">
        <v>3229</v>
      </c>
    </row>
    <row r="34" spans="1:21">
      <c r="A34" s="20">
        <v>33</v>
      </c>
      <c r="B34" s="21" t="s">
        <v>3615</v>
      </c>
      <c r="C34" s="21" t="s">
        <v>4981</v>
      </c>
      <c r="D34" s="20" t="s">
        <v>22</v>
      </c>
      <c r="E34" s="20" t="s">
        <v>24</v>
      </c>
      <c r="F34" s="20" t="s">
        <v>2898</v>
      </c>
      <c r="G34" s="20" t="s">
        <v>25</v>
      </c>
      <c r="H34" s="20" t="s">
        <v>34</v>
      </c>
      <c r="I34" s="23">
        <v>231.13</v>
      </c>
      <c r="J34" s="23">
        <v>100</v>
      </c>
      <c r="K34" s="20">
        <v>8.98</v>
      </c>
      <c r="L34" s="28" t="s">
        <v>4942</v>
      </c>
      <c r="M34" s="18">
        <f t="shared" si="0"/>
        <v>9.5188</v>
      </c>
      <c r="N34" s="18">
        <f t="shared" si="5"/>
        <v>340.6488</v>
      </c>
      <c r="O34" s="18">
        <f t="shared" si="6"/>
        <v>347.219928</v>
      </c>
      <c r="P34" s="18">
        <f t="shared" si="3"/>
        <v>6.571128</v>
      </c>
      <c r="Q34" s="18">
        <f t="shared" si="4"/>
        <v>340.6488</v>
      </c>
      <c r="R34" s="18" t="s">
        <v>28</v>
      </c>
      <c r="S34" s="19" t="s">
        <v>29</v>
      </c>
      <c r="T34" s="29" t="s">
        <v>3298</v>
      </c>
      <c r="U34" s="29" t="s">
        <v>3298</v>
      </c>
    </row>
    <row r="35" spans="1:21">
      <c r="A35" s="20">
        <v>34</v>
      </c>
      <c r="B35" s="21" t="s">
        <v>4982</v>
      </c>
      <c r="C35" s="21" t="s">
        <v>4983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3">
        <v>231.13</v>
      </c>
      <c r="J35" s="23">
        <v>100</v>
      </c>
      <c r="K35" s="20">
        <v>8.98</v>
      </c>
      <c r="L35" s="28" t="s">
        <v>4942</v>
      </c>
      <c r="M35" s="18">
        <f t="shared" si="0"/>
        <v>9.5188</v>
      </c>
      <c r="N35" s="18">
        <f t="shared" si="5"/>
        <v>340.6488</v>
      </c>
      <c r="O35" s="18">
        <f t="shared" si="6"/>
        <v>347.219928</v>
      </c>
      <c r="P35" s="18">
        <f t="shared" si="3"/>
        <v>6.571128</v>
      </c>
      <c r="Q35" s="18">
        <f t="shared" si="4"/>
        <v>340.6488</v>
      </c>
      <c r="R35" s="18" t="s">
        <v>28</v>
      </c>
      <c r="S35" s="19" t="s">
        <v>29</v>
      </c>
      <c r="T35" s="29" t="s">
        <v>3229</v>
      </c>
      <c r="U35" s="29" t="s">
        <v>3229</v>
      </c>
    </row>
    <row r="36" spans="1:21">
      <c r="A36" s="20">
        <v>35</v>
      </c>
      <c r="B36" s="21" t="s">
        <v>3514</v>
      </c>
      <c r="C36" s="21" t="s">
        <v>4984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3">
        <v>231.13</v>
      </c>
      <c r="J36" s="23">
        <v>100</v>
      </c>
      <c r="K36" s="20">
        <v>8.98</v>
      </c>
      <c r="L36" s="28" t="s">
        <v>4942</v>
      </c>
      <c r="M36" s="18">
        <f t="shared" si="0"/>
        <v>9.5188</v>
      </c>
      <c r="N36" s="18">
        <f t="shared" si="5"/>
        <v>340.6488</v>
      </c>
      <c r="O36" s="18">
        <f t="shared" si="6"/>
        <v>347.219928</v>
      </c>
      <c r="P36" s="18">
        <f t="shared" si="3"/>
        <v>6.571128</v>
      </c>
      <c r="Q36" s="18">
        <f t="shared" si="4"/>
        <v>340.6488</v>
      </c>
      <c r="R36" s="18" t="s">
        <v>28</v>
      </c>
      <c r="S36" s="19" t="s">
        <v>29</v>
      </c>
      <c r="T36" s="29" t="s">
        <v>3250</v>
      </c>
      <c r="U36" s="29" t="s">
        <v>3250</v>
      </c>
    </row>
    <row r="37" spans="1:21">
      <c r="A37" s="20">
        <v>36</v>
      </c>
      <c r="B37" s="21" t="s">
        <v>3667</v>
      </c>
      <c r="C37" s="21" t="s">
        <v>4985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3">
        <v>231.13</v>
      </c>
      <c r="J37" s="23">
        <v>100</v>
      </c>
      <c r="K37" s="20">
        <v>8.98</v>
      </c>
      <c r="L37" s="28" t="s">
        <v>4942</v>
      </c>
      <c r="M37" s="18">
        <f t="shared" si="0"/>
        <v>9.5188</v>
      </c>
      <c r="N37" s="18">
        <f t="shared" si="5"/>
        <v>340.6488</v>
      </c>
      <c r="O37" s="18">
        <f t="shared" si="6"/>
        <v>347.219928</v>
      </c>
      <c r="P37" s="18">
        <f t="shared" si="3"/>
        <v>6.571128</v>
      </c>
      <c r="Q37" s="18">
        <f t="shared" si="4"/>
        <v>340.6488</v>
      </c>
      <c r="R37" s="18" t="s">
        <v>28</v>
      </c>
      <c r="S37" s="19" t="s">
        <v>29</v>
      </c>
      <c r="T37" s="29" t="s">
        <v>3238</v>
      </c>
      <c r="U37" s="29" t="s">
        <v>3238</v>
      </c>
    </row>
    <row r="38" spans="1:21">
      <c r="A38" s="20">
        <v>37</v>
      </c>
      <c r="B38" s="21" t="s">
        <v>3432</v>
      </c>
      <c r="C38" s="21" t="s">
        <v>4986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3">
        <v>231.63</v>
      </c>
      <c r="J38" s="23">
        <v>100</v>
      </c>
      <c r="K38" s="20">
        <v>8.98</v>
      </c>
      <c r="L38" s="28" t="s">
        <v>4942</v>
      </c>
      <c r="M38" s="18">
        <f t="shared" si="0"/>
        <v>9.5188</v>
      </c>
      <c r="N38" s="18">
        <f t="shared" si="5"/>
        <v>341.1488</v>
      </c>
      <c r="O38" s="18">
        <f t="shared" si="6"/>
        <v>347.719928</v>
      </c>
      <c r="P38" s="18">
        <f t="shared" si="3"/>
        <v>6.571128</v>
      </c>
      <c r="Q38" s="18">
        <f t="shared" si="4"/>
        <v>341.1488</v>
      </c>
      <c r="R38" s="18" t="s">
        <v>28</v>
      </c>
      <c r="S38" s="19" t="s">
        <v>29</v>
      </c>
      <c r="T38" s="29" t="s">
        <v>3302</v>
      </c>
      <c r="U38" s="29" t="s">
        <v>3302</v>
      </c>
    </row>
    <row r="39" spans="1:21">
      <c r="A39" s="20">
        <v>38</v>
      </c>
      <c r="B39" s="21" t="s">
        <v>4987</v>
      </c>
      <c r="C39" s="21" t="s">
        <v>4988</v>
      </c>
      <c r="D39" s="20" t="s">
        <v>22</v>
      </c>
      <c r="E39" s="20" t="s">
        <v>24</v>
      </c>
      <c r="F39" s="20" t="s">
        <v>2898</v>
      </c>
      <c r="G39" s="20" t="s">
        <v>25</v>
      </c>
      <c r="H39" s="20" t="s">
        <v>34</v>
      </c>
      <c r="I39" s="23">
        <v>231.27</v>
      </c>
      <c r="J39" s="23">
        <v>100</v>
      </c>
      <c r="K39" s="20">
        <v>8.98</v>
      </c>
      <c r="L39" s="28" t="s">
        <v>4942</v>
      </c>
      <c r="M39" s="18">
        <f t="shared" si="0"/>
        <v>9.5188</v>
      </c>
      <c r="N39" s="18">
        <f t="shared" si="5"/>
        <v>340.7888</v>
      </c>
      <c r="O39" s="18">
        <f t="shared" si="6"/>
        <v>347.359928</v>
      </c>
      <c r="P39" s="18">
        <f t="shared" si="3"/>
        <v>6.571128</v>
      </c>
      <c r="Q39" s="18">
        <f t="shared" si="4"/>
        <v>340.7888</v>
      </c>
      <c r="R39" s="18" t="s">
        <v>28</v>
      </c>
      <c r="S39" s="19" t="s">
        <v>29</v>
      </c>
      <c r="T39" s="29" t="s">
        <v>3229</v>
      </c>
      <c r="U39" s="29" t="s">
        <v>3229</v>
      </c>
    </row>
    <row r="40" spans="1:21">
      <c r="A40" s="20">
        <v>39</v>
      </c>
      <c r="B40" s="21" t="s">
        <v>1052</v>
      </c>
      <c r="C40" s="21" t="s">
        <v>4989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3">
        <v>231.27</v>
      </c>
      <c r="J40" s="23">
        <v>100</v>
      </c>
      <c r="K40" s="20">
        <v>8.98</v>
      </c>
      <c r="L40" s="28" t="s">
        <v>4942</v>
      </c>
      <c r="M40" s="18">
        <f t="shared" si="0"/>
        <v>9.5188</v>
      </c>
      <c r="N40" s="18">
        <f t="shared" si="5"/>
        <v>340.7888</v>
      </c>
      <c r="O40" s="18">
        <f t="shared" si="6"/>
        <v>347.359928</v>
      </c>
      <c r="P40" s="18">
        <f t="shared" si="3"/>
        <v>6.571128</v>
      </c>
      <c r="Q40" s="18">
        <f t="shared" si="4"/>
        <v>340.7888</v>
      </c>
      <c r="R40" s="18" t="s">
        <v>28</v>
      </c>
      <c r="S40" s="19" t="s">
        <v>29</v>
      </c>
      <c r="T40" s="29" t="s">
        <v>3234</v>
      </c>
      <c r="U40" s="29" t="s">
        <v>3234</v>
      </c>
    </row>
    <row r="41" spans="1:21">
      <c r="A41" s="20">
        <v>40</v>
      </c>
      <c r="B41" s="21" t="s">
        <v>4990</v>
      </c>
      <c r="C41" s="21" t="s">
        <v>4991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3">
        <v>231.27</v>
      </c>
      <c r="J41" s="23">
        <v>100</v>
      </c>
      <c r="K41" s="20">
        <v>8.98</v>
      </c>
      <c r="L41" s="28" t="s">
        <v>4942</v>
      </c>
      <c r="M41" s="18">
        <f t="shared" si="0"/>
        <v>9.5188</v>
      </c>
      <c r="N41" s="18">
        <f t="shared" si="5"/>
        <v>340.7888</v>
      </c>
      <c r="O41" s="18">
        <f t="shared" si="6"/>
        <v>347.359928</v>
      </c>
      <c r="P41" s="18">
        <f t="shared" si="3"/>
        <v>6.571128</v>
      </c>
      <c r="Q41" s="18">
        <f t="shared" si="4"/>
        <v>340.7888</v>
      </c>
      <c r="R41" s="18" t="s">
        <v>28</v>
      </c>
      <c r="S41" s="19" t="s">
        <v>29</v>
      </c>
      <c r="T41" s="29" t="s">
        <v>3244</v>
      </c>
      <c r="U41" s="29" t="s">
        <v>3244</v>
      </c>
    </row>
    <row r="42" spans="1:21">
      <c r="A42" s="20">
        <v>41</v>
      </c>
      <c r="B42" s="21" t="s">
        <v>4064</v>
      </c>
      <c r="C42" s="21" t="s">
        <v>4992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3">
        <v>231.27</v>
      </c>
      <c r="J42" s="23">
        <v>100</v>
      </c>
      <c r="K42" s="20">
        <v>8.98</v>
      </c>
      <c r="L42" s="28" t="s">
        <v>4942</v>
      </c>
      <c r="M42" s="18">
        <f t="shared" si="0"/>
        <v>9.5188</v>
      </c>
      <c r="N42" s="18">
        <f t="shared" si="5"/>
        <v>340.7888</v>
      </c>
      <c r="O42" s="18">
        <f t="shared" si="6"/>
        <v>347.359928</v>
      </c>
      <c r="P42" s="18">
        <f t="shared" si="3"/>
        <v>6.571128</v>
      </c>
      <c r="Q42" s="18">
        <f t="shared" si="4"/>
        <v>340.7888</v>
      </c>
      <c r="R42" s="18" t="s">
        <v>28</v>
      </c>
      <c r="S42" s="19" t="s">
        <v>29</v>
      </c>
      <c r="T42" s="29" t="s">
        <v>3298</v>
      </c>
      <c r="U42" s="29" t="s">
        <v>3298</v>
      </c>
    </row>
    <row r="43" spans="1:21">
      <c r="A43" s="20">
        <v>42</v>
      </c>
      <c r="B43" s="21" t="s">
        <v>4993</v>
      </c>
      <c r="C43" s="21" t="s">
        <v>4994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3">
        <v>231.27</v>
      </c>
      <c r="J43" s="23">
        <v>100</v>
      </c>
      <c r="K43" s="20">
        <v>8.98</v>
      </c>
      <c r="L43" s="28" t="s">
        <v>4942</v>
      </c>
      <c r="M43" s="18">
        <f t="shared" si="0"/>
        <v>9.5188</v>
      </c>
      <c r="N43" s="18">
        <f t="shared" si="5"/>
        <v>340.7888</v>
      </c>
      <c r="O43" s="18">
        <f t="shared" si="6"/>
        <v>347.359928</v>
      </c>
      <c r="P43" s="18">
        <f t="shared" si="3"/>
        <v>6.571128</v>
      </c>
      <c r="Q43" s="18">
        <f t="shared" si="4"/>
        <v>340.7888</v>
      </c>
      <c r="R43" s="18" t="s">
        <v>28</v>
      </c>
      <c r="S43" s="19" t="s">
        <v>29</v>
      </c>
      <c r="T43" s="30" t="s">
        <v>3302</v>
      </c>
      <c r="U43" s="30" t="s">
        <v>3302</v>
      </c>
    </row>
    <row r="44" spans="1:21">
      <c r="A44" s="20">
        <v>43</v>
      </c>
      <c r="B44" s="21" t="s">
        <v>4995</v>
      </c>
      <c r="C44" s="21" t="s">
        <v>4996</v>
      </c>
      <c r="D44" s="20" t="s">
        <v>22</v>
      </c>
      <c r="E44" s="20" t="s">
        <v>24</v>
      </c>
      <c r="F44" s="20" t="s">
        <v>4758</v>
      </c>
      <c r="G44" s="20" t="s">
        <v>25</v>
      </c>
      <c r="H44" s="20" t="s">
        <v>34</v>
      </c>
      <c r="I44" s="23">
        <v>903.89</v>
      </c>
      <c r="J44" s="23">
        <v>300</v>
      </c>
      <c r="K44" s="23">
        <v>12.65</v>
      </c>
      <c r="L44" s="28" t="s">
        <v>4942</v>
      </c>
      <c r="M44" s="18">
        <f t="shared" si="0"/>
        <v>13.409</v>
      </c>
      <c r="N44" s="18">
        <f t="shared" si="5"/>
        <v>1217.299</v>
      </c>
      <c r="O44" s="18">
        <f t="shared" si="6"/>
        <v>1236.10354</v>
      </c>
      <c r="P44" s="18">
        <f t="shared" si="3"/>
        <v>18.80454</v>
      </c>
      <c r="Q44" s="18">
        <f t="shared" si="4"/>
        <v>1217.299</v>
      </c>
      <c r="R44" s="18" t="s">
        <v>28</v>
      </c>
      <c r="S44" s="19" t="s">
        <v>29</v>
      </c>
      <c r="T44" s="29" t="s">
        <v>3238</v>
      </c>
      <c r="U44" s="29" t="s">
        <v>3238</v>
      </c>
    </row>
    <row r="45" spans="1:21">
      <c r="A45" s="20">
        <v>44</v>
      </c>
      <c r="B45" s="21" t="s">
        <v>4997</v>
      </c>
      <c r="C45" s="21" t="s">
        <v>4998</v>
      </c>
      <c r="D45" s="20" t="s">
        <v>22</v>
      </c>
      <c r="E45" s="20" t="s">
        <v>24</v>
      </c>
      <c r="F45" s="20" t="s">
        <v>4758</v>
      </c>
      <c r="G45" s="20" t="s">
        <v>25</v>
      </c>
      <c r="H45" s="20" t="s">
        <v>34</v>
      </c>
      <c r="I45" s="23">
        <v>901.84</v>
      </c>
      <c r="J45" s="23">
        <v>300</v>
      </c>
      <c r="K45" s="23">
        <v>12.62</v>
      </c>
      <c r="L45" s="28" t="s">
        <v>4942</v>
      </c>
      <c r="M45" s="18">
        <f t="shared" si="0"/>
        <v>13.3772</v>
      </c>
      <c r="N45" s="18">
        <f t="shared" si="5"/>
        <v>1215.2172</v>
      </c>
      <c r="O45" s="18">
        <f t="shared" si="6"/>
        <v>1234.019832</v>
      </c>
      <c r="P45" s="18">
        <f t="shared" si="3"/>
        <v>18.802632</v>
      </c>
      <c r="Q45" s="18">
        <f t="shared" si="4"/>
        <v>1215.2172</v>
      </c>
      <c r="R45" s="18" t="s">
        <v>28</v>
      </c>
      <c r="S45" s="19" t="s">
        <v>29</v>
      </c>
      <c r="T45" s="29" t="s">
        <v>3229</v>
      </c>
      <c r="U45" s="29" t="s">
        <v>3229</v>
      </c>
    </row>
    <row r="46" spans="1:21">
      <c r="A46" s="20">
        <v>45</v>
      </c>
      <c r="B46" s="21" t="s">
        <v>2518</v>
      </c>
      <c r="C46" s="21" t="s">
        <v>2519</v>
      </c>
      <c r="D46" s="20" t="s">
        <v>22</v>
      </c>
      <c r="E46" s="20" t="s">
        <v>24</v>
      </c>
      <c r="F46" s="20" t="s">
        <v>2147</v>
      </c>
      <c r="G46" s="20" t="s">
        <v>25</v>
      </c>
      <c r="H46" s="20" t="s">
        <v>34</v>
      </c>
      <c r="I46" s="23">
        <v>0</v>
      </c>
      <c r="J46" s="23">
        <v>100</v>
      </c>
      <c r="K46" s="23">
        <v>0</v>
      </c>
      <c r="L46" s="28"/>
      <c r="M46" s="18">
        <f t="shared" si="0"/>
        <v>0</v>
      </c>
      <c r="N46" s="18">
        <f t="shared" si="5"/>
        <v>100</v>
      </c>
      <c r="O46" s="18">
        <f t="shared" si="6"/>
        <v>106</v>
      </c>
      <c r="P46" s="18">
        <f t="shared" si="3"/>
        <v>6</v>
      </c>
      <c r="Q46" s="18">
        <f t="shared" si="4"/>
        <v>100</v>
      </c>
      <c r="R46" s="18" t="s">
        <v>28</v>
      </c>
      <c r="S46" s="19" t="s">
        <v>29</v>
      </c>
      <c r="T46" s="29" t="s">
        <v>4999</v>
      </c>
      <c r="U46" s="29" t="s">
        <v>4999</v>
      </c>
    </row>
    <row r="47" spans="1:21">
      <c r="A47" s="20">
        <v>46</v>
      </c>
      <c r="B47" s="21" t="s">
        <v>2818</v>
      </c>
      <c r="C47" s="21" t="s">
        <v>5000</v>
      </c>
      <c r="D47" s="20" t="s">
        <v>22</v>
      </c>
      <c r="E47" s="20" t="s">
        <v>24</v>
      </c>
      <c r="F47" s="20" t="s">
        <v>2898</v>
      </c>
      <c r="G47" s="20" t="s">
        <v>25</v>
      </c>
      <c r="H47" s="20" t="s">
        <v>34</v>
      </c>
      <c r="I47" s="23">
        <v>231.27</v>
      </c>
      <c r="J47" s="23">
        <v>100</v>
      </c>
      <c r="K47" s="20">
        <v>8.98</v>
      </c>
      <c r="L47" s="28" t="s">
        <v>4942</v>
      </c>
      <c r="M47" s="18">
        <f t="shared" si="0"/>
        <v>9.5188</v>
      </c>
      <c r="N47" s="18">
        <f t="shared" si="5"/>
        <v>340.7888</v>
      </c>
      <c r="O47" s="18">
        <f t="shared" si="6"/>
        <v>347.359928</v>
      </c>
      <c r="P47" s="18">
        <f t="shared" si="3"/>
        <v>6.571128</v>
      </c>
      <c r="Q47" s="18">
        <f t="shared" si="4"/>
        <v>340.7888</v>
      </c>
      <c r="R47" s="18" t="s">
        <v>28</v>
      </c>
      <c r="S47" s="19" t="s">
        <v>29</v>
      </c>
      <c r="T47" s="29" t="s">
        <v>3224</v>
      </c>
      <c r="U47" s="29" t="s">
        <v>3224</v>
      </c>
    </row>
    <row r="48" spans="1:21">
      <c r="A48" s="20">
        <v>47</v>
      </c>
      <c r="B48" s="21" t="s">
        <v>5001</v>
      </c>
      <c r="C48" s="21" t="s">
        <v>5002</v>
      </c>
      <c r="D48" s="20" t="s">
        <v>22</v>
      </c>
      <c r="E48" s="20" t="s">
        <v>24</v>
      </c>
      <c r="F48" s="20" t="s">
        <v>4758</v>
      </c>
      <c r="G48" s="20" t="s">
        <v>25</v>
      </c>
      <c r="H48" s="20" t="s">
        <v>34</v>
      </c>
      <c r="I48" s="23">
        <v>903.89</v>
      </c>
      <c r="J48" s="23">
        <v>300</v>
      </c>
      <c r="K48" s="23">
        <v>12.65</v>
      </c>
      <c r="L48" s="28" t="s">
        <v>4942</v>
      </c>
      <c r="M48" s="18">
        <f t="shared" si="0"/>
        <v>13.409</v>
      </c>
      <c r="N48" s="18">
        <f t="shared" si="5"/>
        <v>1217.299</v>
      </c>
      <c r="O48" s="18">
        <f t="shared" si="6"/>
        <v>1236.10354</v>
      </c>
      <c r="P48" s="18">
        <f t="shared" si="3"/>
        <v>18.80454</v>
      </c>
      <c r="Q48" s="18">
        <f t="shared" si="4"/>
        <v>1217.299</v>
      </c>
      <c r="R48" s="18" t="s">
        <v>28</v>
      </c>
      <c r="S48" s="19" t="s">
        <v>29</v>
      </c>
      <c r="T48" s="29" t="s">
        <v>3270</v>
      </c>
      <c r="U48" s="29" t="s">
        <v>3270</v>
      </c>
    </row>
    <row r="49" spans="1:21">
      <c r="A49" s="20">
        <v>48</v>
      </c>
      <c r="B49" s="21" t="s">
        <v>5003</v>
      </c>
      <c r="C49" s="21" t="s">
        <v>5004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3">
        <v>926.41</v>
      </c>
      <c r="J49" s="23">
        <v>100</v>
      </c>
      <c r="K49" s="20">
        <v>15.28</v>
      </c>
      <c r="L49" s="28" t="s">
        <v>4942</v>
      </c>
      <c r="M49" s="18">
        <f t="shared" si="0"/>
        <v>16.1968</v>
      </c>
      <c r="N49" s="18">
        <f t="shared" si="5"/>
        <v>1042.6068</v>
      </c>
      <c r="O49" s="18">
        <f t="shared" si="6"/>
        <v>1049.578608</v>
      </c>
      <c r="P49" s="18">
        <f t="shared" si="3"/>
        <v>6.971808</v>
      </c>
      <c r="Q49" s="18">
        <f t="shared" si="4"/>
        <v>1042.6068</v>
      </c>
      <c r="R49" s="18" t="s">
        <v>28</v>
      </c>
      <c r="S49" s="19" t="s">
        <v>29</v>
      </c>
      <c r="T49" s="29" t="s">
        <v>3229</v>
      </c>
      <c r="U49" s="29" t="s">
        <v>3229</v>
      </c>
    </row>
    <row r="50" spans="1:21">
      <c r="A50" s="20">
        <v>49</v>
      </c>
      <c r="B50" s="21" t="s">
        <v>179</v>
      </c>
      <c r="C50" s="21" t="s">
        <v>5005</v>
      </c>
      <c r="D50" s="20" t="s">
        <v>22</v>
      </c>
      <c r="E50" s="20" t="s">
        <v>24</v>
      </c>
      <c r="F50" s="20" t="s">
        <v>2898</v>
      </c>
      <c r="G50" s="20" t="s">
        <v>25</v>
      </c>
      <c r="H50" s="20" t="s">
        <v>34</v>
      </c>
      <c r="I50" s="23">
        <v>231.82</v>
      </c>
      <c r="J50" s="23">
        <v>100</v>
      </c>
      <c r="K50" s="20">
        <v>8.98</v>
      </c>
      <c r="L50" s="28" t="s">
        <v>4942</v>
      </c>
      <c r="M50" s="18">
        <f t="shared" si="0"/>
        <v>9.5188</v>
      </c>
      <c r="N50" s="18">
        <f t="shared" si="5"/>
        <v>341.3388</v>
      </c>
      <c r="O50" s="18">
        <f t="shared" si="6"/>
        <v>347.909928</v>
      </c>
      <c r="P50" s="18">
        <f t="shared" si="3"/>
        <v>6.571128</v>
      </c>
      <c r="Q50" s="18">
        <f t="shared" si="4"/>
        <v>341.3388</v>
      </c>
      <c r="R50" s="18" t="s">
        <v>28</v>
      </c>
      <c r="S50" s="19" t="s">
        <v>29</v>
      </c>
      <c r="T50" s="29" t="s">
        <v>3238</v>
      </c>
      <c r="U50" s="29" t="s">
        <v>3238</v>
      </c>
    </row>
    <row r="51" spans="1:21">
      <c r="A51" s="20">
        <v>50</v>
      </c>
      <c r="B51" s="21" t="s">
        <v>5006</v>
      </c>
      <c r="C51" s="21" t="s">
        <v>5007</v>
      </c>
      <c r="D51" s="20" t="s">
        <v>22</v>
      </c>
      <c r="E51" s="20" t="s">
        <v>24</v>
      </c>
      <c r="F51" s="20" t="s">
        <v>2898</v>
      </c>
      <c r="G51" s="20" t="s">
        <v>25</v>
      </c>
      <c r="H51" s="20" t="s">
        <v>34</v>
      </c>
      <c r="I51" s="23">
        <v>231.82</v>
      </c>
      <c r="J51" s="23">
        <v>100</v>
      </c>
      <c r="K51" s="20">
        <v>8.98</v>
      </c>
      <c r="L51" s="28" t="s">
        <v>4942</v>
      </c>
      <c r="M51" s="18">
        <f t="shared" si="0"/>
        <v>9.5188</v>
      </c>
      <c r="N51" s="18">
        <f t="shared" si="5"/>
        <v>341.3388</v>
      </c>
      <c r="O51" s="18">
        <f t="shared" si="6"/>
        <v>347.909928</v>
      </c>
      <c r="P51" s="18">
        <f t="shared" si="3"/>
        <v>6.571128</v>
      </c>
      <c r="Q51" s="18">
        <f t="shared" si="4"/>
        <v>341.3388</v>
      </c>
      <c r="R51" s="18" t="s">
        <v>28</v>
      </c>
      <c r="S51" s="19" t="s">
        <v>29</v>
      </c>
      <c r="T51" s="29" t="s">
        <v>3229</v>
      </c>
      <c r="U51" s="29" t="s">
        <v>3229</v>
      </c>
    </row>
    <row r="52" spans="1:21">
      <c r="A52" s="20">
        <v>51</v>
      </c>
      <c r="B52" s="21" t="s">
        <v>5008</v>
      </c>
      <c r="C52" s="21" t="s">
        <v>5009</v>
      </c>
      <c r="D52" s="20" t="s">
        <v>22</v>
      </c>
      <c r="E52" s="20" t="s">
        <v>24</v>
      </c>
      <c r="F52" s="20" t="s">
        <v>529</v>
      </c>
      <c r="G52" s="20" t="s">
        <v>25</v>
      </c>
      <c r="H52" s="20" t="s">
        <v>34</v>
      </c>
      <c r="I52" s="23">
        <v>372.68</v>
      </c>
      <c r="J52" s="23">
        <v>200</v>
      </c>
      <c r="K52" s="23">
        <v>0</v>
      </c>
      <c r="L52" s="28"/>
      <c r="M52" s="18">
        <f t="shared" si="0"/>
        <v>0</v>
      </c>
      <c r="N52" s="18">
        <f t="shared" si="5"/>
        <v>572.68</v>
      </c>
      <c r="O52" s="18">
        <f t="shared" si="6"/>
        <v>584.68</v>
      </c>
      <c r="P52" s="18">
        <f t="shared" si="3"/>
        <v>12</v>
      </c>
      <c r="Q52" s="18">
        <f t="shared" si="4"/>
        <v>572.68</v>
      </c>
      <c r="R52" s="18" t="s">
        <v>28</v>
      </c>
      <c r="S52" s="19" t="s">
        <v>29</v>
      </c>
      <c r="T52" s="30" t="s">
        <v>3270</v>
      </c>
      <c r="U52" s="30" t="s">
        <v>3270</v>
      </c>
    </row>
    <row r="53" spans="1:21">
      <c r="A53" s="20">
        <v>52</v>
      </c>
      <c r="B53" s="21" t="s">
        <v>5010</v>
      </c>
      <c r="C53" s="21" t="s">
        <v>5011</v>
      </c>
      <c r="D53" s="20" t="s">
        <v>22</v>
      </c>
      <c r="E53" s="20" t="s">
        <v>24</v>
      </c>
      <c r="F53" s="20" t="s">
        <v>2898</v>
      </c>
      <c r="G53" s="20" t="s">
        <v>25</v>
      </c>
      <c r="H53" s="20" t="s">
        <v>34</v>
      </c>
      <c r="I53" s="23">
        <v>1390.57</v>
      </c>
      <c r="J53" s="23">
        <v>100</v>
      </c>
      <c r="K53" s="20">
        <v>19.45</v>
      </c>
      <c r="L53" s="28" t="s">
        <v>4942</v>
      </c>
      <c r="M53" s="18">
        <f t="shared" si="0"/>
        <v>20.617</v>
      </c>
      <c r="N53" s="18">
        <f t="shared" si="5"/>
        <v>1511.187</v>
      </c>
      <c r="O53" s="18">
        <f t="shared" si="6"/>
        <v>1518.42402</v>
      </c>
      <c r="P53" s="18">
        <f t="shared" si="3"/>
        <v>7.23702</v>
      </c>
      <c r="Q53" s="18">
        <f t="shared" si="4"/>
        <v>1511.187</v>
      </c>
      <c r="R53" s="18" t="s">
        <v>28</v>
      </c>
      <c r="S53" s="19" t="s">
        <v>29</v>
      </c>
      <c r="T53" s="29" t="s">
        <v>3224</v>
      </c>
      <c r="U53" s="29" t="s">
        <v>3224</v>
      </c>
    </row>
    <row r="54" spans="1:21">
      <c r="A54" s="20">
        <v>53</v>
      </c>
      <c r="B54" s="21" t="s">
        <v>5012</v>
      </c>
      <c r="C54" s="21" t="s">
        <v>5013</v>
      </c>
      <c r="D54" s="20" t="s">
        <v>22</v>
      </c>
      <c r="E54" s="20" t="s">
        <v>24</v>
      </c>
      <c r="F54" s="20" t="s">
        <v>4758</v>
      </c>
      <c r="G54" s="20" t="s">
        <v>25</v>
      </c>
      <c r="H54" s="20" t="s">
        <v>34</v>
      </c>
      <c r="I54" s="23">
        <v>901.36</v>
      </c>
      <c r="J54" s="23">
        <v>300</v>
      </c>
      <c r="K54" s="23">
        <v>12.62</v>
      </c>
      <c r="L54" s="28" t="s">
        <v>4942</v>
      </c>
      <c r="M54" s="18">
        <f t="shared" si="0"/>
        <v>13.3772</v>
      </c>
      <c r="N54" s="18">
        <f t="shared" si="5"/>
        <v>1214.7372</v>
      </c>
      <c r="O54" s="18">
        <f t="shared" si="6"/>
        <v>1233.539832</v>
      </c>
      <c r="P54" s="18">
        <f t="shared" si="3"/>
        <v>18.802632</v>
      </c>
      <c r="Q54" s="18">
        <f t="shared" si="4"/>
        <v>1214.7372</v>
      </c>
      <c r="R54" s="18" t="s">
        <v>28</v>
      </c>
      <c r="S54" s="19" t="s">
        <v>29</v>
      </c>
      <c r="T54" s="29" t="s">
        <v>3242</v>
      </c>
      <c r="U54" s="29" t="s">
        <v>3242</v>
      </c>
    </row>
    <row r="55" spans="1:21">
      <c r="A55" s="20">
        <v>54</v>
      </c>
      <c r="B55" s="21" t="s">
        <v>3837</v>
      </c>
      <c r="C55" s="21" t="s">
        <v>5014</v>
      </c>
      <c r="D55" s="20" t="s">
        <v>22</v>
      </c>
      <c r="E55" s="20" t="s">
        <v>24</v>
      </c>
      <c r="F55" s="20" t="s">
        <v>2898</v>
      </c>
      <c r="G55" s="20" t="s">
        <v>25</v>
      </c>
      <c r="H55" s="20" t="s">
        <v>34</v>
      </c>
      <c r="I55" s="23">
        <v>231.82</v>
      </c>
      <c r="J55" s="23">
        <v>100</v>
      </c>
      <c r="K55" s="20">
        <v>8.98</v>
      </c>
      <c r="L55" s="28" t="s">
        <v>4942</v>
      </c>
      <c r="M55" s="18">
        <f t="shared" si="0"/>
        <v>9.5188</v>
      </c>
      <c r="N55" s="18">
        <f t="shared" si="5"/>
        <v>341.3388</v>
      </c>
      <c r="O55" s="18">
        <f t="shared" si="6"/>
        <v>347.909928</v>
      </c>
      <c r="P55" s="18">
        <f t="shared" si="3"/>
        <v>6.571128</v>
      </c>
      <c r="Q55" s="18">
        <f t="shared" si="4"/>
        <v>341.3388</v>
      </c>
      <c r="R55" s="18" t="s">
        <v>28</v>
      </c>
      <c r="S55" s="19" t="s">
        <v>29</v>
      </c>
      <c r="T55" s="29" t="s">
        <v>3224</v>
      </c>
      <c r="U55" s="29" t="s">
        <v>3224</v>
      </c>
    </row>
    <row r="56" spans="1:21">
      <c r="A56" s="20">
        <v>55</v>
      </c>
      <c r="B56" s="21" t="s">
        <v>5015</v>
      </c>
      <c r="C56" s="21" t="s">
        <v>5016</v>
      </c>
      <c r="D56" s="20" t="s">
        <v>22</v>
      </c>
      <c r="E56" s="20" t="s">
        <v>24</v>
      </c>
      <c r="F56" s="20" t="s">
        <v>2898</v>
      </c>
      <c r="G56" s="20" t="s">
        <v>25</v>
      </c>
      <c r="H56" s="20" t="s">
        <v>34</v>
      </c>
      <c r="I56" s="23">
        <v>231.82</v>
      </c>
      <c r="J56" s="23">
        <v>100</v>
      </c>
      <c r="K56" s="20">
        <v>8.98</v>
      </c>
      <c r="L56" s="28" t="s">
        <v>4942</v>
      </c>
      <c r="M56" s="18">
        <f t="shared" si="0"/>
        <v>9.5188</v>
      </c>
      <c r="N56" s="18">
        <f t="shared" si="5"/>
        <v>341.3388</v>
      </c>
      <c r="O56" s="18">
        <f t="shared" si="6"/>
        <v>347.909928</v>
      </c>
      <c r="P56" s="18">
        <f t="shared" si="3"/>
        <v>6.571128</v>
      </c>
      <c r="Q56" s="18">
        <f t="shared" si="4"/>
        <v>341.3388</v>
      </c>
      <c r="R56" s="18" t="s">
        <v>28</v>
      </c>
      <c r="S56" s="19" t="s">
        <v>29</v>
      </c>
      <c r="T56" s="29" t="s">
        <v>3242</v>
      </c>
      <c r="U56" s="29" t="s">
        <v>3242</v>
      </c>
    </row>
    <row r="57" spans="1:21">
      <c r="A57" s="20">
        <v>56</v>
      </c>
      <c r="B57" s="21" t="s">
        <v>1833</v>
      </c>
      <c r="C57" s="21" t="s">
        <v>5017</v>
      </c>
      <c r="D57" s="20" t="s">
        <v>22</v>
      </c>
      <c r="E57" s="20" t="s">
        <v>24</v>
      </c>
      <c r="F57" s="20" t="s">
        <v>2898</v>
      </c>
      <c r="G57" s="20" t="s">
        <v>25</v>
      </c>
      <c r="H57" s="20" t="s">
        <v>34</v>
      </c>
      <c r="I57" s="23">
        <v>231.82</v>
      </c>
      <c r="J57" s="23">
        <v>100</v>
      </c>
      <c r="K57" s="20">
        <v>8.98</v>
      </c>
      <c r="L57" s="28" t="s">
        <v>4942</v>
      </c>
      <c r="M57" s="18">
        <f t="shared" si="0"/>
        <v>9.5188</v>
      </c>
      <c r="N57" s="18">
        <f t="shared" si="5"/>
        <v>341.3388</v>
      </c>
      <c r="O57" s="18">
        <f t="shared" si="6"/>
        <v>347.909928</v>
      </c>
      <c r="P57" s="18">
        <f t="shared" si="3"/>
        <v>6.571128</v>
      </c>
      <c r="Q57" s="18">
        <f t="shared" si="4"/>
        <v>341.3388</v>
      </c>
      <c r="R57" s="18" t="s">
        <v>28</v>
      </c>
      <c r="S57" s="19" t="s">
        <v>29</v>
      </c>
      <c r="T57" s="29" t="s">
        <v>3229</v>
      </c>
      <c r="U57" s="29" t="s">
        <v>3229</v>
      </c>
    </row>
    <row r="58" spans="1:21">
      <c r="A58" s="20">
        <v>57</v>
      </c>
      <c r="B58" s="21" t="s">
        <v>1571</v>
      </c>
      <c r="C58" s="21" t="s">
        <v>5018</v>
      </c>
      <c r="D58" s="20" t="s">
        <v>22</v>
      </c>
      <c r="E58" s="20" t="s">
        <v>24</v>
      </c>
      <c r="F58" s="20" t="s">
        <v>2898</v>
      </c>
      <c r="G58" s="20" t="s">
        <v>25</v>
      </c>
      <c r="H58" s="20" t="s">
        <v>34</v>
      </c>
      <c r="I58" s="23">
        <v>231.82</v>
      </c>
      <c r="J58" s="23">
        <v>100</v>
      </c>
      <c r="K58" s="20">
        <v>8.98</v>
      </c>
      <c r="L58" s="28" t="s">
        <v>4942</v>
      </c>
      <c r="M58" s="18">
        <f t="shared" si="0"/>
        <v>9.5188</v>
      </c>
      <c r="N58" s="18">
        <f t="shared" si="5"/>
        <v>341.3388</v>
      </c>
      <c r="O58" s="18">
        <f t="shared" si="6"/>
        <v>347.909928</v>
      </c>
      <c r="P58" s="18">
        <f t="shared" si="3"/>
        <v>6.571128</v>
      </c>
      <c r="Q58" s="18">
        <f t="shared" si="4"/>
        <v>341.3388</v>
      </c>
      <c r="R58" s="18" t="s">
        <v>28</v>
      </c>
      <c r="S58" s="19" t="s">
        <v>29</v>
      </c>
      <c r="T58" s="29" t="s">
        <v>3229</v>
      </c>
      <c r="U58" s="29" t="s">
        <v>3229</v>
      </c>
    </row>
    <row r="59" spans="1:21">
      <c r="A59" s="20">
        <v>58</v>
      </c>
      <c r="B59" s="21" t="s">
        <v>4446</v>
      </c>
      <c r="C59" s="21" t="s">
        <v>5019</v>
      </c>
      <c r="D59" s="20" t="s">
        <v>22</v>
      </c>
      <c r="E59" s="20" t="s">
        <v>24</v>
      </c>
      <c r="F59" s="20" t="s">
        <v>2898</v>
      </c>
      <c r="G59" s="20" t="s">
        <v>25</v>
      </c>
      <c r="H59" s="20" t="s">
        <v>34</v>
      </c>
      <c r="I59" s="23">
        <v>231.82</v>
      </c>
      <c r="J59" s="23">
        <v>100</v>
      </c>
      <c r="K59" s="20">
        <v>8.98</v>
      </c>
      <c r="L59" s="28" t="s">
        <v>4942</v>
      </c>
      <c r="M59" s="18">
        <f t="shared" si="0"/>
        <v>9.5188</v>
      </c>
      <c r="N59" s="18">
        <f t="shared" si="5"/>
        <v>341.3388</v>
      </c>
      <c r="O59" s="18">
        <f t="shared" si="6"/>
        <v>347.909928</v>
      </c>
      <c r="P59" s="18">
        <f t="shared" si="3"/>
        <v>6.571128</v>
      </c>
      <c r="Q59" s="18">
        <f t="shared" si="4"/>
        <v>341.3388</v>
      </c>
      <c r="R59" s="18" t="s">
        <v>28</v>
      </c>
      <c r="S59" s="19" t="s">
        <v>29</v>
      </c>
      <c r="T59" s="29" t="s">
        <v>3244</v>
      </c>
      <c r="U59" s="29" t="s">
        <v>3244</v>
      </c>
    </row>
    <row r="60" spans="1:21">
      <c r="A60" s="20">
        <v>59</v>
      </c>
      <c r="B60" s="21" t="s">
        <v>3822</v>
      </c>
      <c r="C60" s="21" t="s">
        <v>5020</v>
      </c>
      <c r="D60" s="20" t="s">
        <v>22</v>
      </c>
      <c r="E60" s="20" t="s">
        <v>24</v>
      </c>
      <c r="F60" s="20" t="s">
        <v>2898</v>
      </c>
      <c r="G60" s="20" t="s">
        <v>25</v>
      </c>
      <c r="H60" s="20" t="s">
        <v>34</v>
      </c>
      <c r="I60" s="23">
        <v>231.82</v>
      </c>
      <c r="J60" s="23">
        <v>100</v>
      </c>
      <c r="K60" s="20">
        <v>8.98</v>
      </c>
      <c r="L60" s="28" t="s">
        <v>4942</v>
      </c>
      <c r="M60" s="18">
        <f t="shared" si="0"/>
        <v>9.5188</v>
      </c>
      <c r="N60" s="18">
        <f t="shared" si="5"/>
        <v>341.3388</v>
      </c>
      <c r="O60" s="18">
        <f t="shared" si="6"/>
        <v>347.909928</v>
      </c>
      <c r="P60" s="18">
        <f t="shared" si="3"/>
        <v>6.571128</v>
      </c>
      <c r="Q60" s="18">
        <f t="shared" si="4"/>
        <v>341.3388</v>
      </c>
      <c r="R60" s="18" t="s">
        <v>28</v>
      </c>
      <c r="S60" s="19" t="s">
        <v>29</v>
      </c>
      <c r="T60" s="29" t="s">
        <v>3270</v>
      </c>
      <c r="U60" s="29" t="s">
        <v>3270</v>
      </c>
    </row>
    <row r="61" spans="1:21">
      <c r="A61" s="20">
        <v>60</v>
      </c>
      <c r="B61" s="21" t="s">
        <v>5021</v>
      </c>
      <c r="C61" s="21" t="s">
        <v>5022</v>
      </c>
      <c r="D61" s="20" t="s">
        <v>22</v>
      </c>
      <c r="E61" s="20" t="s">
        <v>24</v>
      </c>
      <c r="F61" s="20" t="s">
        <v>2898</v>
      </c>
      <c r="G61" s="20" t="s">
        <v>25</v>
      </c>
      <c r="H61" s="20" t="s">
        <v>34</v>
      </c>
      <c r="I61" s="23">
        <v>231.82</v>
      </c>
      <c r="J61" s="23">
        <v>100</v>
      </c>
      <c r="K61" s="20">
        <v>8.98</v>
      </c>
      <c r="L61" s="28" t="s">
        <v>4942</v>
      </c>
      <c r="M61" s="18">
        <f t="shared" si="0"/>
        <v>9.5188</v>
      </c>
      <c r="N61" s="18">
        <f t="shared" si="5"/>
        <v>341.3388</v>
      </c>
      <c r="O61" s="18">
        <f t="shared" si="6"/>
        <v>347.909928</v>
      </c>
      <c r="P61" s="18">
        <f t="shared" si="3"/>
        <v>6.571128</v>
      </c>
      <c r="Q61" s="18">
        <f t="shared" si="4"/>
        <v>341.3388</v>
      </c>
      <c r="R61" s="18" t="s">
        <v>28</v>
      </c>
      <c r="S61" s="19" t="s">
        <v>29</v>
      </c>
      <c r="T61" s="29" t="s">
        <v>3298</v>
      </c>
      <c r="U61" s="29" t="s">
        <v>3298</v>
      </c>
    </row>
    <row r="62" spans="1:21">
      <c r="A62" s="20">
        <v>61</v>
      </c>
      <c r="B62" s="21" t="s">
        <v>3676</v>
      </c>
      <c r="C62" s="21" t="s">
        <v>5023</v>
      </c>
      <c r="D62" s="20" t="s">
        <v>22</v>
      </c>
      <c r="E62" s="20" t="s">
        <v>24</v>
      </c>
      <c r="F62" s="20" t="s">
        <v>2898</v>
      </c>
      <c r="G62" s="20" t="s">
        <v>25</v>
      </c>
      <c r="H62" s="20" t="s">
        <v>34</v>
      </c>
      <c r="I62" s="23">
        <v>231.82</v>
      </c>
      <c r="J62" s="23">
        <v>100</v>
      </c>
      <c r="K62" s="20">
        <v>8.98</v>
      </c>
      <c r="L62" s="28" t="s">
        <v>4942</v>
      </c>
      <c r="M62" s="18">
        <f t="shared" si="0"/>
        <v>9.5188</v>
      </c>
      <c r="N62" s="18">
        <f t="shared" si="5"/>
        <v>341.3388</v>
      </c>
      <c r="O62" s="18">
        <f t="shared" si="6"/>
        <v>347.909928</v>
      </c>
      <c r="P62" s="18">
        <f t="shared" si="3"/>
        <v>6.571128</v>
      </c>
      <c r="Q62" s="18">
        <f t="shared" si="4"/>
        <v>341.3388</v>
      </c>
      <c r="R62" s="18" t="s">
        <v>28</v>
      </c>
      <c r="S62" s="19" t="s">
        <v>29</v>
      </c>
      <c r="T62" s="29" t="s">
        <v>3229</v>
      </c>
      <c r="U62" s="29" t="s">
        <v>3229</v>
      </c>
    </row>
    <row r="63" spans="1:21">
      <c r="A63" s="20">
        <v>62</v>
      </c>
      <c r="B63" s="21" t="s">
        <v>5024</v>
      </c>
      <c r="C63" s="21" t="s">
        <v>5025</v>
      </c>
      <c r="D63" s="20" t="s">
        <v>22</v>
      </c>
      <c r="E63" s="20" t="s">
        <v>24</v>
      </c>
      <c r="F63" s="20" t="s">
        <v>2898</v>
      </c>
      <c r="G63" s="20" t="s">
        <v>25</v>
      </c>
      <c r="H63" s="20" t="s">
        <v>34</v>
      </c>
      <c r="I63" s="23">
        <v>231.82</v>
      </c>
      <c r="J63" s="23">
        <v>100</v>
      </c>
      <c r="K63" s="20">
        <v>8.98</v>
      </c>
      <c r="L63" s="28" t="s">
        <v>4942</v>
      </c>
      <c r="M63" s="18">
        <f t="shared" si="0"/>
        <v>9.5188</v>
      </c>
      <c r="N63" s="18">
        <f t="shared" si="5"/>
        <v>341.3388</v>
      </c>
      <c r="O63" s="18">
        <f t="shared" si="6"/>
        <v>347.909928</v>
      </c>
      <c r="P63" s="18">
        <f t="shared" si="3"/>
        <v>6.571128</v>
      </c>
      <c r="Q63" s="18">
        <f t="shared" si="4"/>
        <v>341.3388</v>
      </c>
      <c r="R63" s="18" t="s">
        <v>28</v>
      </c>
      <c r="S63" s="19" t="s">
        <v>29</v>
      </c>
      <c r="T63" s="29" t="s">
        <v>3249</v>
      </c>
      <c r="U63" s="29" t="s">
        <v>3249</v>
      </c>
    </row>
    <row r="64" spans="1:21">
      <c r="A64" s="20">
        <v>63</v>
      </c>
      <c r="B64" s="21" t="s">
        <v>3819</v>
      </c>
      <c r="C64" s="21" t="s">
        <v>5026</v>
      </c>
      <c r="D64" s="20" t="s">
        <v>22</v>
      </c>
      <c r="E64" s="20" t="s">
        <v>24</v>
      </c>
      <c r="F64" s="20" t="s">
        <v>2898</v>
      </c>
      <c r="G64" s="20" t="s">
        <v>25</v>
      </c>
      <c r="H64" s="20" t="s">
        <v>34</v>
      </c>
      <c r="I64" s="23">
        <v>231.82</v>
      </c>
      <c r="J64" s="23">
        <v>100</v>
      </c>
      <c r="K64" s="20">
        <v>8.98</v>
      </c>
      <c r="L64" s="28" t="s">
        <v>4942</v>
      </c>
      <c r="M64" s="18">
        <f t="shared" si="0"/>
        <v>9.5188</v>
      </c>
      <c r="N64" s="18">
        <f t="shared" si="5"/>
        <v>341.3388</v>
      </c>
      <c r="O64" s="18">
        <f t="shared" si="6"/>
        <v>347.909928</v>
      </c>
      <c r="P64" s="18">
        <f t="shared" si="3"/>
        <v>6.571128</v>
      </c>
      <c r="Q64" s="18">
        <f t="shared" si="4"/>
        <v>341.3388</v>
      </c>
      <c r="R64" s="18" t="s">
        <v>28</v>
      </c>
      <c r="S64" s="19" t="s">
        <v>29</v>
      </c>
      <c r="T64" s="29" t="s">
        <v>3226</v>
      </c>
      <c r="U64" s="29" t="s">
        <v>3226</v>
      </c>
    </row>
    <row r="65" spans="1:21">
      <c r="A65" s="20">
        <v>64</v>
      </c>
      <c r="B65" s="21" t="s">
        <v>5027</v>
      </c>
      <c r="C65" s="21" t="s">
        <v>5028</v>
      </c>
      <c r="D65" s="20" t="s">
        <v>22</v>
      </c>
      <c r="E65" s="20" t="s">
        <v>24</v>
      </c>
      <c r="F65" s="20" t="s">
        <v>2898</v>
      </c>
      <c r="G65" s="20" t="s">
        <v>25</v>
      </c>
      <c r="H65" s="20" t="s">
        <v>34</v>
      </c>
      <c r="I65" s="23">
        <v>231.82</v>
      </c>
      <c r="J65" s="23">
        <v>100</v>
      </c>
      <c r="K65" s="20">
        <v>8.98</v>
      </c>
      <c r="L65" s="28" t="s">
        <v>4942</v>
      </c>
      <c r="M65" s="18">
        <f t="shared" si="0"/>
        <v>9.5188</v>
      </c>
      <c r="N65" s="18">
        <f t="shared" si="5"/>
        <v>341.3388</v>
      </c>
      <c r="O65" s="18">
        <f t="shared" si="6"/>
        <v>347.909928</v>
      </c>
      <c r="P65" s="18">
        <f t="shared" si="3"/>
        <v>6.571128</v>
      </c>
      <c r="Q65" s="18">
        <f t="shared" si="4"/>
        <v>341.3388</v>
      </c>
      <c r="R65" s="18" t="s">
        <v>28</v>
      </c>
      <c r="S65" s="19" t="s">
        <v>29</v>
      </c>
      <c r="T65" s="29" t="s">
        <v>3226</v>
      </c>
      <c r="U65" s="29" t="s">
        <v>3226</v>
      </c>
    </row>
    <row r="66" spans="1:21">
      <c r="A66" s="20">
        <v>65</v>
      </c>
      <c r="B66" s="21" t="s">
        <v>5029</v>
      </c>
      <c r="C66" s="21" t="s">
        <v>5030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3">
        <v>231.82</v>
      </c>
      <c r="J66" s="23">
        <v>100</v>
      </c>
      <c r="K66" s="20">
        <v>8.98</v>
      </c>
      <c r="L66" s="28" t="s">
        <v>4942</v>
      </c>
      <c r="M66" s="18">
        <f t="shared" ref="M66:M129" si="7">K66*1.06</f>
        <v>9.5188</v>
      </c>
      <c r="N66" s="18">
        <f t="shared" si="5"/>
        <v>341.3388</v>
      </c>
      <c r="O66" s="18">
        <f t="shared" si="6"/>
        <v>347.909928</v>
      </c>
      <c r="P66" s="18">
        <f t="shared" ref="P66:P129" si="8">(M66+J66)*0.06</f>
        <v>6.571128</v>
      </c>
      <c r="Q66" s="18">
        <f t="shared" ref="Q66:Q129" si="9">O66-P66</f>
        <v>341.3388</v>
      </c>
      <c r="R66" s="18" t="s">
        <v>28</v>
      </c>
      <c r="S66" s="19" t="s">
        <v>29</v>
      </c>
      <c r="T66" s="29" t="s">
        <v>3221</v>
      </c>
      <c r="U66" s="29" t="s">
        <v>3221</v>
      </c>
    </row>
    <row r="67" spans="1:21">
      <c r="A67" s="20">
        <v>66</v>
      </c>
      <c r="B67" s="21" t="s">
        <v>1076</v>
      </c>
      <c r="C67" s="21" t="s">
        <v>5031</v>
      </c>
      <c r="D67" s="20" t="s">
        <v>22</v>
      </c>
      <c r="E67" s="20" t="s">
        <v>24</v>
      </c>
      <c r="F67" s="20" t="s">
        <v>2898</v>
      </c>
      <c r="G67" s="20" t="s">
        <v>25</v>
      </c>
      <c r="H67" s="20" t="s">
        <v>34</v>
      </c>
      <c r="I67" s="23">
        <v>231.82</v>
      </c>
      <c r="J67" s="23">
        <v>100</v>
      </c>
      <c r="K67" s="20">
        <v>8.98</v>
      </c>
      <c r="L67" s="28" t="s">
        <v>4942</v>
      </c>
      <c r="M67" s="18">
        <f t="shared" si="7"/>
        <v>9.5188</v>
      </c>
      <c r="N67" s="18">
        <f t="shared" si="5"/>
        <v>341.3388</v>
      </c>
      <c r="O67" s="18">
        <f t="shared" si="6"/>
        <v>347.909928</v>
      </c>
      <c r="P67" s="18">
        <f t="shared" si="8"/>
        <v>6.571128</v>
      </c>
      <c r="Q67" s="18">
        <f t="shared" si="9"/>
        <v>341.3388</v>
      </c>
      <c r="R67" s="18" t="s">
        <v>28</v>
      </c>
      <c r="S67" s="19" t="s">
        <v>29</v>
      </c>
      <c r="T67" s="29" t="s">
        <v>3481</v>
      </c>
      <c r="U67" s="29" t="s">
        <v>3481</v>
      </c>
    </row>
    <row r="68" spans="1:21">
      <c r="A68" s="20">
        <v>67</v>
      </c>
      <c r="B68" s="21" t="s">
        <v>2941</v>
      </c>
      <c r="C68" s="21" t="s">
        <v>5032</v>
      </c>
      <c r="D68" s="20" t="s">
        <v>22</v>
      </c>
      <c r="E68" s="20" t="s">
        <v>24</v>
      </c>
      <c r="F68" s="20" t="s">
        <v>2898</v>
      </c>
      <c r="G68" s="20" t="s">
        <v>25</v>
      </c>
      <c r="H68" s="20" t="s">
        <v>34</v>
      </c>
      <c r="I68" s="23">
        <v>231.82</v>
      </c>
      <c r="J68" s="23">
        <v>100</v>
      </c>
      <c r="K68" s="20">
        <v>8.98</v>
      </c>
      <c r="L68" s="28" t="s">
        <v>4942</v>
      </c>
      <c r="M68" s="18">
        <f t="shared" si="7"/>
        <v>9.5188</v>
      </c>
      <c r="N68" s="18">
        <f t="shared" si="5"/>
        <v>341.3388</v>
      </c>
      <c r="O68" s="18">
        <f t="shared" si="6"/>
        <v>347.909928</v>
      </c>
      <c r="P68" s="18">
        <f t="shared" si="8"/>
        <v>6.571128</v>
      </c>
      <c r="Q68" s="18">
        <f t="shared" si="9"/>
        <v>341.3388</v>
      </c>
      <c r="R68" s="18" t="s">
        <v>28</v>
      </c>
      <c r="S68" s="19" t="s">
        <v>29</v>
      </c>
      <c r="T68" s="29" t="s">
        <v>3229</v>
      </c>
      <c r="U68" s="29" t="s">
        <v>3229</v>
      </c>
    </row>
    <row r="69" spans="1:21">
      <c r="A69" s="20">
        <v>68</v>
      </c>
      <c r="B69" s="21" t="s">
        <v>5033</v>
      </c>
      <c r="C69" s="21" t="s">
        <v>5034</v>
      </c>
      <c r="D69" s="20" t="s">
        <v>22</v>
      </c>
      <c r="E69" s="20" t="s">
        <v>24</v>
      </c>
      <c r="F69" s="20" t="s">
        <v>2898</v>
      </c>
      <c r="G69" s="20" t="s">
        <v>25</v>
      </c>
      <c r="H69" s="20" t="s">
        <v>34</v>
      </c>
      <c r="I69" s="23">
        <v>231.82</v>
      </c>
      <c r="J69" s="23">
        <v>100</v>
      </c>
      <c r="K69" s="20">
        <v>8.98</v>
      </c>
      <c r="L69" s="28" t="s">
        <v>4942</v>
      </c>
      <c r="M69" s="18">
        <f t="shared" si="7"/>
        <v>9.5188</v>
      </c>
      <c r="N69" s="18">
        <f t="shared" si="5"/>
        <v>341.3388</v>
      </c>
      <c r="O69" s="18">
        <f t="shared" si="6"/>
        <v>347.909928</v>
      </c>
      <c r="P69" s="18">
        <f t="shared" si="8"/>
        <v>6.571128</v>
      </c>
      <c r="Q69" s="18">
        <f t="shared" si="9"/>
        <v>341.3388</v>
      </c>
      <c r="R69" s="18" t="s">
        <v>28</v>
      </c>
      <c r="S69" s="19" t="s">
        <v>29</v>
      </c>
      <c r="T69" s="29" t="s">
        <v>3224</v>
      </c>
      <c r="U69" s="29" t="s">
        <v>3224</v>
      </c>
    </row>
    <row r="70" spans="1:21">
      <c r="A70" s="20">
        <v>69</v>
      </c>
      <c r="B70" s="21" t="s">
        <v>841</v>
      </c>
      <c r="C70" s="21" t="s">
        <v>5035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3">
        <v>231.82</v>
      </c>
      <c r="J70" s="23">
        <v>100</v>
      </c>
      <c r="K70" s="20">
        <v>8.98</v>
      </c>
      <c r="L70" s="28" t="s">
        <v>4942</v>
      </c>
      <c r="M70" s="18">
        <f t="shared" si="7"/>
        <v>9.5188</v>
      </c>
      <c r="N70" s="18">
        <f t="shared" si="5"/>
        <v>341.3388</v>
      </c>
      <c r="O70" s="18">
        <f t="shared" si="6"/>
        <v>347.909928</v>
      </c>
      <c r="P70" s="18">
        <f t="shared" si="8"/>
        <v>6.571128</v>
      </c>
      <c r="Q70" s="18">
        <f t="shared" si="9"/>
        <v>341.3388</v>
      </c>
      <c r="R70" s="18" t="s">
        <v>28</v>
      </c>
      <c r="S70" s="19" t="s">
        <v>29</v>
      </c>
      <c r="T70" s="29" t="s">
        <v>3242</v>
      </c>
      <c r="U70" s="29" t="s">
        <v>3242</v>
      </c>
    </row>
    <row r="71" spans="1:21">
      <c r="A71" s="20">
        <v>70</v>
      </c>
      <c r="B71" s="21" t="s">
        <v>5036</v>
      </c>
      <c r="C71" s="21" t="s">
        <v>5037</v>
      </c>
      <c r="D71" s="20" t="s">
        <v>22</v>
      </c>
      <c r="E71" s="20" t="s">
        <v>24</v>
      </c>
      <c r="F71" s="20" t="s">
        <v>4933</v>
      </c>
      <c r="G71" s="20" t="s">
        <v>25</v>
      </c>
      <c r="H71" s="20" t="s">
        <v>34</v>
      </c>
      <c r="I71" s="23">
        <v>0</v>
      </c>
      <c r="J71" s="23">
        <v>200</v>
      </c>
      <c r="K71" s="23">
        <v>350</v>
      </c>
      <c r="L71" s="28" t="s">
        <v>2596</v>
      </c>
      <c r="M71" s="18">
        <f t="shared" si="7"/>
        <v>371</v>
      </c>
      <c r="N71" s="18">
        <f t="shared" si="5"/>
        <v>571</v>
      </c>
      <c r="O71" s="18">
        <f t="shared" si="6"/>
        <v>605.26</v>
      </c>
      <c r="P71" s="18">
        <f t="shared" si="8"/>
        <v>34.26</v>
      </c>
      <c r="Q71" s="18">
        <f t="shared" si="9"/>
        <v>571</v>
      </c>
      <c r="R71" s="18" t="s">
        <v>28</v>
      </c>
      <c r="S71" s="19" t="s">
        <v>29</v>
      </c>
      <c r="T71" s="29" t="s">
        <v>3270</v>
      </c>
      <c r="U71" s="29" t="s">
        <v>3270</v>
      </c>
    </row>
    <row r="72" spans="1:21">
      <c r="A72" s="20">
        <v>71</v>
      </c>
      <c r="B72" s="21" t="s">
        <v>3861</v>
      </c>
      <c r="C72" s="21" t="s">
        <v>5038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3">
        <v>231.25</v>
      </c>
      <c r="J72" s="23">
        <v>100</v>
      </c>
      <c r="K72" s="20">
        <v>8.98</v>
      </c>
      <c r="L72" s="28" t="s">
        <v>4942</v>
      </c>
      <c r="M72" s="18">
        <f t="shared" si="7"/>
        <v>9.5188</v>
      </c>
      <c r="N72" s="18">
        <f t="shared" si="5"/>
        <v>340.7688</v>
      </c>
      <c r="O72" s="18">
        <f t="shared" si="6"/>
        <v>347.339928</v>
      </c>
      <c r="P72" s="18">
        <f t="shared" si="8"/>
        <v>6.571128</v>
      </c>
      <c r="Q72" s="18">
        <f t="shared" si="9"/>
        <v>340.7688</v>
      </c>
      <c r="R72" s="18" t="s">
        <v>28</v>
      </c>
      <c r="S72" s="19" t="s">
        <v>29</v>
      </c>
      <c r="T72" s="29" t="s">
        <v>3229</v>
      </c>
      <c r="U72" s="29" t="s">
        <v>3229</v>
      </c>
    </row>
    <row r="73" spans="1:21">
      <c r="A73" s="20">
        <v>72</v>
      </c>
      <c r="B73" s="21" t="s">
        <v>5039</v>
      </c>
      <c r="C73" s="21" t="s">
        <v>5040</v>
      </c>
      <c r="D73" s="20" t="s">
        <v>22</v>
      </c>
      <c r="E73" s="20" t="s">
        <v>24</v>
      </c>
      <c r="F73" s="20" t="s">
        <v>2898</v>
      </c>
      <c r="G73" s="20" t="s">
        <v>25</v>
      </c>
      <c r="H73" s="20" t="s">
        <v>34</v>
      </c>
      <c r="I73" s="23">
        <v>231.69</v>
      </c>
      <c r="J73" s="23">
        <v>100</v>
      </c>
      <c r="K73" s="20">
        <v>8.98</v>
      </c>
      <c r="L73" s="28" t="s">
        <v>4942</v>
      </c>
      <c r="M73" s="18">
        <f t="shared" si="7"/>
        <v>9.5188</v>
      </c>
      <c r="N73" s="18">
        <f t="shared" si="5"/>
        <v>341.2088</v>
      </c>
      <c r="O73" s="18">
        <f t="shared" si="6"/>
        <v>347.779928</v>
      </c>
      <c r="P73" s="18">
        <f t="shared" si="8"/>
        <v>6.571128</v>
      </c>
      <c r="Q73" s="18">
        <f t="shared" si="9"/>
        <v>341.2088</v>
      </c>
      <c r="R73" s="18" t="s">
        <v>28</v>
      </c>
      <c r="S73" s="19" t="s">
        <v>29</v>
      </c>
      <c r="T73" s="29" t="s">
        <v>3229</v>
      </c>
      <c r="U73" s="29" t="s">
        <v>3229</v>
      </c>
    </row>
    <row r="74" spans="1:21">
      <c r="A74" s="20">
        <v>73</v>
      </c>
      <c r="B74" s="21" t="s">
        <v>5041</v>
      </c>
      <c r="C74" s="21" t="s">
        <v>5042</v>
      </c>
      <c r="D74" s="20" t="s">
        <v>22</v>
      </c>
      <c r="E74" s="20" t="s">
        <v>24</v>
      </c>
      <c r="F74" s="20" t="s">
        <v>2898</v>
      </c>
      <c r="G74" s="20" t="s">
        <v>25</v>
      </c>
      <c r="H74" s="20" t="s">
        <v>34</v>
      </c>
      <c r="I74" s="23">
        <v>231.69</v>
      </c>
      <c r="J74" s="23">
        <v>100</v>
      </c>
      <c r="K74" s="20">
        <v>8.98</v>
      </c>
      <c r="L74" s="28" t="s">
        <v>4942</v>
      </c>
      <c r="M74" s="18">
        <f t="shared" si="7"/>
        <v>9.5188</v>
      </c>
      <c r="N74" s="18">
        <f t="shared" si="5"/>
        <v>341.2088</v>
      </c>
      <c r="O74" s="18">
        <f t="shared" si="6"/>
        <v>347.779928</v>
      </c>
      <c r="P74" s="18">
        <f t="shared" si="8"/>
        <v>6.571128</v>
      </c>
      <c r="Q74" s="18">
        <f t="shared" si="9"/>
        <v>341.2088</v>
      </c>
      <c r="R74" s="18" t="s">
        <v>28</v>
      </c>
      <c r="S74" s="19" t="s">
        <v>29</v>
      </c>
      <c r="T74" s="29" t="s">
        <v>3229</v>
      </c>
      <c r="U74" s="29" t="s">
        <v>3229</v>
      </c>
    </row>
    <row r="75" spans="1:21">
      <c r="A75" s="20">
        <v>74</v>
      </c>
      <c r="B75" s="21" t="s">
        <v>5043</v>
      </c>
      <c r="C75" s="21" t="s">
        <v>4760</v>
      </c>
      <c r="D75" s="20" t="s">
        <v>22</v>
      </c>
      <c r="E75" s="20" t="s">
        <v>24</v>
      </c>
      <c r="F75" s="20" t="s">
        <v>529</v>
      </c>
      <c r="G75" s="20" t="s">
        <v>25</v>
      </c>
      <c r="H75" s="20" t="s">
        <v>34</v>
      </c>
      <c r="I75" s="23">
        <v>185.68</v>
      </c>
      <c r="J75" s="23">
        <v>200</v>
      </c>
      <c r="K75" s="23">
        <v>0</v>
      </c>
      <c r="L75" s="28"/>
      <c r="M75" s="18">
        <f t="shared" si="7"/>
        <v>0</v>
      </c>
      <c r="N75" s="18">
        <f t="shared" si="5"/>
        <v>385.68</v>
      </c>
      <c r="O75" s="18">
        <f t="shared" si="6"/>
        <v>397.68</v>
      </c>
      <c r="P75" s="18">
        <f t="shared" si="8"/>
        <v>12</v>
      </c>
      <c r="Q75" s="18">
        <f t="shared" si="9"/>
        <v>385.68</v>
      </c>
      <c r="R75" s="18" t="s">
        <v>28</v>
      </c>
      <c r="S75" s="19" t="s">
        <v>29</v>
      </c>
      <c r="T75" s="29" t="s">
        <v>3270</v>
      </c>
      <c r="U75" s="29" t="s">
        <v>3270</v>
      </c>
    </row>
    <row r="76" spans="1:21">
      <c r="A76" s="20">
        <v>75</v>
      </c>
      <c r="B76" s="21" t="s">
        <v>2833</v>
      </c>
      <c r="C76" s="21" t="s">
        <v>5044</v>
      </c>
      <c r="D76" s="20" t="s">
        <v>22</v>
      </c>
      <c r="E76" s="20" t="s">
        <v>24</v>
      </c>
      <c r="F76" s="20" t="s">
        <v>2898</v>
      </c>
      <c r="G76" s="20" t="s">
        <v>25</v>
      </c>
      <c r="H76" s="20" t="s">
        <v>34</v>
      </c>
      <c r="I76" s="23">
        <v>231.69</v>
      </c>
      <c r="J76" s="23">
        <v>100</v>
      </c>
      <c r="K76" s="20">
        <v>8.98</v>
      </c>
      <c r="L76" s="28" t="s">
        <v>4942</v>
      </c>
      <c r="M76" s="18">
        <f t="shared" si="7"/>
        <v>9.5188</v>
      </c>
      <c r="N76" s="18">
        <f t="shared" si="5"/>
        <v>341.2088</v>
      </c>
      <c r="O76" s="18">
        <f t="shared" si="6"/>
        <v>347.779928</v>
      </c>
      <c r="P76" s="18">
        <f t="shared" si="8"/>
        <v>6.571128</v>
      </c>
      <c r="Q76" s="18">
        <f t="shared" si="9"/>
        <v>341.2088</v>
      </c>
      <c r="R76" s="18" t="s">
        <v>28</v>
      </c>
      <c r="S76" s="19" t="s">
        <v>29</v>
      </c>
      <c r="T76" s="29" t="s">
        <v>3229</v>
      </c>
      <c r="U76" s="29" t="s">
        <v>3229</v>
      </c>
    </row>
    <row r="77" spans="1:21">
      <c r="A77" s="20">
        <v>76</v>
      </c>
      <c r="B77" s="21" t="s">
        <v>1096</v>
      </c>
      <c r="C77" s="21" t="s">
        <v>5045</v>
      </c>
      <c r="D77" s="20" t="s">
        <v>22</v>
      </c>
      <c r="E77" s="20" t="s">
        <v>24</v>
      </c>
      <c r="F77" s="20" t="s">
        <v>2898</v>
      </c>
      <c r="G77" s="20" t="s">
        <v>25</v>
      </c>
      <c r="H77" s="20" t="s">
        <v>34</v>
      </c>
      <c r="I77" s="23">
        <v>231.19</v>
      </c>
      <c r="J77" s="23">
        <v>100</v>
      </c>
      <c r="K77" s="20">
        <v>8.98</v>
      </c>
      <c r="L77" s="28" t="s">
        <v>4942</v>
      </c>
      <c r="M77" s="18">
        <f t="shared" si="7"/>
        <v>9.5188</v>
      </c>
      <c r="N77" s="18">
        <f t="shared" si="5"/>
        <v>340.7088</v>
      </c>
      <c r="O77" s="18">
        <f t="shared" si="6"/>
        <v>347.279928</v>
      </c>
      <c r="P77" s="18">
        <f t="shared" si="8"/>
        <v>6.571128</v>
      </c>
      <c r="Q77" s="18">
        <f t="shared" si="9"/>
        <v>340.7088</v>
      </c>
      <c r="R77" s="18" t="s">
        <v>28</v>
      </c>
      <c r="S77" s="19" t="s">
        <v>29</v>
      </c>
      <c r="T77" s="29" t="s">
        <v>3481</v>
      </c>
      <c r="U77" s="29" t="s">
        <v>3481</v>
      </c>
    </row>
    <row r="78" spans="1:21">
      <c r="A78" s="20">
        <v>77</v>
      </c>
      <c r="B78" s="21" t="s">
        <v>3687</v>
      </c>
      <c r="C78" s="21" t="s">
        <v>5046</v>
      </c>
      <c r="D78" s="20" t="s">
        <v>22</v>
      </c>
      <c r="E78" s="20" t="s">
        <v>24</v>
      </c>
      <c r="F78" s="20" t="s">
        <v>2898</v>
      </c>
      <c r="G78" s="20" t="s">
        <v>25</v>
      </c>
      <c r="H78" s="20" t="s">
        <v>34</v>
      </c>
      <c r="I78" s="23">
        <v>231.19</v>
      </c>
      <c r="J78" s="23">
        <v>100</v>
      </c>
      <c r="K78" s="20">
        <v>8.98</v>
      </c>
      <c r="L78" s="28" t="s">
        <v>4942</v>
      </c>
      <c r="M78" s="18">
        <f t="shared" si="7"/>
        <v>9.5188</v>
      </c>
      <c r="N78" s="18">
        <f t="shared" si="5"/>
        <v>340.7088</v>
      </c>
      <c r="O78" s="18">
        <f t="shared" si="6"/>
        <v>347.279928</v>
      </c>
      <c r="P78" s="18">
        <f t="shared" si="8"/>
        <v>6.571128</v>
      </c>
      <c r="Q78" s="18">
        <f t="shared" si="9"/>
        <v>340.7088</v>
      </c>
      <c r="R78" s="18" t="s">
        <v>28</v>
      </c>
      <c r="S78" s="19" t="s">
        <v>29</v>
      </c>
      <c r="T78" s="29" t="s">
        <v>3229</v>
      </c>
      <c r="U78" s="29" t="s">
        <v>3229</v>
      </c>
    </row>
    <row r="79" spans="1:21">
      <c r="A79" s="20">
        <v>78</v>
      </c>
      <c r="B79" s="21" t="s">
        <v>2812</v>
      </c>
      <c r="C79" s="21" t="s">
        <v>5047</v>
      </c>
      <c r="D79" s="20" t="s">
        <v>22</v>
      </c>
      <c r="E79" s="20" t="s">
        <v>24</v>
      </c>
      <c r="F79" s="20" t="s">
        <v>2898</v>
      </c>
      <c r="G79" s="20" t="s">
        <v>25</v>
      </c>
      <c r="H79" s="20" t="s">
        <v>34</v>
      </c>
      <c r="I79" s="23">
        <v>231.19</v>
      </c>
      <c r="J79" s="23">
        <v>100</v>
      </c>
      <c r="K79" s="20">
        <v>8.98</v>
      </c>
      <c r="L79" s="28" t="s">
        <v>4942</v>
      </c>
      <c r="M79" s="18">
        <f t="shared" si="7"/>
        <v>9.5188</v>
      </c>
      <c r="N79" s="18">
        <f t="shared" si="5"/>
        <v>340.7088</v>
      </c>
      <c r="O79" s="18">
        <f t="shared" si="6"/>
        <v>347.279928</v>
      </c>
      <c r="P79" s="18">
        <f t="shared" si="8"/>
        <v>6.571128</v>
      </c>
      <c r="Q79" s="18">
        <f t="shared" si="9"/>
        <v>340.7088</v>
      </c>
      <c r="R79" s="18" t="s">
        <v>28</v>
      </c>
      <c r="S79" s="19" t="s">
        <v>29</v>
      </c>
      <c r="T79" s="29" t="s">
        <v>3226</v>
      </c>
      <c r="U79" s="29" t="s">
        <v>3226</v>
      </c>
    </row>
    <row r="80" spans="1:21">
      <c r="A80" s="20">
        <v>79</v>
      </c>
      <c r="B80" s="21" t="s">
        <v>4410</v>
      </c>
      <c r="C80" s="21" t="s">
        <v>5048</v>
      </c>
      <c r="D80" s="20" t="s">
        <v>22</v>
      </c>
      <c r="E80" s="20" t="s">
        <v>24</v>
      </c>
      <c r="F80" s="20" t="s">
        <v>2898</v>
      </c>
      <c r="G80" s="20" t="s">
        <v>25</v>
      </c>
      <c r="H80" s="20" t="s">
        <v>34</v>
      </c>
      <c r="I80" s="23">
        <v>231.19</v>
      </c>
      <c r="J80" s="23">
        <v>100</v>
      </c>
      <c r="K80" s="20">
        <v>8.98</v>
      </c>
      <c r="L80" s="28" t="s">
        <v>4942</v>
      </c>
      <c r="M80" s="18">
        <f t="shared" si="7"/>
        <v>9.5188</v>
      </c>
      <c r="N80" s="18">
        <f t="shared" si="5"/>
        <v>340.7088</v>
      </c>
      <c r="O80" s="18">
        <f t="shared" si="6"/>
        <v>347.279928</v>
      </c>
      <c r="P80" s="18">
        <f t="shared" si="8"/>
        <v>6.571128</v>
      </c>
      <c r="Q80" s="18">
        <f t="shared" si="9"/>
        <v>340.7088</v>
      </c>
      <c r="R80" s="18" t="s">
        <v>28</v>
      </c>
      <c r="S80" s="19" t="s">
        <v>29</v>
      </c>
      <c r="T80" s="29" t="s">
        <v>3229</v>
      </c>
      <c r="U80" s="29" t="s">
        <v>3229</v>
      </c>
    </row>
    <row r="81" spans="1:21">
      <c r="A81" s="20">
        <v>80</v>
      </c>
      <c r="B81" s="21" t="s">
        <v>5049</v>
      </c>
      <c r="C81" s="21" t="s">
        <v>5050</v>
      </c>
      <c r="D81" s="20" t="s">
        <v>22</v>
      </c>
      <c r="E81" s="20" t="s">
        <v>143</v>
      </c>
      <c r="F81" s="20" t="s">
        <v>4758</v>
      </c>
      <c r="G81" s="20" t="s">
        <v>25</v>
      </c>
      <c r="H81" s="20" t="s">
        <v>34</v>
      </c>
      <c r="I81" s="23">
        <v>908.57</v>
      </c>
      <c r="J81" s="23">
        <v>300</v>
      </c>
      <c r="K81" s="23">
        <v>12.71</v>
      </c>
      <c r="L81" s="28" t="s">
        <v>4942</v>
      </c>
      <c r="M81" s="18">
        <f t="shared" si="7"/>
        <v>13.4726</v>
      </c>
      <c r="N81" s="18">
        <f t="shared" ref="N81:N144" si="10">I81+J81+M81</f>
        <v>1222.0426</v>
      </c>
      <c r="O81" s="18">
        <f t="shared" ref="O81:O144" si="11">I81+(J81+M81)*1.06</f>
        <v>1240.850956</v>
      </c>
      <c r="P81" s="18">
        <f t="shared" si="8"/>
        <v>18.808356</v>
      </c>
      <c r="Q81" s="18">
        <f t="shared" si="9"/>
        <v>1222.0426</v>
      </c>
      <c r="R81" s="18" t="s">
        <v>28</v>
      </c>
      <c r="S81" s="19" t="s">
        <v>29</v>
      </c>
      <c r="T81" s="29" t="s">
        <v>3229</v>
      </c>
      <c r="U81" s="29" t="s">
        <v>3229</v>
      </c>
    </row>
    <row r="82" spans="1:21">
      <c r="A82" s="20">
        <v>81</v>
      </c>
      <c r="B82" s="21" t="s">
        <v>5051</v>
      </c>
      <c r="C82" s="21" t="s">
        <v>5052</v>
      </c>
      <c r="D82" s="20" t="s">
        <v>22</v>
      </c>
      <c r="E82" s="20" t="s">
        <v>24</v>
      </c>
      <c r="F82" s="20" t="s">
        <v>2898</v>
      </c>
      <c r="G82" s="20" t="s">
        <v>25</v>
      </c>
      <c r="H82" s="20" t="s">
        <v>34</v>
      </c>
      <c r="I82" s="23">
        <v>231.19</v>
      </c>
      <c r="J82" s="23">
        <v>100</v>
      </c>
      <c r="K82" s="20">
        <v>8.98</v>
      </c>
      <c r="L82" s="28" t="s">
        <v>4942</v>
      </c>
      <c r="M82" s="18">
        <f t="shared" si="7"/>
        <v>9.5188</v>
      </c>
      <c r="N82" s="18">
        <f t="shared" si="10"/>
        <v>340.7088</v>
      </c>
      <c r="O82" s="18">
        <f t="shared" si="11"/>
        <v>347.279928</v>
      </c>
      <c r="P82" s="18">
        <f t="shared" si="8"/>
        <v>6.571128</v>
      </c>
      <c r="Q82" s="18">
        <f t="shared" si="9"/>
        <v>340.7088</v>
      </c>
      <c r="R82" s="18" t="s">
        <v>28</v>
      </c>
      <c r="S82" s="19" t="s">
        <v>29</v>
      </c>
      <c r="T82" s="29" t="s">
        <v>3302</v>
      </c>
      <c r="U82" s="29" t="s">
        <v>3302</v>
      </c>
    </row>
    <row r="83" spans="1:21">
      <c r="A83" s="20">
        <v>82</v>
      </c>
      <c r="B83" s="21" t="s">
        <v>5053</v>
      </c>
      <c r="C83" s="21" t="s">
        <v>5054</v>
      </c>
      <c r="D83" s="20" t="s">
        <v>22</v>
      </c>
      <c r="E83" s="20" t="s">
        <v>24</v>
      </c>
      <c r="F83" s="20" t="s">
        <v>2898</v>
      </c>
      <c r="G83" s="20" t="s">
        <v>25</v>
      </c>
      <c r="H83" s="20" t="s">
        <v>34</v>
      </c>
      <c r="I83" s="23">
        <v>231.19</v>
      </c>
      <c r="J83" s="23">
        <v>100</v>
      </c>
      <c r="K83" s="20">
        <v>8.98</v>
      </c>
      <c r="L83" s="28" t="s">
        <v>4942</v>
      </c>
      <c r="M83" s="18">
        <f t="shared" si="7"/>
        <v>9.5188</v>
      </c>
      <c r="N83" s="18">
        <f t="shared" si="10"/>
        <v>340.7088</v>
      </c>
      <c r="O83" s="18">
        <f t="shared" si="11"/>
        <v>347.279928</v>
      </c>
      <c r="P83" s="18">
        <f t="shared" si="8"/>
        <v>6.571128</v>
      </c>
      <c r="Q83" s="18">
        <f t="shared" si="9"/>
        <v>340.7088</v>
      </c>
      <c r="R83" s="18" t="s">
        <v>28</v>
      </c>
      <c r="S83" s="19" t="s">
        <v>29</v>
      </c>
      <c r="T83" s="29" t="s">
        <v>3229</v>
      </c>
      <c r="U83" s="29" t="s">
        <v>3229</v>
      </c>
    </row>
    <row r="84" spans="1:21">
      <c r="A84" s="20">
        <v>83</v>
      </c>
      <c r="B84" s="21" t="s">
        <v>5055</v>
      </c>
      <c r="C84" s="21" t="s">
        <v>5056</v>
      </c>
      <c r="D84" s="20" t="s">
        <v>22</v>
      </c>
      <c r="E84" s="20" t="s">
        <v>24</v>
      </c>
      <c r="F84" s="20" t="s">
        <v>2898</v>
      </c>
      <c r="G84" s="20" t="s">
        <v>25</v>
      </c>
      <c r="H84" s="20" t="s">
        <v>34</v>
      </c>
      <c r="I84" s="23">
        <v>231.19</v>
      </c>
      <c r="J84" s="23">
        <v>100</v>
      </c>
      <c r="K84" s="20">
        <v>8.98</v>
      </c>
      <c r="L84" s="28" t="s">
        <v>4942</v>
      </c>
      <c r="M84" s="18">
        <f t="shared" si="7"/>
        <v>9.5188</v>
      </c>
      <c r="N84" s="18">
        <f t="shared" si="10"/>
        <v>340.7088</v>
      </c>
      <c r="O84" s="18">
        <f t="shared" si="11"/>
        <v>347.279928</v>
      </c>
      <c r="P84" s="18">
        <f t="shared" si="8"/>
        <v>6.571128</v>
      </c>
      <c r="Q84" s="18">
        <f t="shared" si="9"/>
        <v>340.7088</v>
      </c>
      <c r="R84" s="18" t="s">
        <v>28</v>
      </c>
      <c r="S84" s="19" t="s">
        <v>29</v>
      </c>
      <c r="T84" s="29" t="s">
        <v>3242</v>
      </c>
      <c r="U84" s="29" t="s">
        <v>3242</v>
      </c>
    </row>
    <row r="85" spans="1:21">
      <c r="A85" s="20">
        <v>84</v>
      </c>
      <c r="B85" s="21" t="s">
        <v>5057</v>
      </c>
      <c r="C85" s="21" t="s">
        <v>5058</v>
      </c>
      <c r="D85" s="20" t="s">
        <v>22</v>
      </c>
      <c r="E85" s="20" t="s">
        <v>24</v>
      </c>
      <c r="F85" s="20" t="s">
        <v>2898</v>
      </c>
      <c r="G85" s="20" t="s">
        <v>25</v>
      </c>
      <c r="H85" s="20" t="s">
        <v>34</v>
      </c>
      <c r="I85" s="23">
        <v>231.19</v>
      </c>
      <c r="J85" s="23">
        <v>100</v>
      </c>
      <c r="K85" s="20">
        <v>8.98</v>
      </c>
      <c r="L85" s="28" t="s">
        <v>4942</v>
      </c>
      <c r="M85" s="18">
        <f t="shared" si="7"/>
        <v>9.5188</v>
      </c>
      <c r="N85" s="18">
        <f t="shared" si="10"/>
        <v>340.7088</v>
      </c>
      <c r="O85" s="18">
        <f t="shared" si="11"/>
        <v>347.279928</v>
      </c>
      <c r="P85" s="18">
        <f t="shared" si="8"/>
        <v>6.571128</v>
      </c>
      <c r="Q85" s="18">
        <f t="shared" si="9"/>
        <v>340.7088</v>
      </c>
      <c r="R85" s="18" t="s">
        <v>28</v>
      </c>
      <c r="S85" s="19" t="s">
        <v>29</v>
      </c>
      <c r="T85" s="29" t="s">
        <v>3302</v>
      </c>
      <c r="U85" s="29" t="s">
        <v>3302</v>
      </c>
    </row>
    <row r="86" spans="1:21">
      <c r="A86" s="20">
        <v>85</v>
      </c>
      <c r="B86" s="21" t="s">
        <v>3659</v>
      </c>
      <c r="C86" s="21" t="s">
        <v>5059</v>
      </c>
      <c r="D86" s="20" t="s">
        <v>22</v>
      </c>
      <c r="E86" s="20" t="s">
        <v>24</v>
      </c>
      <c r="F86" s="20" t="s">
        <v>2898</v>
      </c>
      <c r="G86" s="20" t="s">
        <v>25</v>
      </c>
      <c r="H86" s="20" t="s">
        <v>34</v>
      </c>
      <c r="I86" s="23">
        <v>231.19</v>
      </c>
      <c r="J86" s="23">
        <v>100</v>
      </c>
      <c r="K86" s="20">
        <v>8.98</v>
      </c>
      <c r="L86" s="28" t="s">
        <v>4942</v>
      </c>
      <c r="M86" s="18">
        <f t="shared" si="7"/>
        <v>9.5188</v>
      </c>
      <c r="N86" s="18">
        <f t="shared" si="10"/>
        <v>340.7088</v>
      </c>
      <c r="O86" s="18">
        <f t="shared" si="11"/>
        <v>347.279928</v>
      </c>
      <c r="P86" s="18">
        <f t="shared" si="8"/>
        <v>6.571128</v>
      </c>
      <c r="Q86" s="18">
        <f t="shared" si="9"/>
        <v>340.7088</v>
      </c>
      <c r="R86" s="18" t="s">
        <v>28</v>
      </c>
      <c r="S86" s="19" t="s">
        <v>29</v>
      </c>
      <c r="T86" s="29" t="s">
        <v>3229</v>
      </c>
      <c r="U86" s="29" t="s">
        <v>3229</v>
      </c>
    </row>
    <row r="87" spans="1:21">
      <c r="A87" s="20">
        <v>86</v>
      </c>
      <c r="B87" s="21" t="s">
        <v>5060</v>
      </c>
      <c r="C87" s="27" t="s">
        <v>5061</v>
      </c>
      <c r="D87" s="20" t="s">
        <v>22</v>
      </c>
      <c r="E87" s="20" t="s">
        <v>153</v>
      </c>
      <c r="F87" s="20" t="s">
        <v>4190</v>
      </c>
      <c r="G87" s="20" t="s">
        <v>25</v>
      </c>
      <c r="H87" s="20" t="s">
        <v>34</v>
      </c>
      <c r="I87" s="23">
        <v>625</v>
      </c>
      <c r="J87" s="23">
        <v>400</v>
      </c>
      <c r="K87" s="23">
        <v>200</v>
      </c>
      <c r="L87" s="28" t="s">
        <v>4939</v>
      </c>
      <c r="M87" s="18">
        <f t="shared" si="7"/>
        <v>212</v>
      </c>
      <c r="N87" s="18">
        <f t="shared" si="10"/>
        <v>1237</v>
      </c>
      <c r="O87" s="18">
        <f t="shared" si="11"/>
        <v>1273.72</v>
      </c>
      <c r="P87" s="18">
        <f t="shared" si="8"/>
        <v>36.72</v>
      </c>
      <c r="Q87" s="18">
        <f t="shared" si="9"/>
        <v>1237</v>
      </c>
      <c r="R87" s="18" t="s">
        <v>28</v>
      </c>
      <c r="S87" s="19" t="s">
        <v>29</v>
      </c>
      <c r="T87" s="30" t="s">
        <v>3229</v>
      </c>
      <c r="U87" s="30" t="s">
        <v>3229</v>
      </c>
    </row>
    <row r="88" spans="1:21">
      <c r="A88" s="20">
        <v>87</v>
      </c>
      <c r="B88" s="21" t="s">
        <v>5062</v>
      </c>
      <c r="C88" s="21" t="s">
        <v>5063</v>
      </c>
      <c r="D88" s="20" t="s">
        <v>22</v>
      </c>
      <c r="E88" s="20" t="s">
        <v>24</v>
      </c>
      <c r="F88" s="20" t="s">
        <v>2898</v>
      </c>
      <c r="G88" s="20" t="s">
        <v>25</v>
      </c>
      <c r="H88" s="20" t="s">
        <v>34</v>
      </c>
      <c r="I88" s="23">
        <v>231.19</v>
      </c>
      <c r="J88" s="23">
        <v>100</v>
      </c>
      <c r="K88" s="20">
        <v>8.98</v>
      </c>
      <c r="L88" s="28" t="s">
        <v>4942</v>
      </c>
      <c r="M88" s="18">
        <f t="shared" si="7"/>
        <v>9.5188</v>
      </c>
      <c r="N88" s="18">
        <f t="shared" si="10"/>
        <v>340.7088</v>
      </c>
      <c r="O88" s="18">
        <f t="shared" si="11"/>
        <v>347.279928</v>
      </c>
      <c r="P88" s="18">
        <f t="shared" si="8"/>
        <v>6.571128</v>
      </c>
      <c r="Q88" s="18">
        <f t="shared" si="9"/>
        <v>340.7088</v>
      </c>
      <c r="R88" s="18" t="s">
        <v>28</v>
      </c>
      <c r="S88" s="19" t="s">
        <v>29</v>
      </c>
      <c r="T88" s="29" t="s">
        <v>3229</v>
      </c>
      <c r="U88" s="29" t="s">
        <v>3229</v>
      </c>
    </row>
    <row r="89" spans="1:21">
      <c r="A89" s="20">
        <v>88</v>
      </c>
      <c r="B89" s="21" t="s">
        <v>4393</v>
      </c>
      <c r="C89" s="21" t="s">
        <v>5064</v>
      </c>
      <c r="D89" s="20" t="s">
        <v>22</v>
      </c>
      <c r="E89" s="20" t="s">
        <v>24</v>
      </c>
      <c r="F89" s="20" t="s">
        <v>2898</v>
      </c>
      <c r="G89" s="20" t="s">
        <v>25</v>
      </c>
      <c r="H89" s="20" t="s">
        <v>34</v>
      </c>
      <c r="I89" s="23">
        <v>231.19</v>
      </c>
      <c r="J89" s="23">
        <v>100</v>
      </c>
      <c r="K89" s="20">
        <v>8.98</v>
      </c>
      <c r="L89" s="28" t="s">
        <v>4942</v>
      </c>
      <c r="M89" s="18">
        <f t="shared" si="7"/>
        <v>9.5188</v>
      </c>
      <c r="N89" s="18">
        <f t="shared" si="10"/>
        <v>340.7088</v>
      </c>
      <c r="O89" s="18">
        <f t="shared" si="11"/>
        <v>347.279928</v>
      </c>
      <c r="P89" s="18">
        <f t="shared" si="8"/>
        <v>6.571128</v>
      </c>
      <c r="Q89" s="18">
        <f t="shared" si="9"/>
        <v>340.7088</v>
      </c>
      <c r="R89" s="18" t="s">
        <v>28</v>
      </c>
      <c r="S89" s="19" t="s">
        <v>29</v>
      </c>
      <c r="T89" s="29" t="s">
        <v>3229</v>
      </c>
      <c r="U89" s="29" t="s">
        <v>3229</v>
      </c>
    </row>
    <row r="90" spans="1:21">
      <c r="A90" s="20">
        <v>89</v>
      </c>
      <c r="B90" s="21" t="s">
        <v>5065</v>
      </c>
      <c r="C90" s="21" t="s">
        <v>5066</v>
      </c>
      <c r="D90" s="20" t="s">
        <v>22</v>
      </c>
      <c r="E90" s="20" t="s">
        <v>24</v>
      </c>
      <c r="F90" s="20" t="s">
        <v>2898</v>
      </c>
      <c r="G90" s="20" t="s">
        <v>25</v>
      </c>
      <c r="H90" s="20" t="s">
        <v>34</v>
      </c>
      <c r="I90" s="23">
        <v>231.19</v>
      </c>
      <c r="J90" s="23">
        <v>100</v>
      </c>
      <c r="K90" s="20">
        <v>8.98</v>
      </c>
      <c r="L90" s="28" t="s">
        <v>4942</v>
      </c>
      <c r="M90" s="18">
        <f t="shared" si="7"/>
        <v>9.5188</v>
      </c>
      <c r="N90" s="18">
        <f t="shared" si="10"/>
        <v>340.7088</v>
      </c>
      <c r="O90" s="18">
        <f t="shared" si="11"/>
        <v>347.279928</v>
      </c>
      <c r="P90" s="18">
        <f t="shared" si="8"/>
        <v>6.571128</v>
      </c>
      <c r="Q90" s="18">
        <f t="shared" si="9"/>
        <v>340.7088</v>
      </c>
      <c r="R90" s="18" t="s">
        <v>28</v>
      </c>
      <c r="S90" s="19" t="s">
        <v>29</v>
      </c>
      <c r="T90" s="29" t="s">
        <v>3224</v>
      </c>
      <c r="U90" s="29" t="s">
        <v>3224</v>
      </c>
    </row>
    <row r="91" spans="1:21">
      <c r="A91" s="20">
        <v>90</v>
      </c>
      <c r="B91" s="21" t="s">
        <v>5067</v>
      </c>
      <c r="C91" s="27" t="s">
        <v>5068</v>
      </c>
      <c r="D91" s="20" t="s">
        <v>22</v>
      </c>
      <c r="E91" s="20" t="s">
        <v>24</v>
      </c>
      <c r="F91" s="20" t="s">
        <v>4190</v>
      </c>
      <c r="G91" s="20" t="s">
        <v>25</v>
      </c>
      <c r="H91" s="20" t="s">
        <v>34</v>
      </c>
      <c r="I91" s="23">
        <v>625</v>
      </c>
      <c r="J91" s="23">
        <v>300</v>
      </c>
      <c r="K91" s="23">
        <v>158</v>
      </c>
      <c r="L91" s="28" t="s">
        <v>5069</v>
      </c>
      <c r="M91" s="18">
        <f t="shared" si="7"/>
        <v>167.48</v>
      </c>
      <c r="N91" s="18">
        <f t="shared" si="10"/>
        <v>1092.48</v>
      </c>
      <c r="O91" s="18">
        <f t="shared" si="11"/>
        <v>1120.5288</v>
      </c>
      <c r="P91" s="18">
        <f t="shared" si="8"/>
        <v>28.0488</v>
      </c>
      <c r="Q91" s="18">
        <f t="shared" si="9"/>
        <v>1092.48</v>
      </c>
      <c r="R91" s="18" t="s">
        <v>28</v>
      </c>
      <c r="S91" s="19" t="s">
        <v>29</v>
      </c>
      <c r="T91" s="29" t="s">
        <v>3242</v>
      </c>
      <c r="U91" s="29" t="s">
        <v>3242</v>
      </c>
    </row>
    <row r="92" spans="1:21">
      <c r="A92" s="20">
        <v>91</v>
      </c>
      <c r="B92" s="21" t="s">
        <v>5070</v>
      </c>
      <c r="C92" s="21" t="s">
        <v>5071</v>
      </c>
      <c r="D92" s="20" t="s">
        <v>22</v>
      </c>
      <c r="E92" s="20" t="s">
        <v>24</v>
      </c>
      <c r="F92" s="20" t="s">
        <v>2898</v>
      </c>
      <c r="G92" s="20" t="s">
        <v>25</v>
      </c>
      <c r="H92" s="20" t="s">
        <v>34</v>
      </c>
      <c r="I92" s="23">
        <v>231.19</v>
      </c>
      <c r="J92" s="23">
        <v>100</v>
      </c>
      <c r="K92" s="20">
        <v>8.98</v>
      </c>
      <c r="L92" s="28" t="s">
        <v>4942</v>
      </c>
      <c r="M92" s="18">
        <f t="shared" si="7"/>
        <v>9.5188</v>
      </c>
      <c r="N92" s="18">
        <f t="shared" si="10"/>
        <v>340.7088</v>
      </c>
      <c r="O92" s="18">
        <f t="shared" si="11"/>
        <v>347.279928</v>
      </c>
      <c r="P92" s="18">
        <f t="shared" si="8"/>
        <v>6.571128</v>
      </c>
      <c r="Q92" s="18">
        <f t="shared" si="9"/>
        <v>340.7088</v>
      </c>
      <c r="R92" s="18" t="s">
        <v>28</v>
      </c>
      <c r="S92" s="19" t="s">
        <v>29</v>
      </c>
      <c r="T92" s="29" t="s">
        <v>3229</v>
      </c>
      <c r="U92" s="29" t="s">
        <v>3229</v>
      </c>
    </row>
    <row r="93" spans="1:21">
      <c r="A93" s="20">
        <v>92</v>
      </c>
      <c r="B93" s="21" t="s">
        <v>5072</v>
      </c>
      <c r="C93" s="27" t="s">
        <v>5073</v>
      </c>
      <c r="D93" s="20" t="s">
        <v>22</v>
      </c>
      <c r="E93" s="20" t="s">
        <v>234</v>
      </c>
      <c r="F93" s="20" t="s">
        <v>5074</v>
      </c>
      <c r="G93" s="20" t="s">
        <v>25</v>
      </c>
      <c r="H93" s="20" t="s">
        <v>34</v>
      </c>
      <c r="I93" s="23">
        <v>628.76</v>
      </c>
      <c r="J93" s="23">
        <v>400</v>
      </c>
      <c r="K93" s="23">
        <v>200</v>
      </c>
      <c r="L93" s="28" t="s">
        <v>5075</v>
      </c>
      <c r="M93" s="18">
        <f t="shared" si="7"/>
        <v>212</v>
      </c>
      <c r="N93" s="18">
        <f t="shared" si="10"/>
        <v>1240.76</v>
      </c>
      <c r="O93" s="18">
        <f t="shared" si="11"/>
        <v>1277.48</v>
      </c>
      <c r="P93" s="18">
        <f t="shared" si="8"/>
        <v>36.72</v>
      </c>
      <c r="Q93" s="18">
        <f t="shared" si="9"/>
        <v>1240.76</v>
      </c>
      <c r="R93" s="18" t="s">
        <v>28</v>
      </c>
      <c r="S93" s="19" t="s">
        <v>29</v>
      </c>
      <c r="T93" s="29" t="s">
        <v>3226</v>
      </c>
      <c r="U93" s="29" t="s">
        <v>3226</v>
      </c>
    </row>
    <row r="94" spans="1:21">
      <c r="A94" s="20">
        <v>93</v>
      </c>
      <c r="B94" s="21" t="s">
        <v>5076</v>
      </c>
      <c r="C94" s="21" t="s">
        <v>5077</v>
      </c>
      <c r="D94" s="20" t="s">
        <v>22</v>
      </c>
      <c r="E94" s="20" t="s">
        <v>24</v>
      </c>
      <c r="F94" s="20" t="s">
        <v>2898</v>
      </c>
      <c r="G94" s="20" t="s">
        <v>25</v>
      </c>
      <c r="H94" s="20" t="s">
        <v>34</v>
      </c>
      <c r="I94" s="23">
        <v>231.19</v>
      </c>
      <c r="J94" s="23">
        <v>100</v>
      </c>
      <c r="K94" s="20">
        <v>8.98</v>
      </c>
      <c r="L94" s="28" t="s">
        <v>4942</v>
      </c>
      <c r="M94" s="18">
        <f t="shared" si="7"/>
        <v>9.5188</v>
      </c>
      <c r="N94" s="18">
        <f t="shared" si="10"/>
        <v>340.7088</v>
      </c>
      <c r="O94" s="18">
        <f t="shared" si="11"/>
        <v>347.279928</v>
      </c>
      <c r="P94" s="18">
        <f t="shared" si="8"/>
        <v>6.571128</v>
      </c>
      <c r="Q94" s="18">
        <f t="shared" si="9"/>
        <v>340.7088</v>
      </c>
      <c r="R94" s="18" t="s">
        <v>28</v>
      </c>
      <c r="S94" s="19" t="s">
        <v>29</v>
      </c>
      <c r="T94" s="29" t="s">
        <v>3270</v>
      </c>
      <c r="U94" s="29" t="s">
        <v>3270</v>
      </c>
    </row>
    <row r="95" spans="1:21">
      <c r="A95" s="20">
        <v>94</v>
      </c>
      <c r="B95" s="21" t="s">
        <v>5078</v>
      </c>
      <c r="C95" s="21" t="s">
        <v>5079</v>
      </c>
      <c r="D95" s="20" t="s">
        <v>22</v>
      </c>
      <c r="E95" s="20" t="s">
        <v>24</v>
      </c>
      <c r="F95" s="20" t="s">
        <v>2898</v>
      </c>
      <c r="G95" s="20" t="s">
        <v>25</v>
      </c>
      <c r="H95" s="20" t="s">
        <v>34</v>
      </c>
      <c r="I95" s="23">
        <v>229.61</v>
      </c>
      <c r="J95" s="23">
        <v>100</v>
      </c>
      <c r="K95" s="20">
        <v>8.98</v>
      </c>
      <c r="L95" s="28" t="s">
        <v>4942</v>
      </c>
      <c r="M95" s="18">
        <f t="shared" si="7"/>
        <v>9.5188</v>
      </c>
      <c r="N95" s="18">
        <f t="shared" si="10"/>
        <v>339.1288</v>
      </c>
      <c r="O95" s="18">
        <f t="shared" si="11"/>
        <v>345.699928</v>
      </c>
      <c r="P95" s="18">
        <f t="shared" si="8"/>
        <v>6.571128</v>
      </c>
      <c r="Q95" s="18">
        <f t="shared" si="9"/>
        <v>339.1288</v>
      </c>
      <c r="R95" s="18" t="s">
        <v>28</v>
      </c>
      <c r="S95" s="19" t="s">
        <v>29</v>
      </c>
      <c r="T95" s="29" t="s">
        <v>3244</v>
      </c>
      <c r="U95" s="29" t="s">
        <v>3244</v>
      </c>
    </row>
    <row r="96" spans="1:21">
      <c r="A96" s="20">
        <v>95</v>
      </c>
      <c r="B96" s="21" t="s">
        <v>5080</v>
      </c>
      <c r="C96" s="21" t="s">
        <v>5081</v>
      </c>
      <c r="D96" s="20" t="s">
        <v>22</v>
      </c>
      <c r="E96" s="20" t="s">
        <v>24</v>
      </c>
      <c r="F96" s="20" t="s">
        <v>2898</v>
      </c>
      <c r="G96" s="20" t="s">
        <v>25</v>
      </c>
      <c r="H96" s="20" t="s">
        <v>34</v>
      </c>
      <c r="I96" s="23">
        <v>230.4</v>
      </c>
      <c r="J96" s="23">
        <v>100</v>
      </c>
      <c r="K96" s="20">
        <v>8.98</v>
      </c>
      <c r="L96" s="28" t="s">
        <v>4942</v>
      </c>
      <c r="M96" s="18">
        <f t="shared" si="7"/>
        <v>9.5188</v>
      </c>
      <c r="N96" s="18">
        <f t="shared" si="10"/>
        <v>339.9188</v>
      </c>
      <c r="O96" s="18">
        <f t="shared" si="11"/>
        <v>346.489928</v>
      </c>
      <c r="P96" s="18">
        <f t="shared" si="8"/>
        <v>6.571128</v>
      </c>
      <c r="Q96" s="18">
        <f t="shared" si="9"/>
        <v>339.9188</v>
      </c>
      <c r="R96" s="18" t="s">
        <v>28</v>
      </c>
      <c r="S96" s="19" t="s">
        <v>29</v>
      </c>
      <c r="T96" s="29" t="s">
        <v>3249</v>
      </c>
      <c r="U96" s="29" t="s">
        <v>3249</v>
      </c>
    </row>
    <row r="97" spans="1:21">
      <c r="A97" s="20">
        <v>96</v>
      </c>
      <c r="B97" s="21" t="s">
        <v>5082</v>
      </c>
      <c r="C97" s="21" t="s">
        <v>5083</v>
      </c>
      <c r="D97" s="20" t="s">
        <v>22</v>
      </c>
      <c r="E97" s="20" t="s">
        <v>24</v>
      </c>
      <c r="F97" s="20" t="s">
        <v>2898</v>
      </c>
      <c r="G97" s="20" t="s">
        <v>25</v>
      </c>
      <c r="H97" s="20" t="s">
        <v>34</v>
      </c>
      <c r="I97" s="23">
        <v>231.12</v>
      </c>
      <c r="J97" s="23">
        <v>100</v>
      </c>
      <c r="K97" s="20">
        <v>8.98</v>
      </c>
      <c r="L97" s="28" t="s">
        <v>4942</v>
      </c>
      <c r="M97" s="18">
        <f t="shared" si="7"/>
        <v>9.5188</v>
      </c>
      <c r="N97" s="18">
        <f t="shared" si="10"/>
        <v>340.6388</v>
      </c>
      <c r="O97" s="18">
        <f t="shared" si="11"/>
        <v>347.209928</v>
      </c>
      <c r="P97" s="18">
        <f t="shared" si="8"/>
        <v>6.571128</v>
      </c>
      <c r="Q97" s="18">
        <f t="shared" si="9"/>
        <v>340.6388</v>
      </c>
      <c r="R97" s="18" t="s">
        <v>28</v>
      </c>
      <c r="S97" s="19" t="s">
        <v>29</v>
      </c>
      <c r="T97" s="29" t="s">
        <v>3238</v>
      </c>
      <c r="U97" s="29" t="s">
        <v>3238</v>
      </c>
    </row>
    <row r="98" spans="1:21">
      <c r="A98" s="20">
        <v>97</v>
      </c>
      <c r="B98" s="21" t="s">
        <v>1192</v>
      </c>
      <c r="C98" s="21" t="s">
        <v>5084</v>
      </c>
      <c r="D98" s="20" t="s">
        <v>22</v>
      </c>
      <c r="E98" s="20" t="s">
        <v>24</v>
      </c>
      <c r="F98" s="20" t="s">
        <v>174</v>
      </c>
      <c r="G98" s="20" t="s">
        <v>25</v>
      </c>
      <c r="H98" s="20" t="s">
        <v>34</v>
      </c>
      <c r="I98" s="23">
        <v>0</v>
      </c>
      <c r="J98" s="23">
        <v>400</v>
      </c>
      <c r="K98" s="23">
        <v>2513</v>
      </c>
      <c r="L98" s="28" t="s">
        <v>5085</v>
      </c>
      <c r="M98" s="18">
        <f t="shared" si="7"/>
        <v>2663.78</v>
      </c>
      <c r="N98" s="18">
        <f t="shared" si="10"/>
        <v>3063.78</v>
      </c>
      <c r="O98" s="18">
        <f t="shared" si="11"/>
        <v>3247.6068</v>
      </c>
      <c r="P98" s="18">
        <f t="shared" si="8"/>
        <v>183.8268</v>
      </c>
      <c r="Q98" s="18">
        <f t="shared" si="9"/>
        <v>3063.78</v>
      </c>
      <c r="R98" s="18" t="s">
        <v>28</v>
      </c>
      <c r="S98" s="19" t="s">
        <v>29</v>
      </c>
      <c r="T98" s="29" t="s">
        <v>3238</v>
      </c>
      <c r="U98" s="29" t="s">
        <v>3238</v>
      </c>
    </row>
    <row r="99" spans="1:21">
      <c r="A99" s="20">
        <v>98</v>
      </c>
      <c r="B99" s="21" t="s">
        <v>5086</v>
      </c>
      <c r="C99" s="21" t="s">
        <v>5087</v>
      </c>
      <c r="D99" s="20" t="s">
        <v>22</v>
      </c>
      <c r="E99" s="20" t="s">
        <v>24</v>
      </c>
      <c r="F99" s="20" t="s">
        <v>70</v>
      </c>
      <c r="G99" s="20" t="s">
        <v>25</v>
      </c>
      <c r="H99" s="20" t="s">
        <v>34</v>
      </c>
      <c r="I99" s="23">
        <v>1096</v>
      </c>
      <c r="J99" s="23">
        <v>400</v>
      </c>
      <c r="K99" s="23">
        <v>9621</v>
      </c>
      <c r="L99" s="28" t="s">
        <v>5088</v>
      </c>
      <c r="M99" s="18">
        <f t="shared" si="7"/>
        <v>10198.26</v>
      </c>
      <c r="N99" s="18">
        <f t="shared" si="10"/>
        <v>11694.26</v>
      </c>
      <c r="O99" s="18">
        <f t="shared" si="11"/>
        <v>12330.1556</v>
      </c>
      <c r="P99" s="18">
        <f t="shared" si="8"/>
        <v>635.8956</v>
      </c>
      <c r="Q99" s="18">
        <f t="shared" si="9"/>
        <v>11694.26</v>
      </c>
      <c r="R99" s="18" t="s">
        <v>28</v>
      </c>
      <c r="S99" s="19" t="s">
        <v>29</v>
      </c>
      <c r="T99" s="29" t="s">
        <v>3298</v>
      </c>
      <c r="U99" s="29" t="s">
        <v>3298</v>
      </c>
    </row>
    <row r="100" spans="1:21">
      <c r="A100" s="20">
        <v>99</v>
      </c>
      <c r="B100" s="21" t="s">
        <v>5089</v>
      </c>
      <c r="C100" s="21" t="s">
        <v>5090</v>
      </c>
      <c r="D100" s="20" t="s">
        <v>22</v>
      </c>
      <c r="E100" s="20" t="s">
        <v>24</v>
      </c>
      <c r="F100" s="20" t="s">
        <v>2898</v>
      </c>
      <c r="G100" s="20" t="s">
        <v>25</v>
      </c>
      <c r="H100" s="20" t="s">
        <v>34</v>
      </c>
      <c r="I100" s="23">
        <v>1380.91</v>
      </c>
      <c r="J100" s="23">
        <v>100</v>
      </c>
      <c r="K100" s="20">
        <v>19.45</v>
      </c>
      <c r="L100" s="28" t="s">
        <v>4942</v>
      </c>
      <c r="M100" s="18">
        <f t="shared" si="7"/>
        <v>20.617</v>
      </c>
      <c r="N100" s="18">
        <f t="shared" si="10"/>
        <v>1501.527</v>
      </c>
      <c r="O100" s="18">
        <f t="shared" si="11"/>
        <v>1508.76402</v>
      </c>
      <c r="P100" s="18">
        <f t="shared" si="8"/>
        <v>7.23702</v>
      </c>
      <c r="Q100" s="18">
        <f t="shared" si="9"/>
        <v>1501.527</v>
      </c>
      <c r="R100" s="18" t="s">
        <v>28</v>
      </c>
      <c r="S100" s="19" t="s">
        <v>29</v>
      </c>
      <c r="T100" s="29" t="s">
        <v>3229</v>
      </c>
      <c r="U100" s="29" t="s">
        <v>3229</v>
      </c>
    </row>
    <row r="101" spans="1:21">
      <c r="A101" s="20">
        <v>100</v>
      </c>
      <c r="B101" s="21" t="s">
        <v>5091</v>
      </c>
      <c r="C101" s="27" t="s">
        <v>5092</v>
      </c>
      <c r="D101" s="20" t="s">
        <v>22</v>
      </c>
      <c r="E101" s="20" t="s">
        <v>702</v>
      </c>
      <c r="F101" s="20" t="s">
        <v>4832</v>
      </c>
      <c r="G101" s="20" t="s">
        <v>25</v>
      </c>
      <c r="H101" s="20" t="s">
        <v>34</v>
      </c>
      <c r="I101" s="23">
        <v>625</v>
      </c>
      <c r="J101" s="23">
        <v>400</v>
      </c>
      <c r="K101" s="23">
        <v>128</v>
      </c>
      <c r="L101" s="28" t="s">
        <v>5093</v>
      </c>
      <c r="M101" s="18">
        <f t="shared" si="7"/>
        <v>135.68</v>
      </c>
      <c r="N101" s="18">
        <f t="shared" si="10"/>
        <v>1160.68</v>
      </c>
      <c r="O101" s="18">
        <f t="shared" si="11"/>
        <v>1192.8208</v>
      </c>
      <c r="P101" s="18">
        <f t="shared" si="8"/>
        <v>32.1408</v>
      </c>
      <c r="Q101" s="18">
        <f t="shared" si="9"/>
        <v>1160.68</v>
      </c>
      <c r="R101" s="18" t="s">
        <v>28</v>
      </c>
      <c r="S101" s="19" t="s">
        <v>29</v>
      </c>
      <c r="T101" s="29" t="s">
        <v>3234</v>
      </c>
      <c r="U101" s="29" t="s">
        <v>3234</v>
      </c>
    </row>
    <row r="102" spans="1:21">
      <c r="A102" s="20">
        <v>101</v>
      </c>
      <c r="B102" s="21" t="s">
        <v>5094</v>
      </c>
      <c r="C102" s="21" t="s">
        <v>5095</v>
      </c>
      <c r="D102" s="20" t="s">
        <v>22</v>
      </c>
      <c r="E102" s="20" t="s">
        <v>24</v>
      </c>
      <c r="F102" s="20" t="s">
        <v>174</v>
      </c>
      <c r="G102" s="20" t="s">
        <v>25</v>
      </c>
      <c r="H102" s="20" t="s">
        <v>34</v>
      </c>
      <c r="I102" s="23">
        <v>0</v>
      </c>
      <c r="J102" s="23">
        <v>400</v>
      </c>
      <c r="K102" s="23">
        <v>2513</v>
      </c>
      <c r="L102" s="28" t="s">
        <v>5085</v>
      </c>
      <c r="M102" s="18">
        <f t="shared" si="7"/>
        <v>2663.78</v>
      </c>
      <c r="N102" s="18">
        <f t="shared" si="10"/>
        <v>3063.78</v>
      </c>
      <c r="O102" s="18">
        <f t="shared" si="11"/>
        <v>3247.6068</v>
      </c>
      <c r="P102" s="18">
        <f t="shared" si="8"/>
        <v>183.8268</v>
      </c>
      <c r="Q102" s="18">
        <f t="shared" si="9"/>
        <v>3063.78</v>
      </c>
      <c r="R102" s="18" t="s">
        <v>28</v>
      </c>
      <c r="S102" s="19" t="s">
        <v>29</v>
      </c>
      <c r="T102" s="29" t="s">
        <v>3270</v>
      </c>
      <c r="U102" s="29" t="s">
        <v>3270</v>
      </c>
    </row>
    <row r="103" spans="1:21">
      <c r="A103" s="20">
        <v>102</v>
      </c>
      <c r="B103" s="21" t="s">
        <v>5096</v>
      </c>
      <c r="C103" s="21" t="s">
        <v>5097</v>
      </c>
      <c r="D103" s="20" t="s">
        <v>22</v>
      </c>
      <c r="E103" s="20" t="s">
        <v>24</v>
      </c>
      <c r="F103" s="20" t="s">
        <v>2898</v>
      </c>
      <c r="G103" s="20" t="s">
        <v>25</v>
      </c>
      <c r="H103" s="20" t="s">
        <v>34</v>
      </c>
      <c r="I103" s="23">
        <v>230.3</v>
      </c>
      <c r="J103" s="23">
        <v>100</v>
      </c>
      <c r="K103" s="20">
        <v>8.98</v>
      </c>
      <c r="L103" s="28" t="s">
        <v>4942</v>
      </c>
      <c r="M103" s="18">
        <f t="shared" si="7"/>
        <v>9.5188</v>
      </c>
      <c r="N103" s="18">
        <f t="shared" si="10"/>
        <v>339.8188</v>
      </c>
      <c r="O103" s="18">
        <f t="shared" si="11"/>
        <v>346.389928</v>
      </c>
      <c r="P103" s="18">
        <f t="shared" si="8"/>
        <v>6.571128</v>
      </c>
      <c r="Q103" s="18">
        <f t="shared" si="9"/>
        <v>339.8188</v>
      </c>
      <c r="R103" s="18" t="s">
        <v>28</v>
      </c>
      <c r="S103" s="19" t="s">
        <v>29</v>
      </c>
      <c r="T103" s="29" t="s">
        <v>3302</v>
      </c>
      <c r="U103" s="29" t="s">
        <v>3302</v>
      </c>
    </row>
    <row r="104" spans="1:21">
      <c r="A104" s="20">
        <v>103</v>
      </c>
      <c r="B104" s="21" t="s">
        <v>5098</v>
      </c>
      <c r="C104" s="21" t="s">
        <v>5099</v>
      </c>
      <c r="D104" s="20" t="s">
        <v>22</v>
      </c>
      <c r="E104" s="20" t="s">
        <v>24</v>
      </c>
      <c r="F104" s="20" t="s">
        <v>2898</v>
      </c>
      <c r="G104" s="20" t="s">
        <v>25</v>
      </c>
      <c r="H104" s="20" t="s">
        <v>34</v>
      </c>
      <c r="I104" s="23">
        <v>231.09</v>
      </c>
      <c r="J104" s="23">
        <v>100</v>
      </c>
      <c r="K104" s="20">
        <v>8.98</v>
      </c>
      <c r="L104" s="28" t="s">
        <v>4942</v>
      </c>
      <c r="M104" s="18">
        <f t="shared" si="7"/>
        <v>9.5188</v>
      </c>
      <c r="N104" s="18">
        <f t="shared" si="10"/>
        <v>340.6088</v>
      </c>
      <c r="O104" s="18">
        <f t="shared" si="11"/>
        <v>347.179928</v>
      </c>
      <c r="P104" s="18">
        <f t="shared" si="8"/>
        <v>6.571128</v>
      </c>
      <c r="Q104" s="18">
        <f t="shared" si="9"/>
        <v>340.6088</v>
      </c>
      <c r="R104" s="18" t="s">
        <v>28</v>
      </c>
      <c r="S104" s="19" t="s">
        <v>29</v>
      </c>
      <c r="T104" s="29" t="s">
        <v>3298</v>
      </c>
      <c r="U104" s="29" t="s">
        <v>3298</v>
      </c>
    </row>
    <row r="105" spans="1:21">
      <c r="A105" s="20">
        <v>104</v>
      </c>
      <c r="B105" s="21" t="s">
        <v>5100</v>
      </c>
      <c r="C105" s="21" t="s">
        <v>5101</v>
      </c>
      <c r="D105" s="20" t="s">
        <v>22</v>
      </c>
      <c r="E105" s="20" t="s">
        <v>24</v>
      </c>
      <c r="F105" s="20" t="s">
        <v>70</v>
      </c>
      <c r="G105" s="20" t="s">
        <v>25</v>
      </c>
      <c r="H105" s="20" t="s">
        <v>34</v>
      </c>
      <c r="I105" s="23">
        <v>1096</v>
      </c>
      <c r="J105" s="23">
        <v>400</v>
      </c>
      <c r="K105" s="23">
        <v>0</v>
      </c>
      <c r="L105" s="28"/>
      <c r="M105" s="18">
        <f t="shared" si="7"/>
        <v>0</v>
      </c>
      <c r="N105" s="18">
        <f t="shared" si="10"/>
        <v>1496</v>
      </c>
      <c r="O105" s="18">
        <f t="shared" si="11"/>
        <v>1520</v>
      </c>
      <c r="P105" s="18">
        <f t="shared" si="8"/>
        <v>24</v>
      </c>
      <c r="Q105" s="18">
        <f t="shared" si="9"/>
        <v>1496</v>
      </c>
      <c r="R105" s="18" t="s">
        <v>28</v>
      </c>
      <c r="S105" s="19" t="s">
        <v>29</v>
      </c>
      <c r="T105" s="29" t="s">
        <v>3270</v>
      </c>
      <c r="U105" s="29" t="s">
        <v>3270</v>
      </c>
    </row>
    <row r="106" spans="1:21">
      <c r="A106" s="20">
        <v>105</v>
      </c>
      <c r="B106" s="21" t="s">
        <v>5102</v>
      </c>
      <c r="C106" s="21" t="s">
        <v>5103</v>
      </c>
      <c r="D106" s="20" t="s">
        <v>22</v>
      </c>
      <c r="E106" s="20" t="s">
        <v>24</v>
      </c>
      <c r="F106" s="20" t="s">
        <v>2898</v>
      </c>
      <c r="G106" s="20" t="s">
        <v>25</v>
      </c>
      <c r="H106" s="20" t="s">
        <v>34</v>
      </c>
      <c r="I106" s="23">
        <v>231.09</v>
      </c>
      <c r="J106" s="23">
        <v>100</v>
      </c>
      <c r="K106" s="20">
        <v>8.98</v>
      </c>
      <c r="L106" s="28" t="s">
        <v>4942</v>
      </c>
      <c r="M106" s="18">
        <f t="shared" si="7"/>
        <v>9.5188</v>
      </c>
      <c r="N106" s="18">
        <f t="shared" si="10"/>
        <v>340.6088</v>
      </c>
      <c r="O106" s="18">
        <f t="shared" si="11"/>
        <v>347.179928</v>
      </c>
      <c r="P106" s="18">
        <f t="shared" si="8"/>
        <v>6.571128</v>
      </c>
      <c r="Q106" s="18">
        <f t="shared" si="9"/>
        <v>340.6088</v>
      </c>
      <c r="R106" s="18" t="s">
        <v>28</v>
      </c>
      <c r="S106" s="19" t="s">
        <v>29</v>
      </c>
      <c r="T106" s="29" t="s">
        <v>3242</v>
      </c>
      <c r="U106" s="29" t="s">
        <v>3242</v>
      </c>
    </row>
    <row r="107" spans="1:21">
      <c r="A107" s="20">
        <v>106</v>
      </c>
      <c r="B107" s="21" t="s">
        <v>5104</v>
      </c>
      <c r="C107" s="21" t="s">
        <v>5105</v>
      </c>
      <c r="D107" s="20" t="s">
        <v>22</v>
      </c>
      <c r="E107" s="20" t="s">
        <v>24</v>
      </c>
      <c r="F107" s="20" t="s">
        <v>2898</v>
      </c>
      <c r="G107" s="20" t="s">
        <v>25</v>
      </c>
      <c r="H107" s="20" t="s">
        <v>34</v>
      </c>
      <c r="I107" s="23">
        <v>230.69</v>
      </c>
      <c r="J107" s="23">
        <v>100</v>
      </c>
      <c r="K107" s="20">
        <v>8.98</v>
      </c>
      <c r="L107" s="28" t="s">
        <v>4942</v>
      </c>
      <c r="M107" s="18">
        <f t="shared" si="7"/>
        <v>9.5188</v>
      </c>
      <c r="N107" s="18">
        <f t="shared" si="10"/>
        <v>340.2088</v>
      </c>
      <c r="O107" s="18">
        <f t="shared" si="11"/>
        <v>346.779928</v>
      </c>
      <c r="P107" s="18">
        <f t="shared" si="8"/>
        <v>6.571128</v>
      </c>
      <c r="Q107" s="18">
        <f t="shared" si="9"/>
        <v>340.2088</v>
      </c>
      <c r="R107" s="18" t="s">
        <v>28</v>
      </c>
      <c r="S107" s="19" t="s">
        <v>29</v>
      </c>
      <c r="T107" s="29" t="s">
        <v>3250</v>
      </c>
      <c r="U107" s="29" t="s">
        <v>3250</v>
      </c>
    </row>
    <row r="108" spans="1:21">
      <c r="A108" s="20">
        <v>107</v>
      </c>
      <c r="B108" s="21" t="s">
        <v>5106</v>
      </c>
      <c r="C108" s="21" t="s">
        <v>5107</v>
      </c>
      <c r="D108" s="20" t="s">
        <v>22</v>
      </c>
      <c r="E108" s="20" t="s">
        <v>24</v>
      </c>
      <c r="F108" s="20" t="s">
        <v>2898</v>
      </c>
      <c r="G108" s="20" t="s">
        <v>25</v>
      </c>
      <c r="H108" s="20" t="s">
        <v>34</v>
      </c>
      <c r="I108" s="23">
        <v>230.69</v>
      </c>
      <c r="J108" s="23">
        <v>100</v>
      </c>
      <c r="K108" s="20">
        <v>8.98</v>
      </c>
      <c r="L108" s="28" t="s">
        <v>4942</v>
      </c>
      <c r="M108" s="18">
        <f t="shared" si="7"/>
        <v>9.5188</v>
      </c>
      <c r="N108" s="18">
        <f t="shared" si="10"/>
        <v>340.2088</v>
      </c>
      <c r="O108" s="18">
        <f t="shared" si="11"/>
        <v>346.779928</v>
      </c>
      <c r="P108" s="18">
        <f t="shared" si="8"/>
        <v>6.571128</v>
      </c>
      <c r="Q108" s="18">
        <f t="shared" si="9"/>
        <v>340.2088</v>
      </c>
      <c r="R108" s="18" t="s">
        <v>28</v>
      </c>
      <c r="S108" s="19" t="s">
        <v>29</v>
      </c>
      <c r="T108" s="29" t="s">
        <v>3250</v>
      </c>
      <c r="U108" s="29" t="s">
        <v>3250</v>
      </c>
    </row>
    <row r="109" spans="1:21">
      <c r="A109" s="20">
        <v>108</v>
      </c>
      <c r="B109" s="21" t="s">
        <v>5108</v>
      </c>
      <c r="C109" s="27" t="s">
        <v>5109</v>
      </c>
      <c r="D109" s="20" t="s">
        <v>22</v>
      </c>
      <c r="E109" s="20" t="s">
        <v>153</v>
      </c>
      <c r="F109" s="20" t="s">
        <v>4190</v>
      </c>
      <c r="G109" s="20" t="s">
        <v>25</v>
      </c>
      <c r="H109" s="20" t="s">
        <v>34</v>
      </c>
      <c r="I109" s="23">
        <v>625</v>
      </c>
      <c r="J109" s="23">
        <v>400</v>
      </c>
      <c r="K109" s="23">
        <v>235</v>
      </c>
      <c r="L109" s="28" t="s">
        <v>5110</v>
      </c>
      <c r="M109" s="18">
        <f t="shared" si="7"/>
        <v>249.1</v>
      </c>
      <c r="N109" s="18">
        <f t="shared" si="10"/>
        <v>1274.1</v>
      </c>
      <c r="O109" s="18">
        <f t="shared" si="11"/>
        <v>1313.046</v>
      </c>
      <c r="P109" s="18">
        <f t="shared" si="8"/>
        <v>38.946</v>
      </c>
      <c r="Q109" s="18">
        <f t="shared" si="9"/>
        <v>1274.1</v>
      </c>
      <c r="R109" s="18" t="s">
        <v>28</v>
      </c>
      <c r="S109" s="19" t="s">
        <v>29</v>
      </c>
      <c r="T109" s="30" t="s">
        <v>3250</v>
      </c>
      <c r="U109" s="30" t="s">
        <v>3250</v>
      </c>
    </row>
    <row r="110" spans="1:21">
      <c r="A110" s="20">
        <v>109</v>
      </c>
      <c r="B110" s="21" t="s">
        <v>5111</v>
      </c>
      <c r="C110" s="21" t="s">
        <v>5112</v>
      </c>
      <c r="D110" s="20" t="s">
        <v>22</v>
      </c>
      <c r="E110" s="20" t="s">
        <v>24</v>
      </c>
      <c r="F110" s="20" t="s">
        <v>2898</v>
      </c>
      <c r="G110" s="20" t="s">
        <v>25</v>
      </c>
      <c r="H110" s="20" t="s">
        <v>34</v>
      </c>
      <c r="I110" s="23">
        <v>926.41</v>
      </c>
      <c r="J110" s="23">
        <v>100</v>
      </c>
      <c r="K110" s="20">
        <v>15.28</v>
      </c>
      <c r="L110" s="28" t="s">
        <v>4942</v>
      </c>
      <c r="M110" s="18">
        <f t="shared" si="7"/>
        <v>16.1968</v>
      </c>
      <c r="N110" s="18">
        <f t="shared" si="10"/>
        <v>1042.6068</v>
      </c>
      <c r="O110" s="18">
        <f t="shared" si="11"/>
        <v>1049.578608</v>
      </c>
      <c r="P110" s="18">
        <f t="shared" si="8"/>
        <v>6.971808</v>
      </c>
      <c r="Q110" s="18">
        <f t="shared" si="9"/>
        <v>1042.6068</v>
      </c>
      <c r="R110" s="18" t="s">
        <v>28</v>
      </c>
      <c r="S110" s="19" t="s">
        <v>29</v>
      </c>
      <c r="T110" s="29" t="s">
        <v>3226</v>
      </c>
      <c r="U110" s="29" t="s">
        <v>3226</v>
      </c>
    </row>
    <row r="111" spans="1:21">
      <c r="A111" s="20">
        <v>110</v>
      </c>
      <c r="B111" s="21" t="s">
        <v>5113</v>
      </c>
      <c r="C111" s="21" t="s">
        <v>5114</v>
      </c>
      <c r="D111" s="20" t="s">
        <v>22</v>
      </c>
      <c r="E111" s="20" t="s">
        <v>24</v>
      </c>
      <c r="F111" s="20" t="s">
        <v>2898</v>
      </c>
      <c r="G111" s="20" t="s">
        <v>25</v>
      </c>
      <c r="H111" s="20" t="s">
        <v>34</v>
      </c>
      <c r="I111" s="23">
        <v>926.41</v>
      </c>
      <c r="J111" s="23">
        <v>100</v>
      </c>
      <c r="K111" s="20">
        <v>15.28</v>
      </c>
      <c r="L111" s="28" t="s">
        <v>4942</v>
      </c>
      <c r="M111" s="18">
        <f t="shared" si="7"/>
        <v>16.1968</v>
      </c>
      <c r="N111" s="18">
        <f t="shared" si="10"/>
        <v>1042.6068</v>
      </c>
      <c r="O111" s="18">
        <f t="shared" si="11"/>
        <v>1049.578608</v>
      </c>
      <c r="P111" s="18">
        <f t="shared" si="8"/>
        <v>6.971808</v>
      </c>
      <c r="Q111" s="18">
        <f t="shared" si="9"/>
        <v>1042.6068</v>
      </c>
      <c r="R111" s="18" t="s">
        <v>28</v>
      </c>
      <c r="S111" s="19" t="s">
        <v>29</v>
      </c>
      <c r="T111" s="29" t="s">
        <v>3244</v>
      </c>
      <c r="U111" s="29" t="s">
        <v>3244</v>
      </c>
    </row>
    <row r="112" spans="1:21">
      <c r="A112" s="20">
        <v>111</v>
      </c>
      <c r="B112" s="21" t="s">
        <v>5115</v>
      </c>
      <c r="C112" s="21" t="s">
        <v>5116</v>
      </c>
      <c r="D112" s="20" t="s">
        <v>22</v>
      </c>
      <c r="E112" s="20" t="s">
        <v>24</v>
      </c>
      <c r="F112" s="20" t="s">
        <v>2898</v>
      </c>
      <c r="G112" s="20" t="s">
        <v>25</v>
      </c>
      <c r="H112" s="20" t="s">
        <v>34</v>
      </c>
      <c r="I112" s="23">
        <v>1389.68</v>
      </c>
      <c r="J112" s="23">
        <v>100</v>
      </c>
      <c r="K112" s="20">
        <v>19.45</v>
      </c>
      <c r="L112" s="28" t="s">
        <v>4942</v>
      </c>
      <c r="M112" s="18">
        <f t="shared" si="7"/>
        <v>20.617</v>
      </c>
      <c r="N112" s="18">
        <f t="shared" si="10"/>
        <v>1510.297</v>
      </c>
      <c r="O112" s="18">
        <f t="shared" si="11"/>
        <v>1517.53402</v>
      </c>
      <c r="P112" s="18">
        <f t="shared" si="8"/>
        <v>7.23702</v>
      </c>
      <c r="Q112" s="18">
        <f t="shared" si="9"/>
        <v>1510.297</v>
      </c>
      <c r="R112" s="18" t="s">
        <v>28</v>
      </c>
      <c r="S112" s="19" t="s">
        <v>29</v>
      </c>
      <c r="T112" s="29" t="s">
        <v>3224</v>
      </c>
      <c r="U112" s="29" t="s">
        <v>3224</v>
      </c>
    </row>
    <row r="113" spans="1:21">
      <c r="A113" s="20">
        <v>112</v>
      </c>
      <c r="B113" s="21" t="s">
        <v>5117</v>
      </c>
      <c r="C113" s="21" t="s">
        <v>5118</v>
      </c>
      <c r="D113" s="20" t="s">
        <v>22</v>
      </c>
      <c r="E113" s="20" t="s">
        <v>24</v>
      </c>
      <c r="F113" s="20" t="s">
        <v>2898</v>
      </c>
      <c r="G113" s="20" t="s">
        <v>25</v>
      </c>
      <c r="H113" s="20" t="s">
        <v>34</v>
      </c>
      <c r="I113" s="23">
        <v>926.41</v>
      </c>
      <c r="J113" s="23">
        <v>100</v>
      </c>
      <c r="K113" s="20">
        <v>15.28</v>
      </c>
      <c r="L113" s="28" t="s">
        <v>4942</v>
      </c>
      <c r="M113" s="18">
        <f t="shared" si="7"/>
        <v>16.1968</v>
      </c>
      <c r="N113" s="18">
        <f t="shared" si="10"/>
        <v>1042.6068</v>
      </c>
      <c r="O113" s="18">
        <f t="shared" si="11"/>
        <v>1049.578608</v>
      </c>
      <c r="P113" s="18">
        <f t="shared" si="8"/>
        <v>6.971808</v>
      </c>
      <c r="Q113" s="18">
        <f t="shared" si="9"/>
        <v>1042.6068</v>
      </c>
      <c r="R113" s="18" t="s">
        <v>28</v>
      </c>
      <c r="S113" s="19" t="s">
        <v>29</v>
      </c>
      <c r="T113" s="29" t="s">
        <v>3224</v>
      </c>
      <c r="U113" s="29" t="s">
        <v>3224</v>
      </c>
    </row>
    <row r="114" spans="1:21">
      <c r="A114" s="20">
        <v>113</v>
      </c>
      <c r="B114" s="21" t="s">
        <v>5119</v>
      </c>
      <c r="C114" s="21" t="s">
        <v>5120</v>
      </c>
      <c r="D114" s="20" t="s">
        <v>22</v>
      </c>
      <c r="E114" s="20" t="s">
        <v>24</v>
      </c>
      <c r="F114" s="20" t="s">
        <v>2898</v>
      </c>
      <c r="G114" s="20" t="s">
        <v>25</v>
      </c>
      <c r="H114" s="20" t="s">
        <v>34</v>
      </c>
      <c r="I114" s="23">
        <v>1380.69</v>
      </c>
      <c r="J114" s="23">
        <v>100</v>
      </c>
      <c r="K114" s="20">
        <v>19.45</v>
      </c>
      <c r="L114" s="28" t="s">
        <v>4942</v>
      </c>
      <c r="M114" s="18">
        <f t="shared" si="7"/>
        <v>20.617</v>
      </c>
      <c r="N114" s="18">
        <f t="shared" si="10"/>
        <v>1501.307</v>
      </c>
      <c r="O114" s="18">
        <f t="shared" si="11"/>
        <v>1508.54402</v>
      </c>
      <c r="P114" s="18">
        <f t="shared" si="8"/>
        <v>7.23702</v>
      </c>
      <c r="Q114" s="18">
        <f t="shared" si="9"/>
        <v>1501.307</v>
      </c>
      <c r="R114" s="18" t="s">
        <v>28</v>
      </c>
      <c r="S114" s="19" t="s">
        <v>29</v>
      </c>
      <c r="T114" s="29" t="s">
        <v>3229</v>
      </c>
      <c r="U114" s="29" t="s">
        <v>3229</v>
      </c>
    </row>
    <row r="115" spans="1:21">
      <c r="A115" s="20">
        <v>114</v>
      </c>
      <c r="B115" s="28" t="s">
        <v>5121</v>
      </c>
      <c r="C115" s="21" t="s">
        <v>5122</v>
      </c>
      <c r="D115" s="20" t="s">
        <v>22</v>
      </c>
      <c r="E115" s="20" t="s">
        <v>24</v>
      </c>
      <c r="F115" s="20" t="s">
        <v>2898</v>
      </c>
      <c r="G115" s="20" t="s">
        <v>25</v>
      </c>
      <c r="H115" s="20" t="s">
        <v>34</v>
      </c>
      <c r="I115" s="23">
        <v>230.69</v>
      </c>
      <c r="J115" s="23">
        <v>100</v>
      </c>
      <c r="K115" s="20">
        <v>8.98</v>
      </c>
      <c r="L115" s="28" t="s">
        <v>4942</v>
      </c>
      <c r="M115" s="18">
        <f t="shared" si="7"/>
        <v>9.5188</v>
      </c>
      <c r="N115" s="18">
        <f t="shared" si="10"/>
        <v>340.2088</v>
      </c>
      <c r="O115" s="18">
        <f t="shared" si="11"/>
        <v>346.779928</v>
      </c>
      <c r="P115" s="18">
        <f t="shared" si="8"/>
        <v>6.571128</v>
      </c>
      <c r="Q115" s="18">
        <f t="shared" si="9"/>
        <v>340.2088</v>
      </c>
      <c r="R115" s="18" t="s">
        <v>28</v>
      </c>
      <c r="S115" s="19" t="s">
        <v>29</v>
      </c>
      <c r="T115" s="30" t="s">
        <v>3270</v>
      </c>
      <c r="U115" s="30" t="s">
        <v>3270</v>
      </c>
    </row>
    <row r="116" spans="1:21">
      <c r="A116" s="20">
        <v>115</v>
      </c>
      <c r="B116" s="21" t="s">
        <v>2706</v>
      </c>
      <c r="C116" s="21" t="s">
        <v>5123</v>
      </c>
      <c r="D116" s="20" t="s">
        <v>22</v>
      </c>
      <c r="E116" s="20" t="s">
        <v>24</v>
      </c>
      <c r="F116" s="20" t="s">
        <v>2898</v>
      </c>
      <c r="G116" s="20" t="s">
        <v>25</v>
      </c>
      <c r="H116" s="20" t="s">
        <v>34</v>
      </c>
      <c r="I116" s="23">
        <v>230.69</v>
      </c>
      <c r="J116" s="23">
        <v>100</v>
      </c>
      <c r="K116" s="20">
        <v>8.98</v>
      </c>
      <c r="L116" s="28" t="s">
        <v>4942</v>
      </c>
      <c r="M116" s="18">
        <f t="shared" si="7"/>
        <v>9.5188</v>
      </c>
      <c r="N116" s="18">
        <f t="shared" si="10"/>
        <v>340.2088</v>
      </c>
      <c r="O116" s="18">
        <f t="shared" si="11"/>
        <v>346.779928</v>
      </c>
      <c r="P116" s="18">
        <f t="shared" si="8"/>
        <v>6.571128</v>
      </c>
      <c r="Q116" s="18">
        <f t="shared" si="9"/>
        <v>340.2088</v>
      </c>
      <c r="R116" s="18" t="s">
        <v>28</v>
      </c>
      <c r="S116" s="19" t="s">
        <v>29</v>
      </c>
      <c r="T116" s="29" t="s">
        <v>3244</v>
      </c>
      <c r="U116" s="29" t="s">
        <v>3244</v>
      </c>
    </row>
    <row r="117" spans="1:21">
      <c r="A117" s="20">
        <v>116</v>
      </c>
      <c r="B117" s="21" t="s">
        <v>5124</v>
      </c>
      <c r="C117" s="21" t="s">
        <v>5125</v>
      </c>
      <c r="D117" s="20" t="s">
        <v>22</v>
      </c>
      <c r="E117" s="20" t="s">
        <v>24</v>
      </c>
      <c r="F117" s="20" t="s">
        <v>2898</v>
      </c>
      <c r="G117" s="20" t="s">
        <v>25</v>
      </c>
      <c r="H117" s="20" t="s">
        <v>34</v>
      </c>
      <c r="I117" s="23">
        <v>231.63</v>
      </c>
      <c r="J117" s="23">
        <v>100</v>
      </c>
      <c r="K117" s="20">
        <v>8.98</v>
      </c>
      <c r="L117" s="28" t="s">
        <v>4942</v>
      </c>
      <c r="M117" s="18">
        <f t="shared" si="7"/>
        <v>9.5188</v>
      </c>
      <c r="N117" s="18">
        <f t="shared" si="10"/>
        <v>341.1488</v>
      </c>
      <c r="O117" s="18">
        <f t="shared" si="11"/>
        <v>347.719928</v>
      </c>
      <c r="P117" s="18">
        <f t="shared" si="8"/>
        <v>6.571128</v>
      </c>
      <c r="Q117" s="18">
        <f t="shared" si="9"/>
        <v>341.1488</v>
      </c>
      <c r="R117" s="18" t="s">
        <v>28</v>
      </c>
      <c r="S117" s="19" t="s">
        <v>29</v>
      </c>
      <c r="T117" s="29" t="s">
        <v>3229</v>
      </c>
      <c r="U117" s="29" t="s">
        <v>3229</v>
      </c>
    </row>
    <row r="118" spans="1:21">
      <c r="A118" s="20">
        <v>117</v>
      </c>
      <c r="B118" s="21" t="s">
        <v>5126</v>
      </c>
      <c r="C118" s="21" t="s">
        <v>5127</v>
      </c>
      <c r="D118" s="20" t="s">
        <v>22</v>
      </c>
      <c r="E118" s="20" t="s">
        <v>153</v>
      </c>
      <c r="F118" s="20" t="s">
        <v>4190</v>
      </c>
      <c r="G118" s="20" t="s">
        <v>25</v>
      </c>
      <c r="H118" s="20" t="s">
        <v>34</v>
      </c>
      <c r="I118" s="23">
        <v>625</v>
      </c>
      <c r="J118" s="23">
        <v>400</v>
      </c>
      <c r="K118" s="23">
        <v>218</v>
      </c>
      <c r="L118" s="28" t="s">
        <v>5128</v>
      </c>
      <c r="M118" s="18">
        <f t="shared" si="7"/>
        <v>231.08</v>
      </c>
      <c r="N118" s="18">
        <f t="shared" si="10"/>
        <v>1256.08</v>
      </c>
      <c r="O118" s="18">
        <f t="shared" si="11"/>
        <v>1293.9448</v>
      </c>
      <c r="P118" s="18">
        <f t="shared" si="8"/>
        <v>37.8648</v>
      </c>
      <c r="Q118" s="18">
        <f t="shared" si="9"/>
        <v>1256.08</v>
      </c>
      <c r="R118" s="18" t="s">
        <v>28</v>
      </c>
      <c r="S118" s="19" t="s">
        <v>29</v>
      </c>
      <c r="T118" s="29" t="s">
        <v>3229</v>
      </c>
      <c r="U118" s="29" t="s">
        <v>3229</v>
      </c>
    </row>
    <row r="119" spans="1:21">
      <c r="A119" s="20">
        <v>118</v>
      </c>
      <c r="B119" s="21" t="s">
        <v>5129</v>
      </c>
      <c r="C119" s="21" t="s">
        <v>5130</v>
      </c>
      <c r="D119" s="20" t="s">
        <v>22</v>
      </c>
      <c r="E119" s="20" t="s">
        <v>702</v>
      </c>
      <c r="F119" s="20" t="s">
        <v>55</v>
      </c>
      <c r="G119" s="20" t="s">
        <v>25</v>
      </c>
      <c r="H119" s="20" t="s">
        <v>34</v>
      </c>
      <c r="I119" s="23">
        <v>622</v>
      </c>
      <c r="J119" s="23">
        <v>400</v>
      </c>
      <c r="K119" s="23">
        <v>581</v>
      </c>
      <c r="L119" s="28" t="s">
        <v>5131</v>
      </c>
      <c r="M119" s="18">
        <f t="shared" si="7"/>
        <v>615.86</v>
      </c>
      <c r="N119" s="18">
        <f t="shared" si="10"/>
        <v>1637.86</v>
      </c>
      <c r="O119" s="18">
        <f t="shared" si="11"/>
        <v>1698.8116</v>
      </c>
      <c r="P119" s="18">
        <f t="shared" si="8"/>
        <v>60.9516</v>
      </c>
      <c r="Q119" s="18">
        <f t="shared" si="9"/>
        <v>1637.86</v>
      </c>
      <c r="R119" s="18" t="s">
        <v>28</v>
      </c>
      <c r="S119" s="19" t="s">
        <v>29</v>
      </c>
      <c r="T119" s="30" t="s">
        <v>3234</v>
      </c>
      <c r="U119" s="30" t="s">
        <v>3234</v>
      </c>
    </row>
    <row r="120" spans="1:21">
      <c r="A120" s="20">
        <v>119</v>
      </c>
      <c r="B120" s="21" t="s">
        <v>5132</v>
      </c>
      <c r="C120" s="21" t="s">
        <v>5133</v>
      </c>
      <c r="D120" s="20" t="s">
        <v>22</v>
      </c>
      <c r="E120" s="20" t="s">
        <v>24</v>
      </c>
      <c r="F120" s="20" t="s">
        <v>2898</v>
      </c>
      <c r="G120" s="20" t="s">
        <v>25</v>
      </c>
      <c r="H120" s="20" t="s">
        <v>34</v>
      </c>
      <c r="I120" s="23">
        <v>231.63</v>
      </c>
      <c r="J120" s="23">
        <v>100</v>
      </c>
      <c r="K120" s="20">
        <v>8.98</v>
      </c>
      <c r="L120" s="28" t="s">
        <v>4942</v>
      </c>
      <c r="M120" s="18">
        <f t="shared" si="7"/>
        <v>9.5188</v>
      </c>
      <c r="N120" s="18">
        <f t="shared" si="10"/>
        <v>341.1488</v>
      </c>
      <c r="O120" s="18">
        <f t="shared" si="11"/>
        <v>347.719928</v>
      </c>
      <c r="P120" s="18">
        <f t="shared" si="8"/>
        <v>6.571128</v>
      </c>
      <c r="Q120" s="18">
        <f t="shared" si="9"/>
        <v>341.1488</v>
      </c>
      <c r="R120" s="18" t="s">
        <v>28</v>
      </c>
      <c r="S120" s="19" t="s">
        <v>29</v>
      </c>
      <c r="T120" s="29" t="s">
        <v>3250</v>
      </c>
      <c r="U120" s="29" t="s">
        <v>3250</v>
      </c>
    </row>
    <row r="121" spans="1:21">
      <c r="A121" s="20">
        <v>120</v>
      </c>
      <c r="B121" s="21" t="s">
        <v>3408</v>
      </c>
      <c r="C121" s="21" t="s">
        <v>5134</v>
      </c>
      <c r="D121" s="20" t="s">
        <v>22</v>
      </c>
      <c r="E121" s="20" t="s">
        <v>24</v>
      </c>
      <c r="F121" s="20" t="s">
        <v>2898</v>
      </c>
      <c r="G121" s="20" t="s">
        <v>25</v>
      </c>
      <c r="H121" s="20" t="s">
        <v>34</v>
      </c>
      <c r="I121" s="23">
        <v>231.63</v>
      </c>
      <c r="J121" s="23">
        <v>100</v>
      </c>
      <c r="K121" s="20">
        <v>8.98</v>
      </c>
      <c r="L121" s="28" t="s">
        <v>4942</v>
      </c>
      <c r="M121" s="18">
        <f t="shared" si="7"/>
        <v>9.5188</v>
      </c>
      <c r="N121" s="18">
        <f t="shared" si="10"/>
        <v>341.1488</v>
      </c>
      <c r="O121" s="18">
        <f t="shared" si="11"/>
        <v>347.719928</v>
      </c>
      <c r="P121" s="18">
        <f t="shared" si="8"/>
        <v>6.571128</v>
      </c>
      <c r="Q121" s="18">
        <f t="shared" si="9"/>
        <v>341.1488</v>
      </c>
      <c r="R121" s="18" t="s">
        <v>28</v>
      </c>
      <c r="S121" s="19" t="s">
        <v>29</v>
      </c>
      <c r="T121" s="30" t="s">
        <v>3249</v>
      </c>
      <c r="U121" s="30" t="s">
        <v>3249</v>
      </c>
    </row>
    <row r="122" spans="1:21">
      <c r="A122" s="20">
        <v>121</v>
      </c>
      <c r="B122" s="21" t="s">
        <v>5135</v>
      </c>
      <c r="C122" s="21" t="s">
        <v>5136</v>
      </c>
      <c r="D122" s="20" t="s">
        <v>22</v>
      </c>
      <c r="E122" s="20" t="s">
        <v>24</v>
      </c>
      <c r="F122" s="20" t="s">
        <v>2898</v>
      </c>
      <c r="G122" s="20" t="s">
        <v>25</v>
      </c>
      <c r="H122" s="20" t="s">
        <v>34</v>
      </c>
      <c r="I122" s="23">
        <v>231.63</v>
      </c>
      <c r="J122" s="23">
        <v>100</v>
      </c>
      <c r="K122" s="20">
        <v>8.98</v>
      </c>
      <c r="L122" s="28" t="s">
        <v>4942</v>
      </c>
      <c r="M122" s="18">
        <f t="shared" si="7"/>
        <v>9.5188</v>
      </c>
      <c r="N122" s="18">
        <f t="shared" si="10"/>
        <v>341.1488</v>
      </c>
      <c r="O122" s="18">
        <f t="shared" si="11"/>
        <v>347.719928</v>
      </c>
      <c r="P122" s="18">
        <f t="shared" si="8"/>
        <v>6.571128</v>
      </c>
      <c r="Q122" s="18">
        <f t="shared" si="9"/>
        <v>341.1488</v>
      </c>
      <c r="R122" s="18" t="s">
        <v>28</v>
      </c>
      <c r="S122" s="19" t="s">
        <v>29</v>
      </c>
      <c r="T122" s="29" t="s">
        <v>3224</v>
      </c>
      <c r="U122" s="29" t="s">
        <v>3224</v>
      </c>
    </row>
    <row r="123" spans="1:21">
      <c r="A123" s="20">
        <v>122</v>
      </c>
      <c r="B123" s="21" t="s">
        <v>5137</v>
      </c>
      <c r="C123" s="21" t="s">
        <v>5138</v>
      </c>
      <c r="D123" s="20" t="s">
        <v>22</v>
      </c>
      <c r="E123" s="20" t="s">
        <v>24</v>
      </c>
      <c r="F123" s="20" t="s">
        <v>2898</v>
      </c>
      <c r="G123" s="20" t="s">
        <v>25</v>
      </c>
      <c r="H123" s="20" t="s">
        <v>34</v>
      </c>
      <c r="I123" s="23">
        <v>231.63</v>
      </c>
      <c r="J123" s="23">
        <v>100</v>
      </c>
      <c r="K123" s="20">
        <v>8.98</v>
      </c>
      <c r="L123" s="28" t="s">
        <v>4942</v>
      </c>
      <c r="M123" s="18">
        <f t="shared" si="7"/>
        <v>9.5188</v>
      </c>
      <c r="N123" s="18">
        <f t="shared" si="10"/>
        <v>341.1488</v>
      </c>
      <c r="O123" s="18">
        <f t="shared" si="11"/>
        <v>347.719928</v>
      </c>
      <c r="P123" s="18">
        <f t="shared" si="8"/>
        <v>6.571128</v>
      </c>
      <c r="Q123" s="18">
        <f t="shared" si="9"/>
        <v>341.1488</v>
      </c>
      <c r="R123" s="18" t="s">
        <v>28</v>
      </c>
      <c r="S123" s="19" t="s">
        <v>29</v>
      </c>
      <c r="T123" s="29" t="s">
        <v>3229</v>
      </c>
      <c r="U123" s="29" t="s">
        <v>3229</v>
      </c>
    </row>
    <row r="124" spans="1:21">
      <c r="A124" s="20">
        <v>123</v>
      </c>
      <c r="B124" s="21" t="s">
        <v>5139</v>
      </c>
      <c r="C124" s="21" t="s">
        <v>5140</v>
      </c>
      <c r="D124" s="20" t="s">
        <v>22</v>
      </c>
      <c r="E124" s="20" t="s">
        <v>24</v>
      </c>
      <c r="F124" s="20" t="s">
        <v>2898</v>
      </c>
      <c r="G124" s="20" t="s">
        <v>25</v>
      </c>
      <c r="H124" s="20" t="s">
        <v>34</v>
      </c>
      <c r="I124" s="23">
        <v>231.63</v>
      </c>
      <c r="J124" s="23">
        <v>100</v>
      </c>
      <c r="K124" s="20">
        <v>8.98</v>
      </c>
      <c r="L124" s="28" t="s">
        <v>4942</v>
      </c>
      <c r="M124" s="18">
        <f t="shared" si="7"/>
        <v>9.5188</v>
      </c>
      <c r="N124" s="18">
        <f t="shared" si="10"/>
        <v>341.1488</v>
      </c>
      <c r="O124" s="18">
        <f t="shared" si="11"/>
        <v>347.719928</v>
      </c>
      <c r="P124" s="18">
        <f t="shared" si="8"/>
        <v>6.571128</v>
      </c>
      <c r="Q124" s="18">
        <f t="shared" si="9"/>
        <v>341.1488</v>
      </c>
      <c r="R124" s="18" t="s">
        <v>28</v>
      </c>
      <c r="S124" s="19" t="s">
        <v>29</v>
      </c>
      <c r="T124" s="29" t="s">
        <v>3298</v>
      </c>
      <c r="U124" s="29" t="s">
        <v>3298</v>
      </c>
    </row>
    <row r="125" spans="1:21">
      <c r="A125" s="20">
        <v>124</v>
      </c>
      <c r="B125" s="21" t="s">
        <v>3361</v>
      </c>
      <c r="C125" s="21" t="s">
        <v>5141</v>
      </c>
      <c r="D125" s="20" t="s">
        <v>22</v>
      </c>
      <c r="E125" s="20" t="s">
        <v>24</v>
      </c>
      <c r="F125" s="20" t="s">
        <v>2898</v>
      </c>
      <c r="G125" s="20" t="s">
        <v>25</v>
      </c>
      <c r="H125" s="20" t="s">
        <v>34</v>
      </c>
      <c r="I125" s="23">
        <v>231.63</v>
      </c>
      <c r="J125" s="23">
        <v>100</v>
      </c>
      <c r="K125" s="20">
        <v>8.98</v>
      </c>
      <c r="L125" s="28" t="s">
        <v>4942</v>
      </c>
      <c r="M125" s="18">
        <f t="shared" si="7"/>
        <v>9.5188</v>
      </c>
      <c r="N125" s="18">
        <f t="shared" si="10"/>
        <v>341.1488</v>
      </c>
      <c r="O125" s="18">
        <f t="shared" si="11"/>
        <v>347.719928</v>
      </c>
      <c r="P125" s="18">
        <f t="shared" si="8"/>
        <v>6.571128</v>
      </c>
      <c r="Q125" s="18">
        <f t="shared" si="9"/>
        <v>341.1488</v>
      </c>
      <c r="R125" s="18" t="s">
        <v>28</v>
      </c>
      <c r="S125" s="19" t="s">
        <v>29</v>
      </c>
      <c r="T125" s="29" t="s">
        <v>3229</v>
      </c>
      <c r="U125" s="29" t="s">
        <v>3229</v>
      </c>
    </row>
    <row r="126" spans="1:21">
      <c r="A126" s="20">
        <v>125</v>
      </c>
      <c r="B126" s="21" t="s">
        <v>5142</v>
      </c>
      <c r="C126" s="21" t="s">
        <v>5143</v>
      </c>
      <c r="D126" s="20" t="s">
        <v>22</v>
      </c>
      <c r="E126" s="20" t="s">
        <v>24</v>
      </c>
      <c r="F126" s="20" t="s">
        <v>2898</v>
      </c>
      <c r="G126" s="20" t="s">
        <v>25</v>
      </c>
      <c r="H126" s="20" t="s">
        <v>34</v>
      </c>
      <c r="I126" s="23">
        <v>231.63</v>
      </c>
      <c r="J126" s="23">
        <v>100</v>
      </c>
      <c r="K126" s="20">
        <v>8.98</v>
      </c>
      <c r="L126" s="28" t="s">
        <v>4942</v>
      </c>
      <c r="M126" s="18">
        <f t="shared" si="7"/>
        <v>9.5188</v>
      </c>
      <c r="N126" s="18">
        <f t="shared" si="10"/>
        <v>341.1488</v>
      </c>
      <c r="O126" s="18">
        <f t="shared" si="11"/>
        <v>347.719928</v>
      </c>
      <c r="P126" s="18">
        <f t="shared" si="8"/>
        <v>6.571128</v>
      </c>
      <c r="Q126" s="18">
        <f t="shared" si="9"/>
        <v>341.1488</v>
      </c>
      <c r="R126" s="18" t="s">
        <v>28</v>
      </c>
      <c r="S126" s="19" t="s">
        <v>29</v>
      </c>
      <c r="T126" s="29" t="s">
        <v>3298</v>
      </c>
      <c r="U126" s="29" t="s">
        <v>3298</v>
      </c>
    </row>
    <row r="127" spans="1:21">
      <c r="A127" s="20">
        <v>126</v>
      </c>
      <c r="B127" s="21" t="s">
        <v>5144</v>
      </c>
      <c r="C127" s="21" t="s">
        <v>5145</v>
      </c>
      <c r="D127" s="20" t="s">
        <v>22</v>
      </c>
      <c r="E127" s="20" t="s">
        <v>24</v>
      </c>
      <c r="F127" s="20" t="s">
        <v>2898</v>
      </c>
      <c r="G127" s="20" t="s">
        <v>25</v>
      </c>
      <c r="H127" s="20" t="s">
        <v>34</v>
      </c>
      <c r="I127" s="23">
        <v>231.63</v>
      </c>
      <c r="J127" s="23">
        <v>100</v>
      </c>
      <c r="K127" s="20">
        <v>8.98</v>
      </c>
      <c r="L127" s="28" t="s">
        <v>4942</v>
      </c>
      <c r="M127" s="18">
        <f t="shared" si="7"/>
        <v>9.5188</v>
      </c>
      <c r="N127" s="18">
        <f t="shared" si="10"/>
        <v>341.1488</v>
      </c>
      <c r="O127" s="18">
        <f t="shared" si="11"/>
        <v>347.719928</v>
      </c>
      <c r="P127" s="18">
        <f t="shared" si="8"/>
        <v>6.571128</v>
      </c>
      <c r="Q127" s="18">
        <f t="shared" si="9"/>
        <v>341.1488</v>
      </c>
      <c r="R127" s="18" t="s">
        <v>28</v>
      </c>
      <c r="S127" s="19" t="s">
        <v>29</v>
      </c>
      <c r="T127" s="29" t="s">
        <v>3229</v>
      </c>
      <c r="U127" s="29" t="s">
        <v>3229</v>
      </c>
    </row>
    <row r="128" spans="1:21">
      <c r="A128" s="20">
        <v>127</v>
      </c>
      <c r="B128" s="21" t="s">
        <v>5146</v>
      </c>
      <c r="C128" s="21" t="s">
        <v>5147</v>
      </c>
      <c r="D128" s="20" t="s">
        <v>22</v>
      </c>
      <c r="E128" s="20" t="s">
        <v>24</v>
      </c>
      <c r="F128" s="20" t="s">
        <v>2898</v>
      </c>
      <c r="G128" s="20" t="s">
        <v>25</v>
      </c>
      <c r="H128" s="20" t="s">
        <v>34</v>
      </c>
      <c r="I128" s="23">
        <v>231.63</v>
      </c>
      <c r="J128" s="23">
        <v>100</v>
      </c>
      <c r="K128" s="20">
        <v>8.98</v>
      </c>
      <c r="L128" s="28" t="s">
        <v>4942</v>
      </c>
      <c r="M128" s="18">
        <f t="shared" si="7"/>
        <v>9.5188</v>
      </c>
      <c r="N128" s="18">
        <f t="shared" si="10"/>
        <v>341.1488</v>
      </c>
      <c r="O128" s="18">
        <f t="shared" si="11"/>
        <v>347.719928</v>
      </c>
      <c r="P128" s="18">
        <f t="shared" si="8"/>
        <v>6.571128</v>
      </c>
      <c r="Q128" s="18">
        <f t="shared" si="9"/>
        <v>341.1488</v>
      </c>
      <c r="R128" s="18" t="s">
        <v>28</v>
      </c>
      <c r="S128" s="19" t="s">
        <v>29</v>
      </c>
      <c r="T128" s="29" t="s">
        <v>3298</v>
      </c>
      <c r="U128" s="29" t="s">
        <v>3298</v>
      </c>
    </row>
    <row r="129" spans="1:21">
      <c r="A129" s="20">
        <v>128</v>
      </c>
      <c r="B129" s="21" t="s">
        <v>5148</v>
      </c>
      <c r="C129" s="21" t="s">
        <v>5149</v>
      </c>
      <c r="D129" s="20" t="s">
        <v>22</v>
      </c>
      <c r="E129" s="20" t="s">
        <v>24</v>
      </c>
      <c r="F129" s="20" t="s">
        <v>2898</v>
      </c>
      <c r="G129" s="20" t="s">
        <v>25</v>
      </c>
      <c r="H129" s="20" t="s">
        <v>34</v>
      </c>
      <c r="I129" s="23">
        <v>1389.68</v>
      </c>
      <c r="J129" s="23">
        <v>100</v>
      </c>
      <c r="K129" s="20">
        <v>19.45</v>
      </c>
      <c r="L129" s="28" t="s">
        <v>4942</v>
      </c>
      <c r="M129" s="18">
        <f t="shared" si="7"/>
        <v>20.617</v>
      </c>
      <c r="N129" s="18">
        <f t="shared" si="10"/>
        <v>1510.297</v>
      </c>
      <c r="O129" s="18">
        <f t="shared" si="11"/>
        <v>1517.53402</v>
      </c>
      <c r="P129" s="18">
        <f t="shared" si="8"/>
        <v>7.23702</v>
      </c>
      <c r="Q129" s="18">
        <f t="shared" si="9"/>
        <v>1510.297</v>
      </c>
      <c r="R129" s="18" t="s">
        <v>28</v>
      </c>
      <c r="S129" s="19" t="s">
        <v>29</v>
      </c>
      <c r="T129" s="29" t="s">
        <v>3298</v>
      </c>
      <c r="U129" s="29" t="s">
        <v>3298</v>
      </c>
    </row>
    <row r="130" spans="1:21">
      <c r="A130" s="20">
        <v>129</v>
      </c>
      <c r="B130" s="21" t="s">
        <v>5150</v>
      </c>
      <c r="C130" s="21" t="s">
        <v>5151</v>
      </c>
      <c r="D130" s="20" t="s">
        <v>22</v>
      </c>
      <c r="E130" s="20" t="s">
        <v>24</v>
      </c>
      <c r="F130" s="20" t="s">
        <v>70</v>
      </c>
      <c r="G130" s="20" t="s">
        <v>25</v>
      </c>
      <c r="H130" s="20" t="s">
        <v>34</v>
      </c>
      <c r="I130" s="23">
        <v>1096</v>
      </c>
      <c r="J130" s="23">
        <v>400</v>
      </c>
      <c r="K130" s="23">
        <v>92</v>
      </c>
      <c r="L130" s="28" t="s">
        <v>4970</v>
      </c>
      <c r="M130" s="18">
        <f t="shared" ref="M130:M193" si="12">K130*1.06</f>
        <v>97.52</v>
      </c>
      <c r="N130" s="18">
        <f t="shared" si="10"/>
        <v>1593.52</v>
      </c>
      <c r="O130" s="18">
        <f t="shared" si="11"/>
        <v>1623.3712</v>
      </c>
      <c r="P130" s="18">
        <f t="shared" ref="P130:P193" si="13">(M130+J130)*0.06</f>
        <v>29.8512</v>
      </c>
      <c r="Q130" s="18">
        <f t="shared" ref="Q130:Q193" si="14">O130-P130</f>
        <v>1593.52</v>
      </c>
      <c r="R130" s="18" t="s">
        <v>28</v>
      </c>
      <c r="S130" s="19" t="s">
        <v>29</v>
      </c>
      <c r="T130" s="29" t="s">
        <v>3270</v>
      </c>
      <c r="U130" s="29" t="s">
        <v>3270</v>
      </c>
    </row>
    <row r="131" spans="1:21">
      <c r="A131" s="20">
        <v>130</v>
      </c>
      <c r="B131" s="21" t="s">
        <v>5152</v>
      </c>
      <c r="C131" s="21" t="s">
        <v>5153</v>
      </c>
      <c r="D131" s="20" t="s">
        <v>22</v>
      </c>
      <c r="E131" s="20" t="s">
        <v>24</v>
      </c>
      <c r="F131" s="20" t="s">
        <v>2898</v>
      </c>
      <c r="G131" s="20" t="s">
        <v>25</v>
      </c>
      <c r="H131" s="20" t="s">
        <v>34</v>
      </c>
      <c r="I131" s="23">
        <v>231.63</v>
      </c>
      <c r="J131" s="23">
        <v>100</v>
      </c>
      <c r="K131" s="20">
        <v>8.98</v>
      </c>
      <c r="L131" s="28" t="s">
        <v>4942</v>
      </c>
      <c r="M131" s="18">
        <f t="shared" si="12"/>
        <v>9.5188</v>
      </c>
      <c r="N131" s="18">
        <f t="shared" si="10"/>
        <v>341.1488</v>
      </c>
      <c r="O131" s="18">
        <f t="shared" si="11"/>
        <v>347.719928</v>
      </c>
      <c r="P131" s="18">
        <f t="shared" si="13"/>
        <v>6.571128</v>
      </c>
      <c r="Q131" s="18">
        <f t="shared" si="14"/>
        <v>341.1488</v>
      </c>
      <c r="R131" s="18" t="s">
        <v>28</v>
      </c>
      <c r="S131" s="19" t="s">
        <v>29</v>
      </c>
      <c r="T131" s="29" t="s">
        <v>3298</v>
      </c>
      <c r="U131" s="29" t="s">
        <v>3298</v>
      </c>
    </row>
    <row r="132" spans="1:21">
      <c r="A132" s="20">
        <v>131</v>
      </c>
      <c r="B132" s="21" t="s">
        <v>2845</v>
      </c>
      <c r="C132" s="21" t="s">
        <v>5154</v>
      </c>
      <c r="D132" s="20" t="s">
        <v>22</v>
      </c>
      <c r="E132" s="20" t="s">
        <v>24</v>
      </c>
      <c r="F132" s="20" t="s">
        <v>2898</v>
      </c>
      <c r="G132" s="20" t="s">
        <v>25</v>
      </c>
      <c r="H132" s="20" t="s">
        <v>34</v>
      </c>
      <c r="I132" s="23">
        <v>231.63</v>
      </c>
      <c r="J132" s="23">
        <v>100</v>
      </c>
      <c r="K132" s="20">
        <v>8.98</v>
      </c>
      <c r="L132" s="28" t="s">
        <v>4942</v>
      </c>
      <c r="M132" s="18">
        <f t="shared" si="12"/>
        <v>9.5188</v>
      </c>
      <c r="N132" s="18">
        <f t="shared" si="10"/>
        <v>341.1488</v>
      </c>
      <c r="O132" s="18">
        <f t="shared" si="11"/>
        <v>347.719928</v>
      </c>
      <c r="P132" s="18">
        <f t="shared" si="13"/>
        <v>6.571128</v>
      </c>
      <c r="Q132" s="18">
        <f t="shared" si="14"/>
        <v>341.1488</v>
      </c>
      <c r="R132" s="18" t="s">
        <v>28</v>
      </c>
      <c r="S132" s="19" t="s">
        <v>29</v>
      </c>
      <c r="T132" s="29" t="s">
        <v>3224</v>
      </c>
      <c r="U132" s="29" t="s">
        <v>3224</v>
      </c>
    </row>
    <row r="133" spans="1:21">
      <c r="A133" s="20">
        <v>132</v>
      </c>
      <c r="B133" s="21" t="s">
        <v>5155</v>
      </c>
      <c r="C133" s="21" t="s">
        <v>5156</v>
      </c>
      <c r="D133" s="20" t="s">
        <v>22</v>
      </c>
      <c r="E133" s="20" t="s">
        <v>24</v>
      </c>
      <c r="F133" s="20" t="s">
        <v>2898</v>
      </c>
      <c r="G133" s="20" t="s">
        <v>25</v>
      </c>
      <c r="H133" s="20" t="s">
        <v>34</v>
      </c>
      <c r="I133" s="23">
        <v>1389.68</v>
      </c>
      <c r="J133" s="23">
        <v>100</v>
      </c>
      <c r="K133" s="20">
        <v>19.45</v>
      </c>
      <c r="L133" s="28" t="s">
        <v>4942</v>
      </c>
      <c r="M133" s="18">
        <f t="shared" si="12"/>
        <v>20.617</v>
      </c>
      <c r="N133" s="18">
        <f t="shared" si="10"/>
        <v>1510.297</v>
      </c>
      <c r="O133" s="18">
        <f t="shared" si="11"/>
        <v>1517.53402</v>
      </c>
      <c r="P133" s="18">
        <f t="shared" si="13"/>
        <v>7.23702</v>
      </c>
      <c r="Q133" s="18">
        <f t="shared" si="14"/>
        <v>1510.297</v>
      </c>
      <c r="R133" s="18" t="s">
        <v>28</v>
      </c>
      <c r="S133" s="19" t="s">
        <v>29</v>
      </c>
      <c r="T133" s="29" t="s">
        <v>3302</v>
      </c>
      <c r="U133" s="29" t="s">
        <v>3302</v>
      </c>
    </row>
    <row r="134" spans="1:21">
      <c r="A134" s="20">
        <v>133</v>
      </c>
      <c r="B134" s="21" t="s">
        <v>5157</v>
      </c>
      <c r="C134" s="21" t="s">
        <v>5158</v>
      </c>
      <c r="D134" s="20" t="s">
        <v>22</v>
      </c>
      <c r="E134" s="20" t="s">
        <v>24</v>
      </c>
      <c r="F134" s="20" t="s">
        <v>2898</v>
      </c>
      <c r="G134" s="20" t="s">
        <v>25</v>
      </c>
      <c r="H134" s="20" t="s">
        <v>34</v>
      </c>
      <c r="I134" s="23">
        <v>1389.68</v>
      </c>
      <c r="J134" s="23">
        <v>100</v>
      </c>
      <c r="K134" s="20">
        <v>19.45</v>
      </c>
      <c r="L134" s="28" t="s">
        <v>4942</v>
      </c>
      <c r="M134" s="18">
        <f t="shared" si="12"/>
        <v>20.617</v>
      </c>
      <c r="N134" s="18">
        <f t="shared" si="10"/>
        <v>1510.297</v>
      </c>
      <c r="O134" s="18">
        <f t="shared" si="11"/>
        <v>1517.53402</v>
      </c>
      <c r="P134" s="18">
        <f t="shared" si="13"/>
        <v>7.23702</v>
      </c>
      <c r="Q134" s="18">
        <f t="shared" si="14"/>
        <v>1510.297</v>
      </c>
      <c r="R134" s="18" t="s">
        <v>28</v>
      </c>
      <c r="S134" s="19" t="s">
        <v>29</v>
      </c>
      <c r="T134" s="29" t="s">
        <v>3298</v>
      </c>
      <c r="U134" s="29" t="s">
        <v>3298</v>
      </c>
    </row>
    <row r="135" spans="1:21">
      <c r="A135" s="20">
        <v>134</v>
      </c>
      <c r="B135" s="21" t="s">
        <v>5159</v>
      </c>
      <c r="C135" s="21" t="s">
        <v>5160</v>
      </c>
      <c r="D135" s="20" t="s">
        <v>22</v>
      </c>
      <c r="E135" s="20" t="s">
        <v>24</v>
      </c>
      <c r="F135" s="20" t="s">
        <v>2898</v>
      </c>
      <c r="G135" s="20" t="s">
        <v>25</v>
      </c>
      <c r="H135" s="20" t="s">
        <v>34</v>
      </c>
      <c r="I135" s="23">
        <v>926.41</v>
      </c>
      <c r="J135" s="23">
        <v>100</v>
      </c>
      <c r="K135" s="20">
        <v>15.28</v>
      </c>
      <c r="L135" s="28" t="s">
        <v>4942</v>
      </c>
      <c r="M135" s="18">
        <f t="shared" si="12"/>
        <v>16.1968</v>
      </c>
      <c r="N135" s="18">
        <f t="shared" si="10"/>
        <v>1042.6068</v>
      </c>
      <c r="O135" s="18">
        <f t="shared" si="11"/>
        <v>1049.578608</v>
      </c>
      <c r="P135" s="18">
        <f t="shared" si="13"/>
        <v>6.971808</v>
      </c>
      <c r="Q135" s="18">
        <f t="shared" si="14"/>
        <v>1042.6068</v>
      </c>
      <c r="R135" s="18" t="s">
        <v>28</v>
      </c>
      <c r="S135" s="19" t="s">
        <v>29</v>
      </c>
      <c r="T135" s="29" t="s">
        <v>3224</v>
      </c>
      <c r="U135" s="29" t="s">
        <v>3224</v>
      </c>
    </row>
    <row r="136" spans="1:21">
      <c r="A136" s="20">
        <v>135</v>
      </c>
      <c r="B136" s="21" t="s">
        <v>5161</v>
      </c>
      <c r="C136" s="21" t="s">
        <v>5162</v>
      </c>
      <c r="D136" s="20" t="s">
        <v>22</v>
      </c>
      <c r="E136" s="20" t="s">
        <v>24</v>
      </c>
      <c r="F136" s="20" t="s">
        <v>2898</v>
      </c>
      <c r="G136" s="20" t="s">
        <v>25</v>
      </c>
      <c r="H136" s="20" t="s">
        <v>34</v>
      </c>
      <c r="I136" s="23">
        <v>1389.68</v>
      </c>
      <c r="J136" s="23">
        <v>100</v>
      </c>
      <c r="K136" s="20">
        <v>19.45</v>
      </c>
      <c r="L136" s="28" t="s">
        <v>4942</v>
      </c>
      <c r="M136" s="18">
        <f t="shared" si="12"/>
        <v>20.617</v>
      </c>
      <c r="N136" s="18">
        <f t="shared" si="10"/>
        <v>1510.297</v>
      </c>
      <c r="O136" s="18">
        <f t="shared" si="11"/>
        <v>1517.53402</v>
      </c>
      <c r="P136" s="18">
        <f t="shared" si="13"/>
        <v>7.23702</v>
      </c>
      <c r="Q136" s="18">
        <f t="shared" si="14"/>
        <v>1510.297</v>
      </c>
      <c r="R136" s="18" t="s">
        <v>28</v>
      </c>
      <c r="S136" s="19" t="s">
        <v>29</v>
      </c>
      <c r="T136" s="29" t="s">
        <v>3250</v>
      </c>
      <c r="U136" s="29" t="s">
        <v>3250</v>
      </c>
    </row>
    <row r="137" spans="1:21">
      <c r="A137" s="20">
        <v>136</v>
      </c>
      <c r="B137" s="21" t="s">
        <v>5163</v>
      </c>
      <c r="C137" s="21" t="s">
        <v>5164</v>
      </c>
      <c r="D137" s="20" t="s">
        <v>22</v>
      </c>
      <c r="E137" s="20" t="s">
        <v>24</v>
      </c>
      <c r="F137" s="20" t="s">
        <v>2898</v>
      </c>
      <c r="G137" s="20" t="s">
        <v>25</v>
      </c>
      <c r="H137" s="20" t="s">
        <v>34</v>
      </c>
      <c r="I137" s="23">
        <v>1389.68</v>
      </c>
      <c r="J137" s="23">
        <v>100</v>
      </c>
      <c r="K137" s="20">
        <v>19.45</v>
      </c>
      <c r="L137" s="28" t="s">
        <v>4942</v>
      </c>
      <c r="M137" s="18">
        <f t="shared" si="12"/>
        <v>20.617</v>
      </c>
      <c r="N137" s="18">
        <f t="shared" si="10"/>
        <v>1510.297</v>
      </c>
      <c r="O137" s="18">
        <f t="shared" si="11"/>
        <v>1517.53402</v>
      </c>
      <c r="P137" s="18">
        <f t="shared" si="13"/>
        <v>7.23702</v>
      </c>
      <c r="Q137" s="18">
        <f t="shared" si="14"/>
        <v>1510.297</v>
      </c>
      <c r="R137" s="18" t="s">
        <v>28</v>
      </c>
      <c r="S137" s="19" t="s">
        <v>29</v>
      </c>
      <c r="T137" s="29" t="s">
        <v>3229</v>
      </c>
      <c r="U137" s="29" t="s">
        <v>3229</v>
      </c>
    </row>
    <row r="138" spans="1:21">
      <c r="A138" s="20">
        <v>137</v>
      </c>
      <c r="B138" s="21" t="s">
        <v>1949</v>
      </c>
      <c r="C138" s="21" t="s">
        <v>5165</v>
      </c>
      <c r="D138" s="20" t="s">
        <v>22</v>
      </c>
      <c r="E138" s="20" t="s">
        <v>24</v>
      </c>
      <c r="F138" s="20" t="s">
        <v>2898</v>
      </c>
      <c r="G138" s="20" t="s">
        <v>25</v>
      </c>
      <c r="H138" s="20" t="s">
        <v>34</v>
      </c>
      <c r="I138" s="23">
        <v>231.63</v>
      </c>
      <c r="J138" s="23">
        <v>100</v>
      </c>
      <c r="K138" s="20">
        <v>8.98</v>
      </c>
      <c r="L138" s="28" t="s">
        <v>4942</v>
      </c>
      <c r="M138" s="18">
        <f t="shared" si="12"/>
        <v>9.5188</v>
      </c>
      <c r="N138" s="18">
        <f t="shared" si="10"/>
        <v>341.1488</v>
      </c>
      <c r="O138" s="18">
        <f t="shared" si="11"/>
        <v>347.719928</v>
      </c>
      <c r="P138" s="18">
        <f t="shared" si="13"/>
        <v>6.571128</v>
      </c>
      <c r="Q138" s="18">
        <f t="shared" si="14"/>
        <v>341.1488</v>
      </c>
      <c r="R138" s="18" t="s">
        <v>28</v>
      </c>
      <c r="S138" s="19" t="s">
        <v>29</v>
      </c>
      <c r="T138" s="29" t="s">
        <v>3298</v>
      </c>
      <c r="U138" s="29" t="s">
        <v>3298</v>
      </c>
    </row>
    <row r="139" spans="1:21">
      <c r="A139" s="20">
        <v>138</v>
      </c>
      <c r="B139" s="21" t="s">
        <v>5166</v>
      </c>
      <c r="C139" s="21" t="s">
        <v>5167</v>
      </c>
      <c r="D139" s="20" t="s">
        <v>22</v>
      </c>
      <c r="E139" s="20" t="s">
        <v>24</v>
      </c>
      <c r="F139" s="20" t="s">
        <v>2898</v>
      </c>
      <c r="G139" s="20" t="s">
        <v>25</v>
      </c>
      <c r="H139" s="20" t="s">
        <v>34</v>
      </c>
      <c r="I139" s="23">
        <v>231.63</v>
      </c>
      <c r="J139" s="23">
        <v>100</v>
      </c>
      <c r="K139" s="20">
        <v>8.98</v>
      </c>
      <c r="L139" s="28" t="s">
        <v>4942</v>
      </c>
      <c r="M139" s="18">
        <f t="shared" si="12"/>
        <v>9.5188</v>
      </c>
      <c r="N139" s="18">
        <f t="shared" si="10"/>
        <v>341.1488</v>
      </c>
      <c r="O139" s="18">
        <f t="shared" si="11"/>
        <v>347.719928</v>
      </c>
      <c r="P139" s="18">
        <f t="shared" si="13"/>
        <v>6.571128</v>
      </c>
      <c r="Q139" s="18">
        <f t="shared" si="14"/>
        <v>341.1488</v>
      </c>
      <c r="R139" s="18" t="s">
        <v>28</v>
      </c>
      <c r="S139" s="19" t="s">
        <v>29</v>
      </c>
      <c r="T139" s="29" t="s">
        <v>3298</v>
      </c>
      <c r="U139" s="29" t="s">
        <v>3298</v>
      </c>
    </row>
    <row r="140" spans="1:21">
      <c r="A140" s="20">
        <v>139</v>
      </c>
      <c r="B140" s="21" t="s">
        <v>5168</v>
      </c>
      <c r="C140" s="21" t="s">
        <v>5169</v>
      </c>
      <c r="D140" s="20" t="s">
        <v>22</v>
      </c>
      <c r="E140" s="20" t="s">
        <v>24</v>
      </c>
      <c r="F140" s="20" t="s">
        <v>2898</v>
      </c>
      <c r="G140" s="20" t="s">
        <v>25</v>
      </c>
      <c r="H140" s="20" t="s">
        <v>34</v>
      </c>
      <c r="I140" s="23">
        <v>1389.68</v>
      </c>
      <c r="J140" s="23">
        <v>100</v>
      </c>
      <c r="K140" s="20">
        <v>19.45</v>
      </c>
      <c r="L140" s="28" t="s">
        <v>4942</v>
      </c>
      <c r="M140" s="18">
        <f t="shared" si="12"/>
        <v>20.617</v>
      </c>
      <c r="N140" s="18">
        <f t="shared" si="10"/>
        <v>1510.297</v>
      </c>
      <c r="O140" s="18">
        <f t="shared" si="11"/>
        <v>1517.53402</v>
      </c>
      <c r="P140" s="18">
        <f t="shared" si="13"/>
        <v>7.23702</v>
      </c>
      <c r="Q140" s="18">
        <f t="shared" si="14"/>
        <v>1510.297</v>
      </c>
      <c r="R140" s="18" t="s">
        <v>28</v>
      </c>
      <c r="S140" s="19" t="s">
        <v>29</v>
      </c>
      <c r="T140" s="29" t="s">
        <v>3302</v>
      </c>
      <c r="U140" s="29" t="s">
        <v>3302</v>
      </c>
    </row>
    <row r="141" spans="1:21">
      <c r="A141" s="20">
        <v>140</v>
      </c>
      <c r="B141" s="21" t="s">
        <v>5170</v>
      </c>
      <c r="C141" s="21" t="s">
        <v>5171</v>
      </c>
      <c r="D141" s="20" t="s">
        <v>22</v>
      </c>
      <c r="E141" s="20" t="s">
        <v>24</v>
      </c>
      <c r="F141" s="20" t="s">
        <v>2898</v>
      </c>
      <c r="G141" s="20" t="s">
        <v>25</v>
      </c>
      <c r="H141" s="20" t="s">
        <v>34</v>
      </c>
      <c r="I141" s="23">
        <v>1389.68</v>
      </c>
      <c r="J141" s="23">
        <v>100</v>
      </c>
      <c r="K141" s="20">
        <v>19.45</v>
      </c>
      <c r="L141" s="28" t="s">
        <v>4942</v>
      </c>
      <c r="M141" s="18">
        <f t="shared" si="12"/>
        <v>20.617</v>
      </c>
      <c r="N141" s="18">
        <f t="shared" si="10"/>
        <v>1510.297</v>
      </c>
      <c r="O141" s="18">
        <f t="shared" si="11"/>
        <v>1517.53402</v>
      </c>
      <c r="P141" s="18">
        <f t="shared" si="13"/>
        <v>7.23702</v>
      </c>
      <c r="Q141" s="18">
        <f t="shared" si="14"/>
        <v>1510.297</v>
      </c>
      <c r="R141" s="18" t="s">
        <v>28</v>
      </c>
      <c r="S141" s="19" t="s">
        <v>29</v>
      </c>
      <c r="T141" s="30" t="s">
        <v>3234</v>
      </c>
      <c r="U141" s="30" t="s">
        <v>3234</v>
      </c>
    </row>
    <row r="142" spans="1:21">
      <c r="A142" s="20">
        <v>141</v>
      </c>
      <c r="B142" s="21" t="s">
        <v>5172</v>
      </c>
      <c r="C142" s="21" t="s">
        <v>5173</v>
      </c>
      <c r="D142" s="20" t="s">
        <v>22</v>
      </c>
      <c r="E142" s="20" t="s">
        <v>24</v>
      </c>
      <c r="F142" s="20" t="s">
        <v>2898</v>
      </c>
      <c r="G142" s="20" t="s">
        <v>25</v>
      </c>
      <c r="H142" s="20" t="s">
        <v>34</v>
      </c>
      <c r="I142" s="23">
        <v>1389.68</v>
      </c>
      <c r="J142" s="23">
        <v>100</v>
      </c>
      <c r="K142" s="20">
        <v>19.45</v>
      </c>
      <c r="L142" s="28" t="s">
        <v>4942</v>
      </c>
      <c r="M142" s="18">
        <f t="shared" si="12"/>
        <v>20.617</v>
      </c>
      <c r="N142" s="18">
        <f t="shared" si="10"/>
        <v>1510.297</v>
      </c>
      <c r="O142" s="18">
        <f t="shared" si="11"/>
        <v>1517.53402</v>
      </c>
      <c r="P142" s="18">
        <f t="shared" si="13"/>
        <v>7.23702</v>
      </c>
      <c r="Q142" s="18">
        <f t="shared" si="14"/>
        <v>1510.297</v>
      </c>
      <c r="R142" s="18" t="s">
        <v>28</v>
      </c>
      <c r="S142" s="19" t="s">
        <v>29</v>
      </c>
      <c r="T142" s="29" t="s">
        <v>3298</v>
      </c>
      <c r="U142" s="29" t="s">
        <v>3298</v>
      </c>
    </row>
    <row r="143" spans="1:21">
      <c r="A143" s="20">
        <v>142</v>
      </c>
      <c r="B143" s="21" t="s">
        <v>5174</v>
      </c>
      <c r="C143" s="21" t="s">
        <v>5175</v>
      </c>
      <c r="D143" s="20" t="s">
        <v>22</v>
      </c>
      <c r="E143" s="20" t="s">
        <v>24</v>
      </c>
      <c r="F143" s="20" t="s">
        <v>2898</v>
      </c>
      <c r="G143" s="20" t="s">
        <v>25</v>
      </c>
      <c r="H143" s="20" t="s">
        <v>34</v>
      </c>
      <c r="I143" s="23">
        <v>1389.68</v>
      </c>
      <c r="J143" s="23">
        <v>100</v>
      </c>
      <c r="K143" s="20">
        <v>19.45</v>
      </c>
      <c r="L143" s="28" t="s">
        <v>4942</v>
      </c>
      <c r="M143" s="18">
        <f t="shared" si="12"/>
        <v>20.617</v>
      </c>
      <c r="N143" s="18">
        <f t="shared" si="10"/>
        <v>1510.297</v>
      </c>
      <c r="O143" s="18">
        <f t="shared" si="11"/>
        <v>1517.53402</v>
      </c>
      <c r="P143" s="18">
        <f t="shared" si="13"/>
        <v>7.23702</v>
      </c>
      <c r="Q143" s="18">
        <f t="shared" si="14"/>
        <v>1510.297</v>
      </c>
      <c r="R143" s="18" t="s">
        <v>28</v>
      </c>
      <c r="S143" s="19" t="s">
        <v>29</v>
      </c>
      <c r="T143" s="29" t="s">
        <v>3244</v>
      </c>
      <c r="U143" s="29" t="s">
        <v>3244</v>
      </c>
    </row>
    <row r="144" spans="1:21">
      <c r="A144" s="20">
        <v>143</v>
      </c>
      <c r="B144" s="21" t="s">
        <v>5176</v>
      </c>
      <c r="C144" s="21" t="s">
        <v>5177</v>
      </c>
      <c r="D144" s="20" t="s">
        <v>22</v>
      </c>
      <c r="E144" s="20" t="s">
        <v>24</v>
      </c>
      <c r="F144" s="20" t="s">
        <v>2898</v>
      </c>
      <c r="G144" s="20" t="s">
        <v>25</v>
      </c>
      <c r="H144" s="20" t="s">
        <v>34</v>
      </c>
      <c r="I144" s="23">
        <v>926.41</v>
      </c>
      <c r="J144" s="23">
        <v>100</v>
      </c>
      <c r="K144" s="20">
        <v>15.28</v>
      </c>
      <c r="L144" s="28" t="s">
        <v>4942</v>
      </c>
      <c r="M144" s="18">
        <f t="shared" si="12"/>
        <v>16.1968</v>
      </c>
      <c r="N144" s="18">
        <f t="shared" si="10"/>
        <v>1042.6068</v>
      </c>
      <c r="O144" s="18">
        <f t="shared" si="11"/>
        <v>1049.578608</v>
      </c>
      <c r="P144" s="18">
        <f t="shared" si="13"/>
        <v>6.971808</v>
      </c>
      <c r="Q144" s="18">
        <f t="shared" si="14"/>
        <v>1042.6068</v>
      </c>
      <c r="R144" s="18" t="s">
        <v>28</v>
      </c>
      <c r="S144" s="19" t="s">
        <v>29</v>
      </c>
      <c r="T144" s="29" t="s">
        <v>3229</v>
      </c>
      <c r="U144" s="29" t="s">
        <v>3229</v>
      </c>
    </row>
    <row r="145" spans="1:21">
      <c r="A145" s="20">
        <v>144</v>
      </c>
      <c r="B145" s="21" t="s">
        <v>5178</v>
      </c>
      <c r="C145" s="21" t="s">
        <v>5179</v>
      </c>
      <c r="D145" s="20" t="s">
        <v>22</v>
      </c>
      <c r="E145" s="20" t="s">
        <v>24</v>
      </c>
      <c r="F145" s="20" t="s">
        <v>2898</v>
      </c>
      <c r="G145" s="20" t="s">
        <v>25</v>
      </c>
      <c r="H145" s="20" t="s">
        <v>34</v>
      </c>
      <c r="I145" s="23">
        <v>1389.68</v>
      </c>
      <c r="J145" s="23">
        <v>100</v>
      </c>
      <c r="K145" s="20">
        <v>19.45</v>
      </c>
      <c r="L145" s="28" t="s">
        <v>4942</v>
      </c>
      <c r="M145" s="18">
        <f t="shared" si="12"/>
        <v>20.617</v>
      </c>
      <c r="N145" s="18">
        <f t="shared" ref="N145:N208" si="15">I145+J145+M145</f>
        <v>1510.297</v>
      </c>
      <c r="O145" s="18">
        <f t="shared" ref="O145:O208" si="16">I145+(J145+M145)*1.06</f>
        <v>1517.53402</v>
      </c>
      <c r="P145" s="18">
        <f t="shared" si="13"/>
        <v>7.23702</v>
      </c>
      <c r="Q145" s="18">
        <f t="shared" si="14"/>
        <v>1510.297</v>
      </c>
      <c r="R145" s="18" t="s">
        <v>28</v>
      </c>
      <c r="S145" s="19" t="s">
        <v>29</v>
      </c>
      <c r="T145" s="29" t="s">
        <v>3244</v>
      </c>
      <c r="U145" s="29" t="s">
        <v>3244</v>
      </c>
    </row>
    <row r="146" spans="1:21">
      <c r="A146" s="20">
        <v>145</v>
      </c>
      <c r="B146" s="21" t="s">
        <v>5180</v>
      </c>
      <c r="C146" s="21" t="s">
        <v>5181</v>
      </c>
      <c r="D146" s="20" t="s">
        <v>22</v>
      </c>
      <c r="E146" s="20" t="s">
        <v>24</v>
      </c>
      <c r="F146" s="20" t="s">
        <v>2898</v>
      </c>
      <c r="G146" s="20" t="s">
        <v>25</v>
      </c>
      <c r="H146" s="20" t="s">
        <v>34</v>
      </c>
      <c r="I146" s="23">
        <v>231.63</v>
      </c>
      <c r="J146" s="23">
        <v>100</v>
      </c>
      <c r="K146" s="20">
        <v>8.98</v>
      </c>
      <c r="L146" s="28" t="s">
        <v>4942</v>
      </c>
      <c r="M146" s="18">
        <f t="shared" si="12"/>
        <v>9.5188</v>
      </c>
      <c r="N146" s="18">
        <f t="shared" si="15"/>
        <v>341.1488</v>
      </c>
      <c r="O146" s="18">
        <f t="shared" si="16"/>
        <v>347.719928</v>
      </c>
      <c r="P146" s="18">
        <f t="shared" si="13"/>
        <v>6.571128</v>
      </c>
      <c r="Q146" s="18">
        <f t="shared" si="14"/>
        <v>341.1488</v>
      </c>
      <c r="R146" s="18" t="s">
        <v>28</v>
      </c>
      <c r="S146" s="19" t="s">
        <v>29</v>
      </c>
      <c r="T146" s="30" t="s">
        <v>3298</v>
      </c>
      <c r="U146" s="30" t="s">
        <v>3298</v>
      </c>
    </row>
    <row r="147" spans="1:21">
      <c r="A147" s="20">
        <v>146</v>
      </c>
      <c r="B147" s="21" t="s">
        <v>5182</v>
      </c>
      <c r="C147" s="21" t="s">
        <v>5183</v>
      </c>
      <c r="D147" s="20" t="s">
        <v>22</v>
      </c>
      <c r="E147" s="20" t="s">
        <v>24</v>
      </c>
      <c r="F147" s="20" t="s">
        <v>2898</v>
      </c>
      <c r="G147" s="20" t="s">
        <v>25</v>
      </c>
      <c r="H147" s="20" t="s">
        <v>34</v>
      </c>
      <c r="I147" s="23">
        <v>231.63</v>
      </c>
      <c r="J147" s="23">
        <v>100</v>
      </c>
      <c r="K147" s="20">
        <v>8.98</v>
      </c>
      <c r="L147" s="28" t="s">
        <v>4942</v>
      </c>
      <c r="M147" s="18">
        <f t="shared" si="12"/>
        <v>9.5188</v>
      </c>
      <c r="N147" s="18">
        <f t="shared" si="15"/>
        <v>341.1488</v>
      </c>
      <c r="O147" s="18">
        <f t="shared" si="16"/>
        <v>347.719928</v>
      </c>
      <c r="P147" s="18">
        <f t="shared" si="13"/>
        <v>6.571128</v>
      </c>
      <c r="Q147" s="18">
        <f t="shared" si="14"/>
        <v>341.1488</v>
      </c>
      <c r="R147" s="18" t="s">
        <v>28</v>
      </c>
      <c r="S147" s="19" t="s">
        <v>29</v>
      </c>
      <c r="T147" s="29" t="s">
        <v>3250</v>
      </c>
      <c r="U147" s="29" t="s">
        <v>3250</v>
      </c>
    </row>
    <row r="148" spans="1:21">
      <c r="A148" s="20">
        <v>147</v>
      </c>
      <c r="B148" s="21" t="s">
        <v>5184</v>
      </c>
      <c r="C148" s="21" t="s">
        <v>5185</v>
      </c>
      <c r="D148" s="20" t="s">
        <v>22</v>
      </c>
      <c r="E148" s="20" t="s">
        <v>24</v>
      </c>
      <c r="F148" s="20" t="s">
        <v>70</v>
      </c>
      <c r="G148" s="20" t="s">
        <v>25</v>
      </c>
      <c r="H148" s="20" t="s">
        <v>34</v>
      </c>
      <c r="I148" s="23">
        <v>1088</v>
      </c>
      <c r="J148" s="23">
        <v>400</v>
      </c>
      <c r="K148" s="23">
        <v>667</v>
      </c>
      <c r="L148" s="28" t="s">
        <v>4936</v>
      </c>
      <c r="M148" s="18">
        <f t="shared" si="12"/>
        <v>707.02</v>
      </c>
      <c r="N148" s="18">
        <f t="shared" si="15"/>
        <v>2195.02</v>
      </c>
      <c r="O148" s="18">
        <f t="shared" si="16"/>
        <v>2261.4412</v>
      </c>
      <c r="P148" s="18">
        <f t="shared" si="13"/>
        <v>66.4212</v>
      </c>
      <c r="Q148" s="18">
        <f t="shared" si="14"/>
        <v>2195.02</v>
      </c>
      <c r="R148" s="18" t="s">
        <v>28</v>
      </c>
      <c r="S148" s="19" t="s">
        <v>29</v>
      </c>
      <c r="T148" s="30" t="s">
        <v>3270</v>
      </c>
      <c r="U148" s="30" t="s">
        <v>3270</v>
      </c>
    </row>
    <row r="149" spans="1:21">
      <c r="A149" s="20">
        <v>148</v>
      </c>
      <c r="B149" s="21" t="s">
        <v>5186</v>
      </c>
      <c r="C149" s="21" t="s">
        <v>5187</v>
      </c>
      <c r="D149" s="20" t="s">
        <v>22</v>
      </c>
      <c r="E149" s="20" t="s">
        <v>24</v>
      </c>
      <c r="F149" s="20" t="s">
        <v>2898</v>
      </c>
      <c r="G149" s="20" t="s">
        <v>25</v>
      </c>
      <c r="H149" s="20" t="s">
        <v>34</v>
      </c>
      <c r="I149" s="23">
        <v>1389.68</v>
      </c>
      <c r="J149" s="23">
        <v>100</v>
      </c>
      <c r="K149" s="20">
        <v>19.45</v>
      </c>
      <c r="L149" s="28" t="s">
        <v>4942</v>
      </c>
      <c r="M149" s="18">
        <f t="shared" si="12"/>
        <v>20.617</v>
      </c>
      <c r="N149" s="18">
        <f t="shared" si="15"/>
        <v>1510.297</v>
      </c>
      <c r="O149" s="18">
        <f t="shared" si="16"/>
        <v>1517.53402</v>
      </c>
      <c r="P149" s="18">
        <f t="shared" si="13"/>
        <v>7.23702</v>
      </c>
      <c r="Q149" s="18">
        <f t="shared" si="14"/>
        <v>1510.297</v>
      </c>
      <c r="R149" s="18" t="s">
        <v>28</v>
      </c>
      <c r="S149" s="19" t="s">
        <v>29</v>
      </c>
      <c r="T149" s="29" t="s">
        <v>3229</v>
      </c>
      <c r="U149" s="29" t="s">
        <v>3229</v>
      </c>
    </row>
    <row r="150" spans="1:21">
      <c r="A150" s="20">
        <v>149</v>
      </c>
      <c r="B150" s="21" t="s">
        <v>5188</v>
      </c>
      <c r="C150" s="21" t="s">
        <v>5189</v>
      </c>
      <c r="D150" s="20" t="s">
        <v>22</v>
      </c>
      <c r="E150" s="20" t="s">
        <v>24</v>
      </c>
      <c r="F150" s="20" t="s">
        <v>2898</v>
      </c>
      <c r="G150" s="20" t="s">
        <v>25</v>
      </c>
      <c r="H150" s="20" t="s">
        <v>34</v>
      </c>
      <c r="I150" s="23">
        <v>1389.68</v>
      </c>
      <c r="J150" s="23">
        <v>100</v>
      </c>
      <c r="K150" s="20">
        <v>19.45</v>
      </c>
      <c r="L150" s="28" t="s">
        <v>4942</v>
      </c>
      <c r="M150" s="18">
        <f t="shared" si="12"/>
        <v>20.617</v>
      </c>
      <c r="N150" s="18">
        <f t="shared" si="15"/>
        <v>1510.297</v>
      </c>
      <c r="O150" s="18">
        <f t="shared" si="16"/>
        <v>1517.53402</v>
      </c>
      <c r="P150" s="18">
        <f t="shared" si="13"/>
        <v>7.23702</v>
      </c>
      <c r="Q150" s="18">
        <f t="shared" si="14"/>
        <v>1510.297</v>
      </c>
      <c r="R150" s="18" t="s">
        <v>28</v>
      </c>
      <c r="S150" s="19" t="s">
        <v>29</v>
      </c>
      <c r="T150" s="30" t="s">
        <v>3229</v>
      </c>
      <c r="U150" s="30" t="s">
        <v>3229</v>
      </c>
    </row>
    <row r="151" spans="1:21">
      <c r="A151" s="20">
        <v>150</v>
      </c>
      <c r="B151" s="21" t="s">
        <v>4056</v>
      </c>
      <c r="C151" s="21" t="s">
        <v>5190</v>
      </c>
      <c r="D151" s="20" t="s">
        <v>22</v>
      </c>
      <c r="E151" s="20" t="s">
        <v>24</v>
      </c>
      <c r="F151" s="20" t="s">
        <v>2898</v>
      </c>
      <c r="G151" s="20" t="s">
        <v>25</v>
      </c>
      <c r="H151" s="20" t="s">
        <v>34</v>
      </c>
      <c r="I151" s="23">
        <v>231.63</v>
      </c>
      <c r="J151" s="23">
        <v>100</v>
      </c>
      <c r="K151" s="20">
        <v>8.98</v>
      </c>
      <c r="L151" s="28" t="s">
        <v>4942</v>
      </c>
      <c r="M151" s="18">
        <f t="shared" si="12"/>
        <v>9.5188</v>
      </c>
      <c r="N151" s="18">
        <f t="shared" si="15"/>
        <v>341.1488</v>
      </c>
      <c r="O151" s="18">
        <f t="shared" si="16"/>
        <v>347.719928</v>
      </c>
      <c r="P151" s="18">
        <f t="shared" si="13"/>
        <v>6.571128</v>
      </c>
      <c r="Q151" s="18">
        <f t="shared" si="14"/>
        <v>341.1488</v>
      </c>
      <c r="R151" s="18" t="s">
        <v>28</v>
      </c>
      <c r="S151" s="19" t="s">
        <v>29</v>
      </c>
      <c r="T151" s="29" t="s">
        <v>3229</v>
      </c>
      <c r="U151" s="29" t="s">
        <v>3229</v>
      </c>
    </row>
    <row r="152" spans="1:21">
      <c r="A152" s="20">
        <v>151</v>
      </c>
      <c r="B152" s="21" t="s">
        <v>360</v>
      </c>
      <c r="C152" s="21" t="s">
        <v>5191</v>
      </c>
      <c r="D152" s="20" t="s">
        <v>22</v>
      </c>
      <c r="E152" s="20" t="s">
        <v>24</v>
      </c>
      <c r="F152" s="20" t="s">
        <v>2898</v>
      </c>
      <c r="G152" s="20" t="s">
        <v>25</v>
      </c>
      <c r="H152" s="20" t="s">
        <v>34</v>
      </c>
      <c r="I152" s="23">
        <v>231.63</v>
      </c>
      <c r="J152" s="23">
        <v>100</v>
      </c>
      <c r="K152" s="20">
        <v>8.98</v>
      </c>
      <c r="L152" s="28" t="s">
        <v>4942</v>
      </c>
      <c r="M152" s="18">
        <f t="shared" si="12"/>
        <v>9.5188</v>
      </c>
      <c r="N152" s="18">
        <f t="shared" si="15"/>
        <v>341.1488</v>
      </c>
      <c r="O152" s="18">
        <f t="shared" si="16"/>
        <v>347.719928</v>
      </c>
      <c r="P152" s="18">
        <f t="shared" si="13"/>
        <v>6.571128</v>
      </c>
      <c r="Q152" s="18">
        <f t="shared" si="14"/>
        <v>341.1488</v>
      </c>
      <c r="R152" s="18" t="s">
        <v>28</v>
      </c>
      <c r="S152" s="19" t="s">
        <v>29</v>
      </c>
      <c r="T152" s="29" t="s">
        <v>3302</v>
      </c>
      <c r="U152" s="29" t="s">
        <v>3302</v>
      </c>
    </row>
    <row r="153" spans="1:21">
      <c r="A153" s="20">
        <v>152</v>
      </c>
      <c r="B153" s="21" t="s">
        <v>5192</v>
      </c>
      <c r="C153" s="21" t="s">
        <v>5193</v>
      </c>
      <c r="D153" s="20" t="s">
        <v>22</v>
      </c>
      <c r="E153" s="20" t="s">
        <v>24</v>
      </c>
      <c r="F153" s="20" t="s">
        <v>2898</v>
      </c>
      <c r="G153" s="20" t="s">
        <v>25</v>
      </c>
      <c r="H153" s="20" t="s">
        <v>34</v>
      </c>
      <c r="I153" s="23">
        <v>231.63</v>
      </c>
      <c r="J153" s="23">
        <v>100</v>
      </c>
      <c r="K153" s="20">
        <v>8.98</v>
      </c>
      <c r="L153" s="28" t="s">
        <v>4942</v>
      </c>
      <c r="M153" s="18">
        <f t="shared" si="12"/>
        <v>9.5188</v>
      </c>
      <c r="N153" s="18">
        <f t="shared" si="15"/>
        <v>341.1488</v>
      </c>
      <c r="O153" s="18">
        <f t="shared" si="16"/>
        <v>347.719928</v>
      </c>
      <c r="P153" s="18">
        <f t="shared" si="13"/>
        <v>6.571128</v>
      </c>
      <c r="Q153" s="18">
        <f t="shared" si="14"/>
        <v>341.1488</v>
      </c>
      <c r="R153" s="18" t="s">
        <v>28</v>
      </c>
      <c r="S153" s="19" t="s">
        <v>29</v>
      </c>
      <c r="T153" s="29" t="s">
        <v>3302</v>
      </c>
      <c r="U153" s="29" t="s">
        <v>3302</v>
      </c>
    </row>
    <row r="154" spans="1:21">
      <c r="A154" s="20">
        <v>153</v>
      </c>
      <c r="B154" s="21" t="s">
        <v>5194</v>
      </c>
      <c r="C154" s="27" t="s">
        <v>5195</v>
      </c>
      <c r="D154" s="20" t="s">
        <v>22</v>
      </c>
      <c r="E154" s="20" t="s">
        <v>24</v>
      </c>
      <c r="F154" s="20" t="s">
        <v>55</v>
      </c>
      <c r="G154" s="20" t="s">
        <v>25</v>
      </c>
      <c r="H154" s="20" t="s">
        <v>34</v>
      </c>
      <c r="I154" s="23">
        <v>622</v>
      </c>
      <c r="J154" s="23">
        <v>300</v>
      </c>
      <c r="K154" s="23">
        <v>211</v>
      </c>
      <c r="L154" s="28" t="s">
        <v>5196</v>
      </c>
      <c r="M154" s="18">
        <f t="shared" si="12"/>
        <v>223.66</v>
      </c>
      <c r="N154" s="18">
        <f t="shared" si="15"/>
        <v>1145.66</v>
      </c>
      <c r="O154" s="18">
        <f t="shared" si="16"/>
        <v>1177.0796</v>
      </c>
      <c r="P154" s="18">
        <f t="shared" si="13"/>
        <v>31.4196</v>
      </c>
      <c r="Q154" s="18">
        <f t="shared" si="14"/>
        <v>1145.66</v>
      </c>
      <c r="R154" s="18" t="s">
        <v>28</v>
      </c>
      <c r="S154" s="19" t="s">
        <v>29</v>
      </c>
      <c r="T154" s="29" t="s">
        <v>3252</v>
      </c>
      <c r="U154" s="29" t="s">
        <v>3252</v>
      </c>
    </row>
    <row r="155" spans="1:21">
      <c r="A155" s="20">
        <v>154</v>
      </c>
      <c r="B155" s="21" t="s">
        <v>5197</v>
      </c>
      <c r="C155" s="27" t="s">
        <v>5198</v>
      </c>
      <c r="D155" s="20" t="s">
        <v>22</v>
      </c>
      <c r="E155" s="20" t="s">
        <v>24</v>
      </c>
      <c r="F155" s="20" t="s">
        <v>41</v>
      </c>
      <c r="G155" s="20" t="s">
        <v>25</v>
      </c>
      <c r="H155" s="20" t="s">
        <v>34</v>
      </c>
      <c r="I155" s="23">
        <v>626</v>
      </c>
      <c r="J155" s="23">
        <v>300</v>
      </c>
      <c r="K155" s="23">
        <v>214</v>
      </c>
      <c r="L155" s="28" t="s">
        <v>5199</v>
      </c>
      <c r="M155" s="18">
        <f t="shared" si="12"/>
        <v>226.84</v>
      </c>
      <c r="N155" s="18">
        <f t="shared" si="15"/>
        <v>1152.84</v>
      </c>
      <c r="O155" s="18">
        <f t="shared" si="16"/>
        <v>1184.4504</v>
      </c>
      <c r="P155" s="18">
        <f t="shared" si="13"/>
        <v>31.6104</v>
      </c>
      <c r="Q155" s="18">
        <f t="shared" si="14"/>
        <v>1152.84</v>
      </c>
      <c r="R155" s="18" t="s">
        <v>28</v>
      </c>
      <c r="S155" s="19" t="s">
        <v>29</v>
      </c>
      <c r="T155" s="30" t="s">
        <v>3244</v>
      </c>
      <c r="U155" s="30" t="s">
        <v>3244</v>
      </c>
    </row>
    <row r="156" spans="1:21">
      <c r="A156" s="20">
        <v>155</v>
      </c>
      <c r="B156" s="21" t="s">
        <v>593</v>
      </c>
      <c r="C156" s="27" t="s">
        <v>5200</v>
      </c>
      <c r="D156" s="20" t="s">
        <v>22</v>
      </c>
      <c r="E156" s="20" t="s">
        <v>24</v>
      </c>
      <c r="F156" s="20" t="s">
        <v>41</v>
      </c>
      <c r="G156" s="20" t="s">
        <v>25</v>
      </c>
      <c r="H156" s="20" t="s">
        <v>34</v>
      </c>
      <c r="I156" s="23">
        <v>626</v>
      </c>
      <c r="J156" s="23">
        <v>300</v>
      </c>
      <c r="K156" s="23">
        <v>214</v>
      </c>
      <c r="L156" s="28" t="s">
        <v>5199</v>
      </c>
      <c r="M156" s="18">
        <f t="shared" si="12"/>
        <v>226.84</v>
      </c>
      <c r="N156" s="18">
        <f t="shared" si="15"/>
        <v>1152.84</v>
      </c>
      <c r="O156" s="18">
        <f t="shared" si="16"/>
        <v>1184.4504</v>
      </c>
      <c r="P156" s="18">
        <f t="shared" si="13"/>
        <v>31.6104</v>
      </c>
      <c r="Q156" s="18">
        <f t="shared" si="14"/>
        <v>1152.84</v>
      </c>
      <c r="R156" s="18" t="s">
        <v>28</v>
      </c>
      <c r="S156" s="19" t="s">
        <v>29</v>
      </c>
      <c r="T156" s="29" t="s">
        <v>3251</v>
      </c>
      <c r="U156" s="29" t="s">
        <v>3251</v>
      </c>
    </row>
    <row r="157" spans="1:21">
      <c r="A157" s="20">
        <v>156</v>
      </c>
      <c r="B157" s="21" t="s">
        <v>5201</v>
      </c>
      <c r="C157" s="27" t="s">
        <v>5202</v>
      </c>
      <c r="D157" s="20" t="s">
        <v>22</v>
      </c>
      <c r="E157" s="20" t="s">
        <v>24</v>
      </c>
      <c r="F157" s="20" t="s">
        <v>41</v>
      </c>
      <c r="G157" s="20" t="s">
        <v>25</v>
      </c>
      <c r="H157" s="20" t="s">
        <v>34</v>
      </c>
      <c r="I157" s="23">
        <v>626</v>
      </c>
      <c r="J157" s="23">
        <v>300</v>
      </c>
      <c r="K157" s="23">
        <v>214</v>
      </c>
      <c r="L157" s="28" t="s">
        <v>5199</v>
      </c>
      <c r="M157" s="18">
        <f t="shared" si="12"/>
        <v>226.84</v>
      </c>
      <c r="N157" s="18">
        <f t="shared" si="15"/>
        <v>1152.84</v>
      </c>
      <c r="O157" s="18">
        <f t="shared" si="16"/>
        <v>1184.4504</v>
      </c>
      <c r="P157" s="18">
        <f t="shared" si="13"/>
        <v>31.6104</v>
      </c>
      <c r="Q157" s="18">
        <f t="shared" si="14"/>
        <v>1152.84</v>
      </c>
      <c r="R157" s="18" t="s">
        <v>28</v>
      </c>
      <c r="S157" s="19" t="s">
        <v>29</v>
      </c>
      <c r="T157" s="29" t="s">
        <v>3229</v>
      </c>
      <c r="U157" s="29" t="s">
        <v>3229</v>
      </c>
    </row>
    <row r="158" spans="1:21">
      <c r="A158" s="20">
        <v>157</v>
      </c>
      <c r="B158" s="21" t="s">
        <v>5203</v>
      </c>
      <c r="C158" s="21" t="s">
        <v>5204</v>
      </c>
      <c r="D158" s="20" t="s">
        <v>22</v>
      </c>
      <c r="E158" s="20" t="s">
        <v>24</v>
      </c>
      <c r="F158" s="20" t="s">
        <v>41</v>
      </c>
      <c r="G158" s="20" t="s">
        <v>25</v>
      </c>
      <c r="H158" s="20" t="s">
        <v>34</v>
      </c>
      <c r="I158" s="23">
        <v>626</v>
      </c>
      <c r="J158" s="23">
        <v>300</v>
      </c>
      <c r="K158" s="23">
        <v>212</v>
      </c>
      <c r="L158" s="28" t="s">
        <v>5205</v>
      </c>
      <c r="M158" s="18">
        <f t="shared" si="12"/>
        <v>224.72</v>
      </c>
      <c r="N158" s="18">
        <f t="shared" si="15"/>
        <v>1150.72</v>
      </c>
      <c r="O158" s="18">
        <f t="shared" si="16"/>
        <v>1182.2032</v>
      </c>
      <c r="P158" s="18">
        <f t="shared" si="13"/>
        <v>31.4832</v>
      </c>
      <c r="Q158" s="18">
        <f t="shared" si="14"/>
        <v>1150.72</v>
      </c>
      <c r="R158" s="18" t="s">
        <v>28</v>
      </c>
      <c r="S158" s="19" t="s">
        <v>29</v>
      </c>
      <c r="T158" s="30" t="s">
        <v>3270</v>
      </c>
      <c r="U158" s="30" t="s">
        <v>3270</v>
      </c>
    </row>
    <row r="159" spans="1:21">
      <c r="A159" s="20">
        <v>158</v>
      </c>
      <c r="B159" s="21" t="s">
        <v>5206</v>
      </c>
      <c r="C159" s="21" t="s">
        <v>5207</v>
      </c>
      <c r="D159" s="20" t="s">
        <v>22</v>
      </c>
      <c r="E159" s="20" t="s">
        <v>24</v>
      </c>
      <c r="F159" s="20" t="s">
        <v>41</v>
      </c>
      <c r="G159" s="20" t="s">
        <v>25</v>
      </c>
      <c r="H159" s="20" t="s">
        <v>34</v>
      </c>
      <c r="I159" s="23">
        <v>626</v>
      </c>
      <c r="J159" s="23">
        <v>300</v>
      </c>
      <c r="K159" s="23">
        <v>219</v>
      </c>
      <c r="L159" s="28" t="s">
        <v>5208</v>
      </c>
      <c r="M159" s="18">
        <f t="shared" si="12"/>
        <v>232.14</v>
      </c>
      <c r="N159" s="18">
        <f t="shared" si="15"/>
        <v>1158.14</v>
      </c>
      <c r="O159" s="18">
        <f t="shared" si="16"/>
        <v>1190.0684</v>
      </c>
      <c r="P159" s="18">
        <f t="shared" si="13"/>
        <v>31.9284</v>
      </c>
      <c r="Q159" s="18">
        <f t="shared" si="14"/>
        <v>1158.14</v>
      </c>
      <c r="R159" s="18" t="s">
        <v>28</v>
      </c>
      <c r="S159" s="19" t="s">
        <v>29</v>
      </c>
      <c r="T159" s="30" t="s">
        <v>3302</v>
      </c>
      <c r="U159" s="30" t="s">
        <v>3302</v>
      </c>
    </row>
    <row r="160" spans="1:21">
      <c r="A160" s="20">
        <v>159</v>
      </c>
      <c r="B160" s="27" t="s">
        <v>5209</v>
      </c>
      <c r="C160" s="27" t="s">
        <v>5210</v>
      </c>
      <c r="D160" s="20" t="s">
        <v>22</v>
      </c>
      <c r="E160" s="20" t="s">
        <v>24</v>
      </c>
      <c r="F160" s="20" t="s">
        <v>41</v>
      </c>
      <c r="G160" s="20" t="s">
        <v>25</v>
      </c>
      <c r="H160" s="20" t="s">
        <v>34</v>
      </c>
      <c r="I160" s="23">
        <v>626</v>
      </c>
      <c r="J160" s="23">
        <v>300</v>
      </c>
      <c r="K160" s="23">
        <v>214</v>
      </c>
      <c r="L160" s="28" t="s">
        <v>5199</v>
      </c>
      <c r="M160" s="18">
        <f t="shared" si="12"/>
        <v>226.84</v>
      </c>
      <c r="N160" s="18">
        <f t="shared" si="15"/>
        <v>1152.84</v>
      </c>
      <c r="O160" s="18">
        <f t="shared" si="16"/>
        <v>1184.4504</v>
      </c>
      <c r="P160" s="18">
        <f t="shared" si="13"/>
        <v>31.6104</v>
      </c>
      <c r="Q160" s="18">
        <f t="shared" si="14"/>
        <v>1152.84</v>
      </c>
      <c r="R160" s="18" t="s">
        <v>28</v>
      </c>
      <c r="S160" s="19" t="s">
        <v>29</v>
      </c>
      <c r="T160" s="30" t="s">
        <v>3270</v>
      </c>
      <c r="U160" s="30" t="s">
        <v>3270</v>
      </c>
    </row>
    <row r="161" spans="1:21">
      <c r="A161" s="20">
        <v>160</v>
      </c>
      <c r="B161" s="21" t="s">
        <v>5211</v>
      </c>
      <c r="C161" s="27" t="s">
        <v>5212</v>
      </c>
      <c r="D161" s="20" t="s">
        <v>22</v>
      </c>
      <c r="E161" s="20" t="s">
        <v>24</v>
      </c>
      <c r="F161" s="20" t="s">
        <v>41</v>
      </c>
      <c r="G161" s="20" t="s">
        <v>25</v>
      </c>
      <c r="H161" s="20" t="s">
        <v>34</v>
      </c>
      <c r="I161" s="23">
        <v>626</v>
      </c>
      <c r="J161" s="23">
        <v>300</v>
      </c>
      <c r="K161" s="23">
        <v>214</v>
      </c>
      <c r="L161" s="28" t="s">
        <v>5199</v>
      </c>
      <c r="M161" s="18">
        <f t="shared" si="12"/>
        <v>226.84</v>
      </c>
      <c r="N161" s="18">
        <f t="shared" si="15"/>
        <v>1152.84</v>
      </c>
      <c r="O161" s="18">
        <f t="shared" si="16"/>
        <v>1184.4504</v>
      </c>
      <c r="P161" s="18">
        <f t="shared" si="13"/>
        <v>31.6104</v>
      </c>
      <c r="Q161" s="18">
        <f t="shared" si="14"/>
        <v>1152.84</v>
      </c>
      <c r="R161" s="18" t="s">
        <v>28</v>
      </c>
      <c r="S161" s="19" t="s">
        <v>29</v>
      </c>
      <c r="T161" s="29" t="s">
        <v>3229</v>
      </c>
      <c r="U161" s="29" t="s">
        <v>3229</v>
      </c>
    </row>
    <row r="162" spans="1:21">
      <c r="A162" s="20">
        <v>161</v>
      </c>
      <c r="B162" s="27" t="s">
        <v>5213</v>
      </c>
      <c r="C162" s="27" t="s">
        <v>5214</v>
      </c>
      <c r="D162" s="20" t="s">
        <v>22</v>
      </c>
      <c r="E162" s="20" t="s">
        <v>24</v>
      </c>
      <c r="F162" s="20" t="s">
        <v>41</v>
      </c>
      <c r="G162" s="20" t="s">
        <v>25</v>
      </c>
      <c r="H162" s="20" t="s">
        <v>34</v>
      </c>
      <c r="I162" s="23">
        <v>626</v>
      </c>
      <c r="J162" s="23">
        <v>300</v>
      </c>
      <c r="K162" s="23">
        <v>256</v>
      </c>
      <c r="L162" s="28" t="s">
        <v>5215</v>
      </c>
      <c r="M162" s="18">
        <f t="shared" si="12"/>
        <v>271.36</v>
      </c>
      <c r="N162" s="18">
        <f t="shared" si="15"/>
        <v>1197.36</v>
      </c>
      <c r="O162" s="18">
        <f t="shared" si="16"/>
        <v>1231.6416</v>
      </c>
      <c r="P162" s="18">
        <f t="shared" si="13"/>
        <v>34.2816</v>
      </c>
      <c r="Q162" s="18">
        <f t="shared" si="14"/>
        <v>1197.36</v>
      </c>
      <c r="R162" s="18" t="s">
        <v>28</v>
      </c>
      <c r="S162" s="19" t="s">
        <v>29</v>
      </c>
      <c r="T162" s="29" t="s">
        <v>3250</v>
      </c>
      <c r="U162" s="29" t="s">
        <v>3250</v>
      </c>
    </row>
    <row r="163" spans="1:21">
      <c r="A163" s="20">
        <v>162</v>
      </c>
      <c r="B163" s="21" t="s">
        <v>5216</v>
      </c>
      <c r="C163" s="27" t="s">
        <v>5217</v>
      </c>
      <c r="D163" s="20" t="s">
        <v>22</v>
      </c>
      <c r="E163" s="20" t="s">
        <v>24</v>
      </c>
      <c r="F163" s="20" t="s">
        <v>41</v>
      </c>
      <c r="G163" s="20" t="s">
        <v>25</v>
      </c>
      <c r="H163" s="20" t="s">
        <v>34</v>
      </c>
      <c r="I163" s="23">
        <v>626</v>
      </c>
      <c r="J163" s="23">
        <v>300</v>
      </c>
      <c r="K163" s="23">
        <v>256</v>
      </c>
      <c r="L163" s="28" t="s">
        <v>5215</v>
      </c>
      <c r="M163" s="18">
        <f t="shared" si="12"/>
        <v>271.36</v>
      </c>
      <c r="N163" s="18">
        <f t="shared" si="15"/>
        <v>1197.36</v>
      </c>
      <c r="O163" s="18">
        <f t="shared" si="16"/>
        <v>1231.6416</v>
      </c>
      <c r="P163" s="18">
        <f t="shared" si="13"/>
        <v>34.2816</v>
      </c>
      <c r="Q163" s="18">
        <f t="shared" si="14"/>
        <v>1197.36</v>
      </c>
      <c r="R163" s="18" t="s">
        <v>28</v>
      </c>
      <c r="S163" s="19" t="s">
        <v>29</v>
      </c>
      <c r="T163" s="29" t="s">
        <v>3238</v>
      </c>
      <c r="U163" s="29" t="s">
        <v>3238</v>
      </c>
    </row>
    <row r="164" spans="1:21">
      <c r="A164" s="20">
        <v>163</v>
      </c>
      <c r="B164" s="21" t="s">
        <v>5218</v>
      </c>
      <c r="C164" s="27" t="s">
        <v>5219</v>
      </c>
      <c r="D164" s="20" t="s">
        <v>22</v>
      </c>
      <c r="E164" s="20" t="s">
        <v>24</v>
      </c>
      <c r="F164" s="20" t="s">
        <v>2898</v>
      </c>
      <c r="G164" s="20" t="s">
        <v>25</v>
      </c>
      <c r="H164" s="20" t="s">
        <v>34</v>
      </c>
      <c r="I164" s="23">
        <v>231.92</v>
      </c>
      <c r="J164" s="23">
        <v>100</v>
      </c>
      <c r="K164" s="23">
        <v>12.72</v>
      </c>
      <c r="L164" s="28" t="s">
        <v>4942</v>
      </c>
      <c r="M164" s="18">
        <f t="shared" si="12"/>
        <v>13.4832</v>
      </c>
      <c r="N164" s="18">
        <f t="shared" si="15"/>
        <v>345.4032</v>
      </c>
      <c r="O164" s="18">
        <f t="shared" si="16"/>
        <v>352.212192</v>
      </c>
      <c r="P164" s="18">
        <f t="shared" si="13"/>
        <v>6.808992</v>
      </c>
      <c r="Q164" s="18">
        <f t="shared" si="14"/>
        <v>345.4032</v>
      </c>
      <c r="R164" s="18" t="s">
        <v>28</v>
      </c>
      <c r="S164" s="19" t="s">
        <v>29</v>
      </c>
      <c r="T164" s="29" t="s">
        <v>5220</v>
      </c>
      <c r="U164" s="29" t="s">
        <v>5220</v>
      </c>
    </row>
    <row r="165" spans="1:21">
      <c r="A165" s="20">
        <v>164</v>
      </c>
      <c r="B165" s="21" t="s">
        <v>5221</v>
      </c>
      <c r="C165" s="27" t="s">
        <v>5222</v>
      </c>
      <c r="D165" s="20" t="s">
        <v>22</v>
      </c>
      <c r="E165" s="20" t="s">
        <v>24</v>
      </c>
      <c r="F165" s="20" t="s">
        <v>2898</v>
      </c>
      <c r="G165" s="20" t="s">
        <v>25</v>
      </c>
      <c r="H165" s="20" t="s">
        <v>34</v>
      </c>
      <c r="I165" s="23">
        <v>1365.78</v>
      </c>
      <c r="J165" s="23">
        <v>100</v>
      </c>
      <c r="K165" s="23">
        <v>49.12</v>
      </c>
      <c r="L165" s="28" t="s">
        <v>4942</v>
      </c>
      <c r="M165" s="18">
        <f t="shared" si="12"/>
        <v>52.0672</v>
      </c>
      <c r="N165" s="18">
        <f t="shared" si="15"/>
        <v>1517.8472</v>
      </c>
      <c r="O165" s="18">
        <f t="shared" si="16"/>
        <v>1526.971232</v>
      </c>
      <c r="P165" s="18">
        <f t="shared" si="13"/>
        <v>9.124032</v>
      </c>
      <c r="Q165" s="18">
        <f t="shared" si="14"/>
        <v>1517.8472</v>
      </c>
      <c r="R165" s="18" t="s">
        <v>28</v>
      </c>
      <c r="S165" s="19" t="s">
        <v>29</v>
      </c>
      <c r="T165" s="29" t="s">
        <v>3229</v>
      </c>
      <c r="U165" s="29" t="s">
        <v>3229</v>
      </c>
    </row>
    <row r="166" spans="1:21">
      <c r="A166" s="20">
        <v>165</v>
      </c>
      <c r="B166" s="21" t="s">
        <v>5223</v>
      </c>
      <c r="C166" s="27" t="s">
        <v>5224</v>
      </c>
      <c r="D166" s="20" t="s">
        <v>22</v>
      </c>
      <c r="E166" s="20" t="s">
        <v>24</v>
      </c>
      <c r="F166" s="20" t="s">
        <v>2898</v>
      </c>
      <c r="G166" s="20" t="s">
        <v>25</v>
      </c>
      <c r="H166" s="20" t="s">
        <v>34</v>
      </c>
      <c r="I166" s="23">
        <v>910.73</v>
      </c>
      <c r="J166" s="23">
        <v>100</v>
      </c>
      <c r="K166" s="23">
        <v>21.9</v>
      </c>
      <c r="L166" s="28" t="s">
        <v>4942</v>
      </c>
      <c r="M166" s="18">
        <f t="shared" si="12"/>
        <v>23.214</v>
      </c>
      <c r="N166" s="18">
        <f t="shared" si="15"/>
        <v>1033.944</v>
      </c>
      <c r="O166" s="18">
        <f t="shared" si="16"/>
        <v>1041.33684</v>
      </c>
      <c r="P166" s="18">
        <f t="shared" si="13"/>
        <v>7.39284</v>
      </c>
      <c r="Q166" s="18">
        <f t="shared" si="14"/>
        <v>1033.944</v>
      </c>
      <c r="R166" s="18" t="s">
        <v>28</v>
      </c>
      <c r="S166" s="19" t="s">
        <v>29</v>
      </c>
      <c r="T166" s="29" t="s">
        <v>3229</v>
      </c>
      <c r="U166" s="29" t="s">
        <v>3229</v>
      </c>
    </row>
    <row r="167" spans="1:21">
      <c r="A167" s="20">
        <v>166</v>
      </c>
      <c r="B167" s="21" t="s">
        <v>5225</v>
      </c>
      <c r="C167" s="27" t="s">
        <v>5226</v>
      </c>
      <c r="D167" s="20" t="s">
        <v>22</v>
      </c>
      <c r="E167" s="20" t="s">
        <v>24</v>
      </c>
      <c r="F167" s="20" t="s">
        <v>2898</v>
      </c>
      <c r="G167" s="20" t="s">
        <v>25</v>
      </c>
      <c r="H167" s="20" t="s">
        <v>34</v>
      </c>
      <c r="I167" s="23">
        <v>1388.9</v>
      </c>
      <c r="J167" s="23">
        <v>100</v>
      </c>
      <c r="K167" s="23">
        <v>50.12</v>
      </c>
      <c r="L167" s="28" t="s">
        <v>4942</v>
      </c>
      <c r="M167" s="18">
        <f t="shared" si="12"/>
        <v>53.1272</v>
      </c>
      <c r="N167" s="18">
        <f t="shared" si="15"/>
        <v>1542.0272</v>
      </c>
      <c r="O167" s="18">
        <f t="shared" si="16"/>
        <v>1551.214832</v>
      </c>
      <c r="P167" s="18">
        <f t="shared" si="13"/>
        <v>9.187632</v>
      </c>
      <c r="Q167" s="18">
        <f t="shared" si="14"/>
        <v>1542.0272</v>
      </c>
      <c r="R167" s="18" t="s">
        <v>28</v>
      </c>
      <c r="S167" s="19" t="s">
        <v>29</v>
      </c>
      <c r="T167" s="29" t="s">
        <v>3224</v>
      </c>
      <c r="U167" s="29" t="s">
        <v>3224</v>
      </c>
    </row>
    <row r="168" spans="1:21">
      <c r="A168" s="20">
        <v>167</v>
      </c>
      <c r="B168" s="21" t="s">
        <v>5227</v>
      </c>
      <c r="C168" s="27" t="s">
        <v>5228</v>
      </c>
      <c r="D168" s="20" t="s">
        <v>22</v>
      </c>
      <c r="E168" s="20" t="s">
        <v>24</v>
      </c>
      <c r="F168" s="20" t="s">
        <v>2898</v>
      </c>
      <c r="G168" s="20" t="s">
        <v>25</v>
      </c>
      <c r="H168" s="20" t="s">
        <v>34</v>
      </c>
      <c r="I168" s="23">
        <v>231.82</v>
      </c>
      <c r="J168" s="23">
        <v>100</v>
      </c>
      <c r="K168" s="23">
        <v>12.71</v>
      </c>
      <c r="L168" s="28" t="s">
        <v>4942</v>
      </c>
      <c r="M168" s="18">
        <f t="shared" si="12"/>
        <v>13.4726</v>
      </c>
      <c r="N168" s="18">
        <f t="shared" si="15"/>
        <v>345.2926</v>
      </c>
      <c r="O168" s="18">
        <f t="shared" si="16"/>
        <v>352.100956</v>
      </c>
      <c r="P168" s="18">
        <f t="shared" si="13"/>
        <v>6.808356</v>
      </c>
      <c r="Q168" s="18">
        <f t="shared" si="14"/>
        <v>345.2926</v>
      </c>
      <c r="R168" s="18" t="s">
        <v>28</v>
      </c>
      <c r="S168" s="19" t="s">
        <v>29</v>
      </c>
      <c r="T168" s="29" t="s">
        <v>3244</v>
      </c>
      <c r="U168" s="29" t="s">
        <v>3244</v>
      </c>
    </row>
    <row r="169" spans="1:21">
      <c r="A169" s="20">
        <v>168</v>
      </c>
      <c r="B169" s="21" t="s">
        <v>4448</v>
      </c>
      <c r="C169" s="27" t="s">
        <v>5229</v>
      </c>
      <c r="D169" s="20" t="s">
        <v>22</v>
      </c>
      <c r="E169" s="20" t="s">
        <v>24</v>
      </c>
      <c r="F169" s="20" t="s">
        <v>2898</v>
      </c>
      <c r="G169" s="20" t="s">
        <v>25</v>
      </c>
      <c r="H169" s="20" t="s">
        <v>34</v>
      </c>
      <c r="I169" s="23">
        <v>231.82</v>
      </c>
      <c r="J169" s="23">
        <v>100</v>
      </c>
      <c r="K169" s="23">
        <v>12.71</v>
      </c>
      <c r="L169" s="28" t="s">
        <v>4942</v>
      </c>
      <c r="M169" s="18">
        <f t="shared" si="12"/>
        <v>13.4726</v>
      </c>
      <c r="N169" s="18">
        <f t="shared" si="15"/>
        <v>345.2926</v>
      </c>
      <c r="O169" s="18">
        <f t="shared" si="16"/>
        <v>352.100956</v>
      </c>
      <c r="P169" s="18">
        <f t="shared" si="13"/>
        <v>6.808356</v>
      </c>
      <c r="Q169" s="18">
        <f t="shared" si="14"/>
        <v>345.2926</v>
      </c>
      <c r="R169" s="18" t="s">
        <v>28</v>
      </c>
      <c r="S169" s="19" t="s">
        <v>29</v>
      </c>
      <c r="T169" s="29" t="s">
        <v>3226</v>
      </c>
      <c r="U169" s="29" t="s">
        <v>3226</v>
      </c>
    </row>
    <row r="170" spans="1:21">
      <c r="A170" s="20">
        <v>169</v>
      </c>
      <c r="B170" s="21" t="s">
        <v>5230</v>
      </c>
      <c r="C170" s="27" t="s">
        <v>5231</v>
      </c>
      <c r="D170" s="20" t="s">
        <v>22</v>
      </c>
      <c r="E170" s="20" t="s">
        <v>24</v>
      </c>
      <c r="F170" s="20" t="s">
        <v>70</v>
      </c>
      <c r="G170" s="20" t="s">
        <v>25</v>
      </c>
      <c r="H170" s="20" t="s">
        <v>34</v>
      </c>
      <c r="I170" s="23">
        <v>1088</v>
      </c>
      <c r="J170" s="23">
        <v>400</v>
      </c>
      <c r="K170" s="23">
        <v>92</v>
      </c>
      <c r="L170" s="28" t="s">
        <v>4970</v>
      </c>
      <c r="M170" s="18">
        <f t="shared" si="12"/>
        <v>97.52</v>
      </c>
      <c r="N170" s="18">
        <f t="shared" si="15"/>
        <v>1585.52</v>
      </c>
      <c r="O170" s="18">
        <f t="shared" si="16"/>
        <v>1615.3712</v>
      </c>
      <c r="P170" s="18">
        <f t="shared" si="13"/>
        <v>29.8512</v>
      </c>
      <c r="Q170" s="18">
        <f t="shared" si="14"/>
        <v>1585.52</v>
      </c>
      <c r="R170" s="18" t="s">
        <v>28</v>
      </c>
      <c r="S170" s="19" t="s">
        <v>29</v>
      </c>
      <c r="T170" s="30" t="s">
        <v>3224</v>
      </c>
      <c r="U170" s="30" t="s">
        <v>3224</v>
      </c>
    </row>
    <row r="171" spans="1:21">
      <c r="A171" s="20">
        <v>170</v>
      </c>
      <c r="B171" s="21" t="s">
        <v>5232</v>
      </c>
      <c r="C171" s="27" t="s">
        <v>5233</v>
      </c>
      <c r="D171" s="20" t="s">
        <v>22</v>
      </c>
      <c r="E171" s="20" t="s">
        <v>24</v>
      </c>
      <c r="F171" s="20" t="s">
        <v>70</v>
      </c>
      <c r="G171" s="20" t="s">
        <v>25</v>
      </c>
      <c r="H171" s="20" t="s">
        <v>34</v>
      </c>
      <c r="I171" s="23">
        <v>1088</v>
      </c>
      <c r="J171" s="23">
        <v>400</v>
      </c>
      <c r="K171" s="23">
        <v>9464</v>
      </c>
      <c r="L171" s="28" t="s">
        <v>5234</v>
      </c>
      <c r="M171" s="18">
        <f t="shared" si="12"/>
        <v>10031.84</v>
      </c>
      <c r="N171" s="18">
        <f t="shared" si="15"/>
        <v>11519.84</v>
      </c>
      <c r="O171" s="18">
        <f t="shared" si="16"/>
        <v>12145.7504</v>
      </c>
      <c r="P171" s="18">
        <f t="shared" si="13"/>
        <v>625.9104</v>
      </c>
      <c r="Q171" s="18">
        <f t="shared" si="14"/>
        <v>11519.84</v>
      </c>
      <c r="R171" s="18" t="s">
        <v>28</v>
      </c>
      <c r="S171" s="19" t="s">
        <v>29</v>
      </c>
      <c r="T171" s="29" t="s">
        <v>3224</v>
      </c>
      <c r="U171" s="29" t="s">
        <v>3224</v>
      </c>
    </row>
    <row r="172" spans="1:21">
      <c r="A172" s="20">
        <v>171</v>
      </c>
      <c r="B172" s="21" t="s">
        <v>5235</v>
      </c>
      <c r="C172" s="27" t="s">
        <v>5236</v>
      </c>
      <c r="D172" s="20" t="s">
        <v>22</v>
      </c>
      <c r="E172" s="20" t="s">
        <v>24</v>
      </c>
      <c r="F172" s="20" t="s">
        <v>2898</v>
      </c>
      <c r="G172" s="20" t="s">
        <v>25</v>
      </c>
      <c r="H172" s="20" t="s">
        <v>34</v>
      </c>
      <c r="I172" s="23">
        <v>231.82</v>
      </c>
      <c r="J172" s="23">
        <v>100</v>
      </c>
      <c r="K172" s="23">
        <v>12.71</v>
      </c>
      <c r="L172" s="28" t="s">
        <v>4942</v>
      </c>
      <c r="M172" s="18">
        <f t="shared" si="12"/>
        <v>13.4726</v>
      </c>
      <c r="N172" s="18">
        <f t="shared" si="15"/>
        <v>345.2926</v>
      </c>
      <c r="O172" s="18">
        <f t="shared" si="16"/>
        <v>352.100956</v>
      </c>
      <c r="P172" s="18">
        <f t="shared" si="13"/>
        <v>6.808356</v>
      </c>
      <c r="Q172" s="18">
        <f t="shared" si="14"/>
        <v>345.2926</v>
      </c>
      <c r="R172" s="18" t="s">
        <v>28</v>
      </c>
      <c r="S172" s="19" t="s">
        <v>29</v>
      </c>
      <c r="T172" s="29" t="s">
        <v>3302</v>
      </c>
      <c r="U172" s="29" t="s">
        <v>3302</v>
      </c>
    </row>
    <row r="173" spans="1:21">
      <c r="A173" s="20">
        <v>172</v>
      </c>
      <c r="B173" s="21" t="s">
        <v>962</v>
      </c>
      <c r="C173" s="27" t="s">
        <v>5237</v>
      </c>
      <c r="D173" s="20" t="s">
        <v>22</v>
      </c>
      <c r="E173" s="20" t="s">
        <v>24</v>
      </c>
      <c r="F173" s="20" t="s">
        <v>2898</v>
      </c>
      <c r="G173" s="20" t="s">
        <v>25</v>
      </c>
      <c r="H173" s="20" t="s">
        <v>34</v>
      </c>
      <c r="I173" s="23">
        <v>231.82</v>
      </c>
      <c r="J173" s="23">
        <v>100</v>
      </c>
      <c r="K173" s="23">
        <v>12.71</v>
      </c>
      <c r="L173" s="28" t="s">
        <v>4942</v>
      </c>
      <c r="M173" s="18">
        <f t="shared" si="12"/>
        <v>13.4726</v>
      </c>
      <c r="N173" s="18">
        <f t="shared" si="15"/>
        <v>345.2926</v>
      </c>
      <c r="O173" s="18">
        <f t="shared" si="16"/>
        <v>352.100956</v>
      </c>
      <c r="P173" s="18">
        <f t="shared" si="13"/>
        <v>6.808356</v>
      </c>
      <c r="Q173" s="18">
        <f t="shared" si="14"/>
        <v>345.2926</v>
      </c>
      <c r="R173" s="18" t="s">
        <v>28</v>
      </c>
      <c r="S173" s="19" t="s">
        <v>29</v>
      </c>
      <c r="T173" s="29" t="s">
        <v>3229</v>
      </c>
      <c r="U173" s="29" t="s">
        <v>3229</v>
      </c>
    </row>
    <row r="174" spans="1:21">
      <c r="A174" s="20">
        <v>173</v>
      </c>
      <c r="B174" s="21" t="s">
        <v>5238</v>
      </c>
      <c r="C174" s="27" t="s">
        <v>5239</v>
      </c>
      <c r="D174" s="20" t="s">
        <v>22</v>
      </c>
      <c r="E174" s="20" t="s">
        <v>24</v>
      </c>
      <c r="F174" s="20" t="s">
        <v>70</v>
      </c>
      <c r="G174" s="20" t="s">
        <v>25</v>
      </c>
      <c r="H174" s="20" t="s">
        <v>34</v>
      </c>
      <c r="I174" s="23">
        <v>1089</v>
      </c>
      <c r="J174" s="23">
        <v>400</v>
      </c>
      <c r="K174" s="23">
        <v>92</v>
      </c>
      <c r="L174" s="28" t="s">
        <v>4970</v>
      </c>
      <c r="M174" s="18">
        <f t="shared" si="12"/>
        <v>97.52</v>
      </c>
      <c r="N174" s="18">
        <f t="shared" si="15"/>
        <v>1586.52</v>
      </c>
      <c r="O174" s="18">
        <f t="shared" si="16"/>
        <v>1616.3712</v>
      </c>
      <c r="P174" s="18">
        <f t="shared" si="13"/>
        <v>29.8512</v>
      </c>
      <c r="Q174" s="18">
        <f t="shared" si="14"/>
        <v>1586.52</v>
      </c>
      <c r="R174" s="18" t="s">
        <v>28</v>
      </c>
      <c r="S174" s="19" t="s">
        <v>29</v>
      </c>
      <c r="T174" s="30" t="s">
        <v>3251</v>
      </c>
      <c r="U174" s="30" t="s">
        <v>3251</v>
      </c>
    </row>
    <row r="175" spans="1:21">
      <c r="A175" s="20">
        <v>174</v>
      </c>
      <c r="B175" s="21" t="s">
        <v>5240</v>
      </c>
      <c r="C175" s="27" t="s">
        <v>5241</v>
      </c>
      <c r="D175" s="20" t="s">
        <v>22</v>
      </c>
      <c r="E175" s="20" t="s">
        <v>24</v>
      </c>
      <c r="F175" s="20" t="s">
        <v>2898</v>
      </c>
      <c r="G175" s="20" t="s">
        <v>25</v>
      </c>
      <c r="H175" s="20" t="s">
        <v>34</v>
      </c>
      <c r="I175" s="23">
        <v>231.82</v>
      </c>
      <c r="J175" s="23">
        <v>100</v>
      </c>
      <c r="K175" s="23">
        <v>12.71</v>
      </c>
      <c r="L175" s="28" t="s">
        <v>4942</v>
      </c>
      <c r="M175" s="18">
        <f t="shared" si="12"/>
        <v>13.4726</v>
      </c>
      <c r="N175" s="18">
        <f t="shared" si="15"/>
        <v>345.2926</v>
      </c>
      <c r="O175" s="18">
        <f t="shared" si="16"/>
        <v>352.100956</v>
      </c>
      <c r="P175" s="18">
        <f t="shared" si="13"/>
        <v>6.808356</v>
      </c>
      <c r="Q175" s="18">
        <f t="shared" si="14"/>
        <v>345.2926</v>
      </c>
      <c r="R175" s="18" t="s">
        <v>28</v>
      </c>
      <c r="S175" s="19" t="s">
        <v>29</v>
      </c>
      <c r="T175" s="30" t="s">
        <v>3251</v>
      </c>
      <c r="U175" s="30" t="s">
        <v>3251</v>
      </c>
    </row>
    <row r="176" spans="1:21">
      <c r="A176" s="20">
        <v>175</v>
      </c>
      <c r="B176" s="21" t="s">
        <v>5242</v>
      </c>
      <c r="C176" s="21" t="s">
        <v>5243</v>
      </c>
      <c r="D176" s="20" t="s">
        <v>22</v>
      </c>
      <c r="E176" s="20" t="s">
        <v>24</v>
      </c>
      <c r="F176" s="20" t="s">
        <v>520</v>
      </c>
      <c r="G176" s="20" t="s">
        <v>25</v>
      </c>
      <c r="H176" s="20" t="s">
        <v>34</v>
      </c>
      <c r="I176" s="23">
        <v>0</v>
      </c>
      <c r="J176" s="23">
        <v>0</v>
      </c>
      <c r="K176" s="23">
        <v>300</v>
      </c>
      <c r="L176" s="28" t="s">
        <v>522</v>
      </c>
      <c r="M176" s="18">
        <f t="shared" si="12"/>
        <v>318</v>
      </c>
      <c r="N176" s="18">
        <f t="shared" si="15"/>
        <v>318</v>
      </c>
      <c r="O176" s="18">
        <f t="shared" si="16"/>
        <v>337.08</v>
      </c>
      <c r="P176" s="18">
        <f t="shared" si="13"/>
        <v>19.08</v>
      </c>
      <c r="Q176" s="18">
        <f t="shared" si="14"/>
        <v>318</v>
      </c>
      <c r="R176" s="18" t="s">
        <v>28</v>
      </c>
      <c r="S176" s="19" t="s">
        <v>29</v>
      </c>
      <c r="T176" s="29" t="s">
        <v>5244</v>
      </c>
      <c r="U176" s="29" t="s">
        <v>3298</v>
      </c>
    </row>
    <row r="177" spans="1:21">
      <c r="A177" s="20">
        <v>176</v>
      </c>
      <c r="B177" s="21" t="s">
        <v>5245</v>
      </c>
      <c r="C177" s="27" t="s">
        <v>5243</v>
      </c>
      <c r="D177" s="20" t="s">
        <v>22</v>
      </c>
      <c r="E177" s="20" t="s">
        <v>24</v>
      </c>
      <c r="F177" s="20" t="s">
        <v>520</v>
      </c>
      <c r="G177" s="20" t="s">
        <v>25</v>
      </c>
      <c r="H177" s="20" t="s">
        <v>34</v>
      </c>
      <c r="I177" s="23">
        <v>0</v>
      </c>
      <c r="J177" s="23">
        <v>0</v>
      </c>
      <c r="K177" s="23">
        <v>450</v>
      </c>
      <c r="L177" s="28" t="s">
        <v>522</v>
      </c>
      <c r="M177" s="18">
        <f t="shared" si="12"/>
        <v>477</v>
      </c>
      <c r="N177" s="18">
        <f t="shared" si="15"/>
        <v>477</v>
      </c>
      <c r="O177" s="18">
        <f t="shared" si="16"/>
        <v>505.62</v>
      </c>
      <c r="P177" s="18">
        <f t="shared" si="13"/>
        <v>28.62</v>
      </c>
      <c r="Q177" s="18">
        <f t="shared" si="14"/>
        <v>477</v>
      </c>
      <c r="R177" s="18" t="s">
        <v>28</v>
      </c>
      <c r="S177" s="19" t="s">
        <v>29</v>
      </c>
      <c r="T177" s="29" t="s">
        <v>5244</v>
      </c>
      <c r="U177" s="29" t="s">
        <v>3298</v>
      </c>
    </row>
    <row r="178" spans="1:21">
      <c r="A178" s="20">
        <v>177</v>
      </c>
      <c r="B178" s="21" t="s">
        <v>5246</v>
      </c>
      <c r="C178" s="27" t="s">
        <v>5247</v>
      </c>
      <c r="D178" s="20" t="s">
        <v>22</v>
      </c>
      <c r="E178" s="20" t="s">
        <v>24</v>
      </c>
      <c r="F178" s="20" t="s">
        <v>2898</v>
      </c>
      <c r="G178" s="20" t="s">
        <v>25</v>
      </c>
      <c r="H178" s="20" t="s">
        <v>34</v>
      </c>
      <c r="I178" s="23">
        <v>231.82</v>
      </c>
      <c r="J178" s="23">
        <v>100</v>
      </c>
      <c r="K178" s="23">
        <v>12.71</v>
      </c>
      <c r="L178" s="28" t="s">
        <v>4942</v>
      </c>
      <c r="M178" s="18">
        <f t="shared" si="12"/>
        <v>13.4726</v>
      </c>
      <c r="N178" s="18">
        <f t="shared" si="15"/>
        <v>345.2926</v>
      </c>
      <c r="O178" s="18">
        <f t="shared" si="16"/>
        <v>352.100956</v>
      </c>
      <c r="P178" s="18">
        <f t="shared" si="13"/>
        <v>6.808356</v>
      </c>
      <c r="Q178" s="18">
        <f t="shared" si="14"/>
        <v>345.2926</v>
      </c>
      <c r="R178" s="18" t="s">
        <v>28</v>
      </c>
      <c r="S178" s="19" t="s">
        <v>29</v>
      </c>
      <c r="T178" s="29" t="s">
        <v>5220</v>
      </c>
      <c r="U178" s="29" t="s">
        <v>5220</v>
      </c>
    </row>
    <row r="179" spans="1:21">
      <c r="A179" s="20">
        <v>178</v>
      </c>
      <c r="B179" s="21" t="s">
        <v>5248</v>
      </c>
      <c r="C179" s="27" t="s">
        <v>5249</v>
      </c>
      <c r="D179" s="20" t="s">
        <v>22</v>
      </c>
      <c r="E179" s="20" t="s">
        <v>24</v>
      </c>
      <c r="F179" s="20" t="s">
        <v>520</v>
      </c>
      <c r="G179" s="20" t="s">
        <v>25</v>
      </c>
      <c r="H179" s="20" t="s">
        <v>34</v>
      </c>
      <c r="I179" s="23">
        <v>0</v>
      </c>
      <c r="J179" s="23">
        <v>0</v>
      </c>
      <c r="K179" s="23">
        <v>700</v>
      </c>
      <c r="L179" s="28" t="s">
        <v>522</v>
      </c>
      <c r="M179" s="18">
        <f t="shared" si="12"/>
        <v>742</v>
      </c>
      <c r="N179" s="18">
        <f t="shared" si="15"/>
        <v>742</v>
      </c>
      <c r="O179" s="18">
        <f t="shared" si="16"/>
        <v>786.52</v>
      </c>
      <c r="P179" s="18">
        <f t="shared" si="13"/>
        <v>44.52</v>
      </c>
      <c r="Q179" s="18">
        <f t="shared" si="14"/>
        <v>742</v>
      </c>
      <c r="R179" s="18" t="s">
        <v>28</v>
      </c>
      <c r="S179" s="19" t="s">
        <v>29</v>
      </c>
      <c r="T179" s="29" t="s">
        <v>5250</v>
      </c>
      <c r="U179" s="29" t="s">
        <v>5250</v>
      </c>
    </row>
    <row r="180" spans="1:21">
      <c r="A180" s="20">
        <v>179</v>
      </c>
      <c r="B180" s="21" t="s">
        <v>5251</v>
      </c>
      <c r="C180" s="27" t="s">
        <v>5252</v>
      </c>
      <c r="D180" s="20" t="s">
        <v>22</v>
      </c>
      <c r="E180" s="20" t="s">
        <v>1363</v>
      </c>
      <c r="F180" s="20" t="s">
        <v>4049</v>
      </c>
      <c r="G180" s="20" t="s">
        <v>25</v>
      </c>
      <c r="H180" s="20" t="s">
        <v>34</v>
      </c>
      <c r="I180" s="23">
        <v>625</v>
      </c>
      <c r="J180" s="23">
        <v>400</v>
      </c>
      <c r="K180" s="23">
        <v>400</v>
      </c>
      <c r="L180" s="28" t="s">
        <v>5253</v>
      </c>
      <c r="M180" s="18">
        <f t="shared" si="12"/>
        <v>424</v>
      </c>
      <c r="N180" s="18">
        <f t="shared" si="15"/>
        <v>1449</v>
      </c>
      <c r="O180" s="18">
        <f t="shared" si="16"/>
        <v>1498.44</v>
      </c>
      <c r="P180" s="18">
        <f t="shared" si="13"/>
        <v>49.44</v>
      </c>
      <c r="Q180" s="18">
        <f t="shared" si="14"/>
        <v>1449</v>
      </c>
      <c r="R180" s="18" t="s">
        <v>28</v>
      </c>
      <c r="S180" s="19" t="s">
        <v>29</v>
      </c>
      <c r="T180" s="29" t="s">
        <v>3250</v>
      </c>
      <c r="U180" s="29" t="s">
        <v>3250</v>
      </c>
    </row>
    <row r="181" spans="1:21">
      <c r="A181" s="20">
        <v>180</v>
      </c>
      <c r="B181" s="21" t="s">
        <v>5254</v>
      </c>
      <c r="C181" s="27" t="s">
        <v>5255</v>
      </c>
      <c r="D181" s="20" t="s">
        <v>22</v>
      </c>
      <c r="E181" s="20" t="s">
        <v>24</v>
      </c>
      <c r="F181" s="20" t="s">
        <v>41</v>
      </c>
      <c r="G181" s="20" t="s">
        <v>25</v>
      </c>
      <c r="H181" s="20" t="s">
        <v>34</v>
      </c>
      <c r="I181" s="23">
        <v>626</v>
      </c>
      <c r="J181" s="23">
        <v>300</v>
      </c>
      <c r="K181" s="23">
        <v>196</v>
      </c>
      <c r="L181" s="28" t="s">
        <v>5256</v>
      </c>
      <c r="M181" s="18">
        <f t="shared" si="12"/>
        <v>207.76</v>
      </c>
      <c r="N181" s="18">
        <f t="shared" si="15"/>
        <v>1133.76</v>
      </c>
      <c r="O181" s="18">
        <f t="shared" si="16"/>
        <v>1164.2256</v>
      </c>
      <c r="P181" s="18">
        <f t="shared" si="13"/>
        <v>30.4656</v>
      </c>
      <c r="Q181" s="18">
        <f t="shared" si="14"/>
        <v>1133.76</v>
      </c>
      <c r="R181" s="18" t="s">
        <v>28</v>
      </c>
      <c r="S181" s="19" t="s">
        <v>29</v>
      </c>
      <c r="T181" s="29" t="s">
        <v>5257</v>
      </c>
      <c r="U181" s="29" t="s">
        <v>5257</v>
      </c>
    </row>
    <row r="182" spans="1:21">
      <c r="A182" s="20">
        <v>181</v>
      </c>
      <c r="B182" s="21" t="s">
        <v>2835</v>
      </c>
      <c r="C182" s="21" t="s">
        <v>2836</v>
      </c>
      <c r="D182" s="20" t="s">
        <v>22</v>
      </c>
      <c r="E182" s="20" t="s">
        <v>24</v>
      </c>
      <c r="F182" s="20" t="s">
        <v>2147</v>
      </c>
      <c r="G182" s="20" t="s">
        <v>25</v>
      </c>
      <c r="H182" s="20" t="s">
        <v>34</v>
      </c>
      <c r="I182" s="23">
        <v>0</v>
      </c>
      <c r="J182" s="23">
        <v>100</v>
      </c>
      <c r="K182" s="23">
        <v>18</v>
      </c>
      <c r="L182" s="28" t="s">
        <v>369</v>
      </c>
      <c r="M182" s="18">
        <f t="shared" si="12"/>
        <v>19.08</v>
      </c>
      <c r="N182" s="18">
        <f t="shared" si="15"/>
        <v>119.08</v>
      </c>
      <c r="O182" s="18">
        <f t="shared" si="16"/>
        <v>126.2248</v>
      </c>
      <c r="P182" s="18">
        <f t="shared" si="13"/>
        <v>7.1448</v>
      </c>
      <c r="Q182" s="18">
        <f t="shared" si="14"/>
        <v>119.08</v>
      </c>
      <c r="R182" s="18" t="s">
        <v>28</v>
      </c>
      <c r="S182" s="19" t="s">
        <v>29</v>
      </c>
      <c r="T182" s="29" t="s">
        <v>3250</v>
      </c>
      <c r="U182" s="29" t="s">
        <v>3250</v>
      </c>
    </row>
    <row r="183" spans="1:21">
      <c r="A183" s="20">
        <v>182</v>
      </c>
      <c r="B183" s="21" t="s">
        <v>4676</v>
      </c>
      <c r="C183" s="27" t="s">
        <v>5258</v>
      </c>
      <c r="D183" s="20" t="s">
        <v>22</v>
      </c>
      <c r="E183" s="20" t="s">
        <v>24</v>
      </c>
      <c r="F183" s="20" t="s">
        <v>2898</v>
      </c>
      <c r="G183" s="20" t="s">
        <v>25</v>
      </c>
      <c r="H183" s="20" t="s">
        <v>34</v>
      </c>
      <c r="I183" s="23">
        <v>231.82</v>
      </c>
      <c r="J183" s="23">
        <v>100</v>
      </c>
      <c r="K183" s="23">
        <v>12.71</v>
      </c>
      <c r="L183" s="28" t="s">
        <v>4942</v>
      </c>
      <c r="M183" s="18">
        <f t="shared" si="12"/>
        <v>13.4726</v>
      </c>
      <c r="N183" s="18">
        <f t="shared" si="15"/>
        <v>345.2926</v>
      </c>
      <c r="O183" s="18">
        <f t="shared" si="16"/>
        <v>352.100956</v>
      </c>
      <c r="P183" s="18">
        <f t="shared" si="13"/>
        <v>6.808356</v>
      </c>
      <c r="Q183" s="18">
        <f t="shared" si="14"/>
        <v>345.2926</v>
      </c>
      <c r="R183" s="18" t="s">
        <v>28</v>
      </c>
      <c r="S183" s="19" t="s">
        <v>29</v>
      </c>
      <c r="T183" s="29" t="s">
        <v>3244</v>
      </c>
      <c r="U183" s="29" t="s">
        <v>3244</v>
      </c>
    </row>
    <row r="184" spans="1:21">
      <c r="A184" s="20">
        <v>183</v>
      </c>
      <c r="B184" s="21" t="s">
        <v>5259</v>
      </c>
      <c r="C184" s="27" t="s">
        <v>5260</v>
      </c>
      <c r="D184" s="20" t="s">
        <v>22</v>
      </c>
      <c r="E184" s="20" t="s">
        <v>24</v>
      </c>
      <c r="F184" s="20" t="s">
        <v>2898</v>
      </c>
      <c r="G184" s="20" t="s">
        <v>25</v>
      </c>
      <c r="H184" s="20" t="s">
        <v>34</v>
      </c>
      <c r="I184" s="23">
        <v>231.82</v>
      </c>
      <c r="J184" s="23">
        <v>100</v>
      </c>
      <c r="K184" s="23">
        <v>12.71</v>
      </c>
      <c r="L184" s="28" t="s">
        <v>4942</v>
      </c>
      <c r="M184" s="18">
        <f t="shared" si="12"/>
        <v>13.4726</v>
      </c>
      <c r="N184" s="18">
        <f t="shared" si="15"/>
        <v>345.2926</v>
      </c>
      <c r="O184" s="18">
        <f t="shared" si="16"/>
        <v>352.100956</v>
      </c>
      <c r="P184" s="18">
        <f t="shared" si="13"/>
        <v>6.808356</v>
      </c>
      <c r="Q184" s="18">
        <f t="shared" si="14"/>
        <v>345.2926</v>
      </c>
      <c r="R184" s="18" t="s">
        <v>28</v>
      </c>
      <c r="S184" s="19" t="s">
        <v>29</v>
      </c>
      <c r="T184" s="29" t="s">
        <v>5220</v>
      </c>
      <c r="U184" s="29" t="s">
        <v>5220</v>
      </c>
    </row>
    <row r="185" spans="1:21">
      <c r="A185" s="20">
        <v>184</v>
      </c>
      <c r="B185" s="21" t="s">
        <v>5261</v>
      </c>
      <c r="C185" s="27" t="s">
        <v>5262</v>
      </c>
      <c r="D185" s="20" t="s">
        <v>22</v>
      </c>
      <c r="E185" s="20" t="s">
        <v>24</v>
      </c>
      <c r="F185" s="20" t="s">
        <v>2898</v>
      </c>
      <c r="G185" s="20" t="s">
        <v>25</v>
      </c>
      <c r="H185" s="20" t="s">
        <v>34</v>
      </c>
      <c r="I185" s="23">
        <v>231.92</v>
      </c>
      <c r="J185" s="23">
        <v>100</v>
      </c>
      <c r="K185" s="23">
        <v>12.72</v>
      </c>
      <c r="L185" s="28" t="s">
        <v>4942</v>
      </c>
      <c r="M185" s="18">
        <f t="shared" si="12"/>
        <v>13.4832</v>
      </c>
      <c r="N185" s="18">
        <f t="shared" si="15"/>
        <v>345.4032</v>
      </c>
      <c r="O185" s="18">
        <f t="shared" si="16"/>
        <v>352.212192</v>
      </c>
      <c r="P185" s="18">
        <f t="shared" si="13"/>
        <v>6.808992</v>
      </c>
      <c r="Q185" s="18">
        <f t="shared" si="14"/>
        <v>345.4032</v>
      </c>
      <c r="R185" s="18" t="s">
        <v>28</v>
      </c>
      <c r="S185" s="19" t="s">
        <v>29</v>
      </c>
      <c r="T185" s="29" t="s">
        <v>5220</v>
      </c>
      <c r="U185" s="29" t="s">
        <v>5220</v>
      </c>
    </row>
    <row r="186" spans="1:21">
      <c r="A186" s="20">
        <v>185</v>
      </c>
      <c r="B186" s="21" t="s">
        <v>5263</v>
      </c>
      <c r="C186" s="27" t="s">
        <v>5264</v>
      </c>
      <c r="D186" s="20" t="s">
        <v>22</v>
      </c>
      <c r="E186" s="20" t="s">
        <v>24</v>
      </c>
      <c r="F186" s="20" t="s">
        <v>2898</v>
      </c>
      <c r="G186" s="20" t="s">
        <v>25</v>
      </c>
      <c r="H186" s="20" t="s">
        <v>34</v>
      </c>
      <c r="I186" s="23">
        <v>231.92</v>
      </c>
      <c r="J186" s="23">
        <v>100</v>
      </c>
      <c r="K186" s="23">
        <v>12.72</v>
      </c>
      <c r="L186" s="28" t="s">
        <v>4942</v>
      </c>
      <c r="M186" s="18">
        <f t="shared" si="12"/>
        <v>13.4832</v>
      </c>
      <c r="N186" s="18">
        <f t="shared" si="15"/>
        <v>345.4032</v>
      </c>
      <c r="O186" s="18">
        <f t="shared" si="16"/>
        <v>352.212192</v>
      </c>
      <c r="P186" s="18">
        <f t="shared" si="13"/>
        <v>6.808992</v>
      </c>
      <c r="Q186" s="18">
        <f t="shared" si="14"/>
        <v>345.4032</v>
      </c>
      <c r="R186" s="18" t="s">
        <v>28</v>
      </c>
      <c r="S186" s="19" t="s">
        <v>29</v>
      </c>
      <c r="T186" s="29" t="s">
        <v>5220</v>
      </c>
      <c r="U186" s="29" t="s">
        <v>5220</v>
      </c>
    </row>
    <row r="187" spans="1:21">
      <c r="A187" s="20">
        <v>186</v>
      </c>
      <c r="B187" s="21" t="s">
        <v>5265</v>
      </c>
      <c r="C187" s="27" t="s">
        <v>5266</v>
      </c>
      <c r="D187" s="20" t="s">
        <v>22</v>
      </c>
      <c r="E187" s="20" t="s">
        <v>24</v>
      </c>
      <c r="F187" s="20" t="s">
        <v>2898</v>
      </c>
      <c r="G187" s="20" t="s">
        <v>25</v>
      </c>
      <c r="H187" s="20" t="s">
        <v>34</v>
      </c>
      <c r="I187" s="23">
        <v>231.92</v>
      </c>
      <c r="J187" s="23">
        <v>100</v>
      </c>
      <c r="K187" s="23">
        <v>12.72</v>
      </c>
      <c r="L187" s="28" t="s">
        <v>4942</v>
      </c>
      <c r="M187" s="18">
        <f t="shared" si="12"/>
        <v>13.4832</v>
      </c>
      <c r="N187" s="18">
        <f t="shared" si="15"/>
        <v>345.4032</v>
      </c>
      <c r="O187" s="18">
        <f t="shared" si="16"/>
        <v>352.212192</v>
      </c>
      <c r="P187" s="18">
        <f t="shared" si="13"/>
        <v>6.808992</v>
      </c>
      <c r="Q187" s="18">
        <f t="shared" si="14"/>
        <v>345.4032</v>
      </c>
      <c r="R187" s="18" t="s">
        <v>28</v>
      </c>
      <c r="S187" s="19" t="s">
        <v>29</v>
      </c>
      <c r="T187" s="29" t="s">
        <v>3298</v>
      </c>
      <c r="U187" s="29" t="s">
        <v>3298</v>
      </c>
    </row>
    <row r="188" spans="1:21">
      <c r="A188" s="20">
        <v>187</v>
      </c>
      <c r="B188" s="21" t="s">
        <v>5267</v>
      </c>
      <c r="C188" s="27" t="s">
        <v>5268</v>
      </c>
      <c r="D188" s="20" t="s">
        <v>22</v>
      </c>
      <c r="E188" s="20" t="s">
        <v>24</v>
      </c>
      <c r="F188" s="20" t="s">
        <v>2898</v>
      </c>
      <c r="G188" s="20" t="s">
        <v>25</v>
      </c>
      <c r="H188" s="20" t="s">
        <v>34</v>
      </c>
      <c r="I188" s="23">
        <v>231.92</v>
      </c>
      <c r="J188" s="23">
        <v>100</v>
      </c>
      <c r="K188" s="23">
        <v>12.72</v>
      </c>
      <c r="L188" s="28" t="s">
        <v>4942</v>
      </c>
      <c r="M188" s="18">
        <f t="shared" si="12"/>
        <v>13.4832</v>
      </c>
      <c r="N188" s="18">
        <f t="shared" si="15"/>
        <v>345.4032</v>
      </c>
      <c r="O188" s="18">
        <f t="shared" si="16"/>
        <v>352.212192</v>
      </c>
      <c r="P188" s="18">
        <f t="shared" si="13"/>
        <v>6.808992</v>
      </c>
      <c r="Q188" s="18">
        <f t="shared" si="14"/>
        <v>345.4032</v>
      </c>
      <c r="R188" s="18" t="s">
        <v>28</v>
      </c>
      <c r="S188" s="19" t="s">
        <v>29</v>
      </c>
      <c r="T188" s="29" t="s">
        <v>3226</v>
      </c>
      <c r="U188" s="29" t="s">
        <v>3226</v>
      </c>
    </row>
    <row r="189" spans="1:21">
      <c r="A189" s="20">
        <v>188</v>
      </c>
      <c r="B189" s="21" t="s">
        <v>5269</v>
      </c>
      <c r="C189" s="27" t="s">
        <v>5270</v>
      </c>
      <c r="D189" s="20" t="s">
        <v>22</v>
      </c>
      <c r="E189" s="20" t="s">
        <v>24</v>
      </c>
      <c r="F189" s="20" t="s">
        <v>2898</v>
      </c>
      <c r="G189" s="20" t="s">
        <v>25</v>
      </c>
      <c r="H189" s="20" t="s">
        <v>34</v>
      </c>
      <c r="I189" s="23">
        <v>231.92</v>
      </c>
      <c r="J189" s="23">
        <v>100</v>
      </c>
      <c r="K189" s="23">
        <v>12.72</v>
      </c>
      <c r="L189" s="28" t="s">
        <v>4942</v>
      </c>
      <c r="M189" s="18">
        <f t="shared" si="12"/>
        <v>13.4832</v>
      </c>
      <c r="N189" s="18">
        <f t="shared" si="15"/>
        <v>345.4032</v>
      </c>
      <c r="O189" s="18">
        <f t="shared" si="16"/>
        <v>352.212192</v>
      </c>
      <c r="P189" s="18">
        <f t="shared" si="13"/>
        <v>6.808992</v>
      </c>
      <c r="Q189" s="18">
        <f t="shared" si="14"/>
        <v>345.4032</v>
      </c>
      <c r="R189" s="18" t="s">
        <v>28</v>
      </c>
      <c r="S189" s="19" t="s">
        <v>29</v>
      </c>
      <c r="T189" s="29" t="s">
        <v>3251</v>
      </c>
      <c r="U189" s="29" t="s">
        <v>3251</v>
      </c>
    </row>
    <row r="190" spans="1:21">
      <c r="A190" s="20">
        <v>189</v>
      </c>
      <c r="B190" s="21" t="s">
        <v>4491</v>
      </c>
      <c r="C190" s="27" t="s">
        <v>5271</v>
      </c>
      <c r="D190" s="20" t="s">
        <v>22</v>
      </c>
      <c r="E190" s="20" t="s">
        <v>24</v>
      </c>
      <c r="F190" s="20" t="s">
        <v>2898</v>
      </c>
      <c r="G190" s="20" t="s">
        <v>25</v>
      </c>
      <c r="H190" s="20" t="s">
        <v>34</v>
      </c>
      <c r="I190" s="23">
        <v>231.92</v>
      </c>
      <c r="J190" s="23">
        <v>100</v>
      </c>
      <c r="K190" s="23">
        <v>12.72</v>
      </c>
      <c r="L190" s="28" t="s">
        <v>4942</v>
      </c>
      <c r="M190" s="18">
        <f t="shared" si="12"/>
        <v>13.4832</v>
      </c>
      <c r="N190" s="18">
        <f t="shared" si="15"/>
        <v>345.4032</v>
      </c>
      <c r="O190" s="18">
        <f t="shared" si="16"/>
        <v>352.212192</v>
      </c>
      <c r="P190" s="18">
        <f t="shared" si="13"/>
        <v>6.808992</v>
      </c>
      <c r="Q190" s="18">
        <f t="shared" si="14"/>
        <v>345.4032</v>
      </c>
      <c r="R190" s="18" t="s">
        <v>28</v>
      </c>
      <c r="S190" s="19" t="s">
        <v>29</v>
      </c>
      <c r="T190" s="29" t="s">
        <v>3251</v>
      </c>
      <c r="U190" s="29" t="s">
        <v>3251</v>
      </c>
    </row>
    <row r="191" spans="1:21">
      <c r="A191" s="20">
        <v>190</v>
      </c>
      <c r="B191" s="21" t="s">
        <v>978</v>
      </c>
      <c r="C191" s="27" t="s">
        <v>5272</v>
      </c>
      <c r="D191" s="20" t="s">
        <v>22</v>
      </c>
      <c r="E191" s="20" t="s">
        <v>24</v>
      </c>
      <c r="F191" s="20" t="s">
        <v>2898</v>
      </c>
      <c r="G191" s="20" t="s">
        <v>25</v>
      </c>
      <c r="H191" s="20" t="s">
        <v>34</v>
      </c>
      <c r="I191" s="23">
        <v>231.92</v>
      </c>
      <c r="J191" s="23">
        <v>100</v>
      </c>
      <c r="K191" s="23">
        <v>12.72</v>
      </c>
      <c r="L191" s="28" t="s">
        <v>4942</v>
      </c>
      <c r="M191" s="18">
        <f t="shared" si="12"/>
        <v>13.4832</v>
      </c>
      <c r="N191" s="18">
        <f t="shared" si="15"/>
        <v>345.4032</v>
      </c>
      <c r="O191" s="18">
        <f t="shared" si="16"/>
        <v>352.212192</v>
      </c>
      <c r="P191" s="18">
        <f t="shared" si="13"/>
        <v>6.808992</v>
      </c>
      <c r="Q191" s="18">
        <f t="shared" si="14"/>
        <v>345.4032</v>
      </c>
      <c r="R191" s="18" t="s">
        <v>28</v>
      </c>
      <c r="S191" s="19" t="s">
        <v>29</v>
      </c>
      <c r="T191" s="29" t="s">
        <v>3224</v>
      </c>
      <c r="U191" s="29" t="s">
        <v>3224</v>
      </c>
    </row>
    <row r="192" spans="1:21">
      <c r="A192" s="20">
        <v>191</v>
      </c>
      <c r="B192" s="21" t="s">
        <v>5273</v>
      </c>
      <c r="C192" s="27" t="s">
        <v>5274</v>
      </c>
      <c r="D192" s="20" t="s">
        <v>22</v>
      </c>
      <c r="E192" s="20" t="s">
        <v>24</v>
      </c>
      <c r="F192" s="20" t="s">
        <v>2898</v>
      </c>
      <c r="G192" s="20" t="s">
        <v>25</v>
      </c>
      <c r="H192" s="20" t="s">
        <v>34</v>
      </c>
      <c r="I192" s="23">
        <v>231.92</v>
      </c>
      <c r="J192" s="23">
        <v>100</v>
      </c>
      <c r="K192" s="23">
        <v>12.72</v>
      </c>
      <c r="L192" s="28" t="s">
        <v>4942</v>
      </c>
      <c r="M192" s="18">
        <f t="shared" si="12"/>
        <v>13.4832</v>
      </c>
      <c r="N192" s="18">
        <f t="shared" si="15"/>
        <v>345.4032</v>
      </c>
      <c r="O192" s="18">
        <f t="shared" si="16"/>
        <v>352.212192</v>
      </c>
      <c r="P192" s="18">
        <f t="shared" si="13"/>
        <v>6.808992</v>
      </c>
      <c r="Q192" s="18">
        <f t="shared" si="14"/>
        <v>345.4032</v>
      </c>
      <c r="R192" s="18" t="s">
        <v>28</v>
      </c>
      <c r="S192" s="19" t="s">
        <v>29</v>
      </c>
      <c r="T192" s="29" t="s">
        <v>3229</v>
      </c>
      <c r="U192" s="29" t="s">
        <v>3229</v>
      </c>
    </row>
    <row r="193" spans="1:21">
      <c r="A193" s="20">
        <v>192</v>
      </c>
      <c r="B193" s="21" t="s">
        <v>5275</v>
      </c>
      <c r="C193" s="27" t="s">
        <v>5276</v>
      </c>
      <c r="D193" s="20" t="s">
        <v>22</v>
      </c>
      <c r="E193" s="20" t="s">
        <v>24</v>
      </c>
      <c r="F193" s="20" t="s">
        <v>2898</v>
      </c>
      <c r="G193" s="20" t="s">
        <v>25</v>
      </c>
      <c r="H193" s="20" t="s">
        <v>34</v>
      </c>
      <c r="I193" s="23">
        <v>231.92</v>
      </c>
      <c r="J193" s="23">
        <v>100</v>
      </c>
      <c r="K193" s="23">
        <v>12.72</v>
      </c>
      <c r="L193" s="28" t="s">
        <v>4942</v>
      </c>
      <c r="M193" s="18">
        <f t="shared" si="12"/>
        <v>13.4832</v>
      </c>
      <c r="N193" s="18">
        <f t="shared" si="15"/>
        <v>345.4032</v>
      </c>
      <c r="O193" s="18">
        <f t="shared" si="16"/>
        <v>352.212192</v>
      </c>
      <c r="P193" s="18">
        <f t="shared" si="13"/>
        <v>6.808992</v>
      </c>
      <c r="Q193" s="18">
        <f t="shared" si="14"/>
        <v>345.4032</v>
      </c>
      <c r="R193" s="18" t="s">
        <v>28</v>
      </c>
      <c r="S193" s="19" t="s">
        <v>29</v>
      </c>
      <c r="T193" s="29" t="s">
        <v>3229</v>
      </c>
      <c r="U193" s="29" t="s">
        <v>3229</v>
      </c>
    </row>
    <row r="194" spans="1:21">
      <c r="A194" s="20">
        <v>193</v>
      </c>
      <c r="B194" s="21" t="s">
        <v>5277</v>
      </c>
      <c r="C194" s="27" t="s">
        <v>5278</v>
      </c>
      <c r="D194" s="20" t="s">
        <v>22</v>
      </c>
      <c r="E194" s="20" t="s">
        <v>24</v>
      </c>
      <c r="F194" s="20" t="s">
        <v>2898</v>
      </c>
      <c r="G194" s="20" t="s">
        <v>25</v>
      </c>
      <c r="H194" s="20" t="s">
        <v>34</v>
      </c>
      <c r="I194" s="23">
        <v>231.92</v>
      </c>
      <c r="J194" s="23">
        <v>100</v>
      </c>
      <c r="K194" s="23">
        <v>12.72</v>
      </c>
      <c r="L194" s="28" t="s">
        <v>4942</v>
      </c>
      <c r="M194" s="18">
        <f t="shared" ref="M194:M245" si="17">K194*1.06</f>
        <v>13.4832</v>
      </c>
      <c r="N194" s="18">
        <f t="shared" si="15"/>
        <v>345.4032</v>
      </c>
      <c r="O194" s="18">
        <f t="shared" si="16"/>
        <v>352.212192</v>
      </c>
      <c r="P194" s="18">
        <f t="shared" ref="P194:P245" si="18">(M194+J194)*0.06</f>
        <v>6.808992</v>
      </c>
      <c r="Q194" s="18">
        <f t="shared" ref="Q194:Q245" si="19">O194-P194</f>
        <v>345.4032</v>
      </c>
      <c r="R194" s="18" t="s">
        <v>28</v>
      </c>
      <c r="S194" s="19" t="s">
        <v>29</v>
      </c>
      <c r="T194" s="29" t="s">
        <v>3226</v>
      </c>
      <c r="U194" s="29" t="s">
        <v>3226</v>
      </c>
    </row>
    <row r="195" spans="1:21">
      <c r="A195" s="20">
        <v>194</v>
      </c>
      <c r="B195" s="21" t="s">
        <v>5279</v>
      </c>
      <c r="C195" s="27" t="s">
        <v>5280</v>
      </c>
      <c r="D195" s="20" t="s">
        <v>22</v>
      </c>
      <c r="E195" s="20" t="s">
        <v>24</v>
      </c>
      <c r="F195" s="20" t="s">
        <v>2898</v>
      </c>
      <c r="G195" s="20" t="s">
        <v>25</v>
      </c>
      <c r="H195" s="20" t="s">
        <v>34</v>
      </c>
      <c r="I195" s="23">
        <v>231.92</v>
      </c>
      <c r="J195" s="23">
        <v>100</v>
      </c>
      <c r="K195" s="23">
        <v>12.72</v>
      </c>
      <c r="L195" s="28" t="s">
        <v>4942</v>
      </c>
      <c r="M195" s="18">
        <f t="shared" si="17"/>
        <v>13.4832</v>
      </c>
      <c r="N195" s="18">
        <f t="shared" si="15"/>
        <v>345.4032</v>
      </c>
      <c r="O195" s="18">
        <f t="shared" si="16"/>
        <v>352.212192</v>
      </c>
      <c r="P195" s="18">
        <f t="shared" si="18"/>
        <v>6.808992</v>
      </c>
      <c r="Q195" s="18">
        <f t="shared" si="19"/>
        <v>345.4032</v>
      </c>
      <c r="R195" s="18" t="s">
        <v>28</v>
      </c>
      <c r="S195" s="19" t="s">
        <v>29</v>
      </c>
      <c r="T195" s="29" t="s">
        <v>3302</v>
      </c>
      <c r="U195" s="29" t="s">
        <v>3302</v>
      </c>
    </row>
    <row r="196" spans="1:21">
      <c r="A196" s="20">
        <v>195</v>
      </c>
      <c r="B196" s="21" t="s">
        <v>5281</v>
      </c>
      <c r="C196" s="27" t="s">
        <v>5282</v>
      </c>
      <c r="D196" s="20" t="s">
        <v>22</v>
      </c>
      <c r="E196" s="20" t="s">
        <v>24</v>
      </c>
      <c r="F196" s="20" t="s">
        <v>2898</v>
      </c>
      <c r="G196" s="20" t="s">
        <v>25</v>
      </c>
      <c r="H196" s="20" t="s">
        <v>34</v>
      </c>
      <c r="I196" s="23">
        <v>231.92</v>
      </c>
      <c r="J196" s="23">
        <v>100</v>
      </c>
      <c r="K196" s="23">
        <v>12.72</v>
      </c>
      <c r="L196" s="28" t="s">
        <v>4942</v>
      </c>
      <c r="M196" s="18">
        <f t="shared" si="17"/>
        <v>13.4832</v>
      </c>
      <c r="N196" s="18">
        <f t="shared" si="15"/>
        <v>345.4032</v>
      </c>
      <c r="O196" s="18">
        <f t="shared" si="16"/>
        <v>352.212192</v>
      </c>
      <c r="P196" s="18">
        <f t="shared" si="18"/>
        <v>6.808992</v>
      </c>
      <c r="Q196" s="18">
        <f t="shared" si="19"/>
        <v>345.4032</v>
      </c>
      <c r="R196" s="18" t="s">
        <v>28</v>
      </c>
      <c r="S196" s="19" t="s">
        <v>29</v>
      </c>
      <c r="T196" s="29" t="s">
        <v>3224</v>
      </c>
      <c r="U196" s="29" t="s">
        <v>3224</v>
      </c>
    </row>
    <row r="197" spans="1:21">
      <c r="A197" s="20">
        <v>196</v>
      </c>
      <c r="B197" s="21" t="s">
        <v>5283</v>
      </c>
      <c r="C197" s="27" t="s">
        <v>5284</v>
      </c>
      <c r="D197" s="20" t="s">
        <v>22</v>
      </c>
      <c r="E197" s="20" t="s">
        <v>24</v>
      </c>
      <c r="F197" s="20" t="s">
        <v>2898</v>
      </c>
      <c r="G197" s="20" t="s">
        <v>25</v>
      </c>
      <c r="H197" s="20" t="s">
        <v>34</v>
      </c>
      <c r="I197" s="23">
        <v>231.92</v>
      </c>
      <c r="J197" s="23">
        <v>100</v>
      </c>
      <c r="K197" s="23">
        <v>12.72</v>
      </c>
      <c r="L197" s="28" t="s">
        <v>4942</v>
      </c>
      <c r="M197" s="18">
        <f t="shared" si="17"/>
        <v>13.4832</v>
      </c>
      <c r="N197" s="18">
        <f t="shared" si="15"/>
        <v>345.4032</v>
      </c>
      <c r="O197" s="18">
        <f t="shared" si="16"/>
        <v>352.212192</v>
      </c>
      <c r="P197" s="18">
        <f t="shared" si="18"/>
        <v>6.808992</v>
      </c>
      <c r="Q197" s="18">
        <f t="shared" si="19"/>
        <v>345.4032</v>
      </c>
      <c r="R197" s="18" t="s">
        <v>28</v>
      </c>
      <c r="S197" s="19" t="s">
        <v>29</v>
      </c>
      <c r="T197" s="29" t="s">
        <v>3226</v>
      </c>
      <c r="U197" s="29" t="s">
        <v>3226</v>
      </c>
    </row>
    <row r="198" spans="1:21">
      <c r="A198" s="20">
        <v>197</v>
      </c>
      <c r="B198" s="21" t="s">
        <v>5285</v>
      </c>
      <c r="C198" s="27" t="s">
        <v>5286</v>
      </c>
      <c r="D198" s="20" t="s">
        <v>22</v>
      </c>
      <c r="E198" s="20" t="s">
        <v>24</v>
      </c>
      <c r="F198" s="20" t="s">
        <v>2898</v>
      </c>
      <c r="G198" s="20" t="s">
        <v>25</v>
      </c>
      <c r="H198" s="20" t="s">
        <v>34</v>
      </c>
      <c r="I198" s="23">
        <v>231.92</v>
      </c>
      <c r="J198" s="23">
        <v>100</v>
      </c>
      <c r="K198" s="23">
        <v>12.72</v>
      </c>
      <c r="L198" s="28" t="s">
        <v>4942</v>
      </c>
      <c r="M198" s="18">
        <f t="shared" si="17"/>
        <v>13.4832</v>
      </c>
      <c r="N198" s="18">
        <f t="shared" si="15"/>
        <v>345.4032</v>
      </c>
      <c r="O198" s="18">
        <f t="shared" si="16"/>
        <v>352.212192</v>
      </c>
      <c r="P198" s="18">
        <f t="shared" si="18"/>
        <v>6.808992</v>
      </c>
      <c r="Q198" s="18">
        <f t="shared" si="19"/>
        <v>345.4032</v>
      </c>
      <c r="R198" s="18" t="s">
        <v>28</v>
      </c>
      <c r="S198" s="19" t="s">
        <v>29</v>
      </c>
      <c r="T198" s="29" t="s">
        <v>3302</v>
      </c>
      <c r="U198" s="29" t="s">
        <v>3302</v>
      </c>
    </row>
    <row r="199" spans="1:21">
      <c r="A199" s="20">
        <v>198</v>
      </c>
      <c r="B199" s="21" t="s">
        <v>5287</v>
      </c>
      <c r="C199" s="27" t="s">
        <v>5288</v>
      </c>
      <c r="D199" s="20" t="s">
        <v>22</v>
      </c>
      <c r="E199" s="20" t="s">
        <v>24</v>
      </c>
      <c r="F199" s="20" t="s">
        <v>2898</v>
      </c>
      <c r="G199" s="20" t="s">
        <v>25</v>
      </c>
      <c r="H199" s="20" t="s">
        <v>34</v>
      </c>
      <c r="I199" s="23">
        <v>231.92</v>
      </c>
      <c r="J199" s="23">
        <v>100</v>
      </c>
      <c r="K199" s="23">
        <v>12.72</v>
      </c>
      <c r="L199" s="28" t="s">
        <v>4942</v>
      </c>
      <c r="M199" s="18">
        <f t="shared" si="17"/>
        <v>13.4832</v>
      </c>
      <c r="N199" s="18">
        <f t="shared" si="15"/>
        <v>345.4032</v>
      </c>
      <c r="O199" s="18">
        <f t="shared" si="16"/>
        <v>352.212192</v>
      </c>
      <c r="P199" s="18">
        <f t="shared" si="18"/>
        <v>6.808992</v>
      </c>
      <c r="Q199" s="18">
        <f t="shared" si="19"/>
        <v>345.4032</v>
      </c>
      <c r="R199" s="18" t="s">
        <v>28</v>
      </c>
      <c r="S199" s="19" t="s">
        <v>29</v>
      </c>
      <c r="T199" s="29" t="s">
        <v>3224</v>
      </c>
      <c r="U199" s="29" t="s">
        <v>3224</v>
      </c>
    </row>
    <row r="200" spans="1:21">
      <c r="A200" s="20">
        <v>199</v>
      </c>
      <c r="B200" s="21" t="s">
        <v>5289</v>
      </c>
      <c r="C200" s="27" t="s">
        <v>5290</v>
      </c>
      <c r="D200" s="20" t="s">
        <v>22</v>
      </c>
      <c r="E200" s="20" t="s">
        <v>24</v>
      </c>
      <c r="F200" s="20" t="s">
        <v>2898</v>
      </c>
      <c r="G200" s="20" t="s">
        <v>25</v>
      </c>
      <c r="H200" s="20" t="s">
        <v>34</v>
      </c>
      <c r="I200" s="23">
        <v>237.34</v>
      </c>
      <c r="J200" s="23">
        <v>100</v>
      </c>
      <c r="K200" s="23">
        <v>12.72</v>
      </c>
      <c r="L200" s="28" t="s">
        <v>4942</v>
      </c>
      <c r="M200" s="18">
        <f t="shared" si="17"/>
        <v>13.4832</v>
      </c>
      <c r="N200" s="18">
        <f t="shared" si="15"/>
        <v>350.8232</v>
      </c>
      <c r="O200" s="18">
        <f t="shared" si="16"/>
        <v>357.632192</v>
      </c>
      <c r="P200" s="18">
        <f t="shared" si="18"/>
        <v>6.808992</v>
      </c>
      <c r="Q200" s="18">
        <f t="shared" si="19"/>
        <v>350.8232</v>
      </c>
      <c r="R200" s="18" t="s">
        <v>28</v>
      </c>
      <c r="S200" s="19" t="s">
        <v>29</v>
      </c>
      <c r="T200" s="29" t="s">
        <v>3238</v>
      </c>
      <c r="U200" s="29" t="s">
        <v>3238</v>
      </c>
    </row>
    <row r="201" spans="1:21">
      <c r="A201" s="20">
        <v>200</v>
      </c>
      <c r="B201" s="21" t="s">
        <v>5291</v>
      </c>
      <c r="C201" s="27" t="s">
        <v>5290</v>
      </c>
      <c r="D201" s="20" t="s">
        <v>22</v>
      </c>
      <c r="E201" s="20" t="s">
        <v>24</v>
      </c>
      <c r="F201" s="20" t="s">
        <v>2898</v>
      </c>
      <c r="G201" s="20" t="s">
        <v>25</v>
      </c>
      <c r="H201" s="20" t="s">
        <v>34</v>
      </c>
      <c r="I201" s="23">
        <v>237.34</v>
      </c>
      <c r="J201" s="23">
        <v>100</v>
      </c>
      <c r="K201" s="23">
        <v>12.72</v>
      </c>
      <c r="L201" s="28" t="s">
        <v>4942</v>
      </c>
      <c r="M201" s="18">
        <f t="shared" si="17"/>
        <v>13.4832</v>
      </c>
      <c r="N201" s="18">
        <f t="shared" si="15"/>
        <v>350.8232</v>
      </c>
      <c r="O201" s="18">
        <f t="shared" si="16"/>
        <v>357.632192</v>
      </c>
      <c r="P201" s="18">
        <f t="shared" si="18"/>
        <v>6.808992</v>
      </c>
      <c r="Q201" s="18">
        <f t="shared" si="19"/>
        <v>350.8232</v>
      </c>
      <c r="R201" s="18" t="s">
        <v>28</v>
      </c>
      <c r="S201" s="19" t="s">
        <v>29</v>
      </c>
      <c r="T201" s="29" t="s">
        <v>3238</v>
      </c>
      <c r="U201" s="29" t="s">
        <v>3238</v>
      </c>
    </row>
    <row r="202" spans="1:21">
      <c r="A202" s="20">
        <v>201</v>
      </c>
      <c r="B202" s="21" t="s">
        <v>5292</v>
      </c>
      <c r="C202" s="27" t="s">
        <v>5293</v>
      </c>
      <c r="D202" s="20" t="s">
        <v>22</v>
      </c>
      <c r="E202" s="20" t="s">
        <v>24</v>
      </c>
      <c r="F202" s="20" t="s">
        <v>70</v>
      </c>
      <c r="G202" s="20" t="s">
        <v>25</v>
      </c>
      <c r="H202" s="20" t="s">
        <v>34</v>
      </c>
      <c r="I202" s="23">
        <v>1089</v>
      </c>
      <c r="J202" s="23">
        <v>400</v>
      </c>
      <c r="K202" s="23">
        <v>667</v>
      </c>
      <c r="L202" s="28" t="s">
        <v>4936</v>
      </c>
      <c r="M202" s="18">
        <f t="shared" si="17"/>
        <v>707.02</v>
      </c>
      <c r="N202" s="18">
        <f t="shared" si="15"/>
        <v>2196.02</v>
      </c>
      <c r="O202" s="18">
        <f t="shared" si="16"/>
        <v>2262.4412</v>
      </c>
      <c r="P202" s="18">
        <f t="shared" si="18"/>
        <v>66.4212</v>
      </c>
      <c r="Q202" s="18">
        <f t="shared" si="19"/>
        <v>2196.02</v>
      </c>
      <c r="R202" s="18" t="s">
        <v>28</v>
      </c>
      <c r="S202" s="19" t="s">
        <v>29</v>
      </c>
      <c r="T202" s="30" t="s">
        <v>3221</v>
      </c>
      <c r="U202" s="30" t="s">
        <v>3221</v>
      </c>
    </row>
    <row r="203" spans="1:21">
      <c r="A203" s="20">
        <v>202</v>
      </c>
      <c r="B203" s="21" t="s">
        <v>5294</v>
      </c>
      <c r="C203" s="27" t="s">
        <v>5295</v>
      </c>
      <c r="D203" s="20" t="s">
        <v>22</v>
      </c>
      <c r="E203" s="20" t="s">
        <v>24</v>
      </c>
      <c r="F203" s="20" t="s">
        <v>2898</v>
      </c>
      <c r="G203" s="20" t="s">
        <v>25</v>
      </c>
      <c r="H203" s="20" t="s">
        <v>34</v>
      </c>
      <c r="I203" s="23">
        <v>237.34</v>
      </c>
      <c r="J203" s="23">
        <v>100</v>
      </c>
      <c r="K203" s="23">
        <v>12.72</v>
      </c>
      <c r="L203" s="28" t="s">
        <v>4942</v>
      </c>
      <c r="M203" s="18">
        <f t="shared" si="17"/>
        <v>13.4832</v>
      </c>
      <c r="N203" s="18">
        <f t="shared" si="15"/>
        <v>350.8232</v>
      </c>
      <c r="O203" s="18">
        <f t="shared" si="16"/>
        <v>357.632192</v>
      </c>
      <c r="P203" s="18">
        <f t="shared" si="18"/>
        <v>6.808992</v>
      </c>
      <c r="Q203" s="18">
        <f t="shared" si="19"/>
        <v>350.8232</v>
      </c>
      <c r="R203" s="18" t="s">
        <v>28</v>
      </c>
      <c r="S203" s="19" t="s">
        <v>29</v>
      </c>
      <c r="T203" s="29" t="s">
        <v>3221</v>
      </c>
      <c r="U203" s="29" t="s">
        <v>3221</v>
      </c>
    </row>
    <row r="204" spans="1:21">
      <c r="A204" s="20">
        <v>203</v>
      </c>
      <c r="B204" s="21" t="s">
        <v>5296</v>
      </c>
      <c r="C204" s="27" t="s">
        <v>5297</v>
      </c>
      <c r="D204" s="20" t="s">
        <v>22</v>
      </c>
      <c r="E204" s="20" t="s">
        <v>24</v>
      </c>
      <c r="F204" s="20" t="s">
        <v>2898</v>
      </c>
      <c r="G204" s="20" t="s">
        <v>25</v>
      </c>
      <c r="H204" s="20" t="s">
        <v>34</v>
      </c>
      <c r="I204" s="23">
        <v>237.34</v>
      </c>
      <c r="J204" s="23">
        <v>100</v>
      </c>
      <c r="K204" s="23">
        <v>12.72</v>
      </c>
      <c r="L204" s="28" t="s">
        <v>4942</v>
      </c>
      <c r="M204" s="18">
        <f t="shared" si="17"/>
        <v>13.4832</v>
      </c>
      <c r="N204" s="18">
        <f t="shared" si="15"/>
        <v>350.8232</v>
      </c>
      <c r="O204" s="18">
        <f t="shared" si="16"/>
        <v>357.632192</v>
      </c>
      <c r="P204" s="18">
        <f t="shared" si="18"/>
        <v>6.808992</v>
      </c>
      <c r="Q204" s="18">
        <f t="shared" si="19"/>
        <v>350.8232</v>
      </c>
      <c r="R204" s="18" t="s">
        <v>28</v>
      </c>
      <c r="S204" s="19" t="s">
        <v>29</v>
      </c>
      <c r="T204" s="29" t="s">
        <v>3302</v>
      </c>
      <c r="U204" s="29" t="s">
        <v>3302</v>
      </c>
    </row>
    <row r="205" spans="1:21">
      <c r="A205" s="20">
        <v>204</v>
      </c>
      <c r="B205" s="21" t="s">
        <v>5298</v>
      </c>
      <c r="C205" s="27" t="s">
        <v>5299</v>
      </c>
      <c r="D205" s="20" t="s">
        <v>22</v>
      </c>
      <c r="E205" s="20" t="s">
        <v>24</v>
      </c>
      <c r="F205" s="20" t="s">
        <v>70</v>
      </c>
      <c r="G205" s="20" t="s">
        <v>25</v>
      </c>
      <c r="H205" s="20" t="s">
        <v>34</v>
      </c>
      <c r="I205" s="23">
        <v>1089</v>
      </c>
      <c r="J205" s="23">
        <v>400</v>
      </c>
      <c r="K205" s="23">
        <v>667</v>
      </c>
      <c r="L205" s="28" t="s">
        <v>4936</v>
      </c>
      <c r="M205" s="18">
        <f t="shared" si="17"/>
        <v>707.02</v>
      </c>
      <c r="N205" s="18">
        <f t="shared" si="15"/>
        <v>2196.02</v>
      </c>
      <c r="O205" s="18">
        <f t="shared" si="16"/>
        <v>2262.4412</v>
      </c>
      <c r="P205" s="18">
        <f t="shared" si="18"/>
        <v>66.4212</v>
      </c>
      <c r="Q205" s="18">
        <f t="shared" si="19"/>
        <v>2196.02</v>
      </c>
      <c r="R205" s="18" t="s">
        <v>28</v>
      </c>
      <c r="S205" s="19" t="s">
        <v>29</v>
      </c>
      <c r="T205" s="30" t="s">
        <v>3229</v>
      </c>
      <c r="U205" s="30" t="s">
        <v>3229</v>
      </c>
    </row>
    <row r="206" spans="1:21">
      <c r="A206" s="20">
        <v>205</v>
      </c>
      <c r="B206" s="21" t="s">
        <v>5300</v>
      </c>
      <c r="C206" s="27" t="s">
        <v>5301</v>
      </c>
      <c r="D206" s="20" t="s">
        <v>22</v>
      </c>
      <c r="E206" s="20" t="s">
        <v>24</v>
      </c>
      <c r="F206" s="20" t="s">
        <v>70</v>
      </c>
      <c r="G206" s="20" t="s">
        <v>25</v>
      </c>
      <c r="H206" s="20" t="s">
        <v>34</v>
      </c>
      <c r="I206" s="23">
        <v>1093</v>
      </c>
      <c r="J206" s="23">
        <v>400</v>
      </c>
      <c r="K206" s="23">
        <v>667</v>
      </c>
      <c r="L206" s="28" t="s">
        <v>4936</v>
      </c>
      <c r="M206" s="18">
        <f t="shared" si="17"/>
        <v>707.02</v>
      </c>
      <c r="N206" s="18">
        <f t="shared" si="15"/>
        <v>2200.02</v>
      </c>
      <c r="O206" s="18">
        <f t="shared" si="16"/>
        <v>2266.4412</v>
      </c>
      <c r="P206" s="18">
        <f t="shared" si="18"/>
        <v>66.4212</v>
      </c>
      <c r="Q206" s="18">
        <f t="shared" si="19"/>
        <v>2200.02</v>
      </c>
      <c r="R206" s="18" t="s">
        <v>28</v>
      </c>
      <c r="S206" s="19" t="s">
        <v>29</v>
      </c>
      <c r="T206" s="30" t="s">
        <v>3270</v>
      </c>
      <c r="U206" s="30" t="s">
        <v>3270</v>
      </c>
    </row>
    <row r="207" spans="1:21">
      <c r="A207" s="20">
        <v>206</v>
      </c>
      <c r="B207" s="21" t="s">
        <v>5302</v>
      </c>
      <c r="C207" s="27" t="s">
        <v>5303</v>
      </c>
      <c r="D207" s="20" t="s">
        <v>22</v>
      </c>
      <c r="E207" s="20" t="s">
        <v>24</v>
      </c>
      <c r="F207" s="20" t="s">
        <v>70</v>
      </c>
      <c r="G207" s="20" t="s">
        <v>25</v>
      </c>
      <c r="H207" s="20" t="s">
        <v>34</v>
      </c>
      <c r="I207" s="23">
        <v>1093</v>
      </c>
      <c r="J207" s="23">
        <v>400</v>
      </c>
      <c r="K207" s="23">
        <v>92</v>
      </c>
      <c r="L207" s="28" t="s">
        <v>4970</v>
      </c>
      <c r="M207" s="18">
        <f t="shared" si="17"/>
        <v>97.52</v>
      </c>
      <c r="N207" s="18">
        <f t="shared" si="15"/>
        <v>1590.52</v>
      </c>
      <c r="O207" s="18">
        <f t="shared" si="16"/>
        <v>1620.3712</v>
      </c>
      <c r="P207" s="18">
        <f t="shared" si="18"/>
        <v>29.8512</v>
      </c>
      <c r="Q207" s="18">
        <f t="shared" si="19"/>
        <v>1590.52</v>
      </c>
      <c r="R207" s="18" t="s">
        <v>28</v>
      </c>
      <c r="S207" s="19" t="s">
        <v>29</v>
      </c>
      <c r="T207" s="30" t="s">
        <v>3270</v>
      </c>
      <c r="U207" s="30" t="s">
        <v>3270</v>
      </c>
    </row>
    <row r="208" spans="1:21">
      <c r="A208" s="20">
        <v>207</v>
      </c>
      <c r="B208" s="21" t="s">
        <v>2492</v>
      </c>
      <c r="C208" s="27" t="s">
        <v>5304</v>
      </c>
      <c r="D208" s="20" t="s">
        <v>22</v>
      </c>
      <c r="E208" s="20" t="s">
        <v>24</v>
      </c>
      <c r="F208" s="20" t="s">
        <v>2898</v>
      </c>
      <c r="G208" s="20" t="s">
        <v>25</v>
      </c>
      <c r="H208" s="20" t="s">
        <v>34</v>
      </c>
      <c r="I208" s="23">
        <v>231.92</v>
      </c>
      <c r="J208" s="23">
        <v>100</v>
      </c>
      <c r="K208" s="23">
        <v>12.72</v>
      </c>
      <c r="L208" s="28" t="s">
        <v>4942</v>
      </c>
      <c r="M208" s="18">
        <f t="shared" si="17"/>
        <v>13.4832</v>
      </c>
      <c r="N208" s="18">
        <f t="shared" si="15"/>
        <v>345.4032</v>
      </c>
      <c r="O208" s="18">
        <f t="shared" si="16"/>
        <v>352.212192</v>
      </c>
      <c r="P208" s="18">
        <f t="shared" si="18"/>
        <v>6.808992</v>
      </c>
      <c r="Q208" s="18">
        <f t="shared" si="19"/>
        <v>345.4032</v>
      </c>
      <c r="R208" s="18" t="s">
        <v>28</v>
      </c>
      <c r="S208" s="19" t="s">
        <v>29</v>
      </c>
      <c r="T208" s="29" t="s">
        <v>3224</v>
      </c>
      <c r="U208" s="29" t="s">
        <v>3224</v>
      </c>
    </row>
    <row r="209" spans="1:21">
      <c r="A209" s="20">
        <v>208</v>
      </c>
      <c r="B209" s="21" t="s">
        <v>5305</v>
      </c>
      <c r="C209" s="27" t="s">
        <v>5306</v>
      </c>
      <c r="D209" s="20" t="s">
        <v>22</v>
      </c>
      <c r="E209" s="20" t="s">
        <v>24</v>
      </c>
      <c r="F209" s="20" t="s">
        <v>2898</v>
      </c>
      <c r="G209" s="20" t="s">
        <v>25</v>
      </c>
      <c r="H209" s="20" t="s">
        <v>34</v>
      </c>
      <c r="I209" s="23">
        <v>231.92</v>
      </c>
      <c r="J209" s="23">
        <v>100</v>
      </c>
      <c r="K209" s="23">
        <v>12.72</v>
      </c>
      <c r="L209" s="28" t="s">
        <v>4942</v>
      </c>
      <c r="M209" s="18">
        <f t="shared" si="17"/>
        <v>13.4832</v>
      </c>
      <c r="N209" s="18">
        <f t="shared" ref="N209:N245" si="20">I209+J209+M209</f>
        <v>345.4032</v>
      </c>
      <c r="O209" s="18">
        <f t="shared" ref="O209:O245" si="21">I209+(J209+M209)*1.06</f>
        <v>352.212192</v>
      </c>
      <c r="P209" s="18">
        <f t="shared" si="18"/>
        <v>6.808992</v>
      </c>
      <c r="Q209" s="18">
        <f t="shared" si="19"/>
        <v>345.4032</v>
      </c>
      <c r="R209" s="18" t="s">
        <v>28</v>
      </c>
      <c r="S209" s="19" t="s">
        <v>29</v>
      </c>
      <c r="T209" s="29" t="s">
        <v>3270</v>
      </c>
      <c r="U209" s="29" t="s">
        <v>3270</v>
      </c>
    </row>
    <row r="210" spans="1:21">
      <c r="A210" s="20">
        <v>209</v>
      </c>
      <c r="B210" s="21" t="s">
        <v>3896</v>
      </c>
      <c r="C210" s="27" t="s">
        <v>5307</v>
      </c>
      <c r="D210" s="20" t="s">
        <v>22</v>
      </c>
      <c r="E210" s="20" t="s">
        <v>24</v>
      </c>
      <c r="F210" s="20" t="s">
        <v>2898</v>
      </c>
      <c r="G210" s="20" t="s">
        <v>25</v>
      </c>
      <c r="H210" s="20" t="s">
        <v>34</v>
      </c>
      <c r="I210" s="23">
        <v>231.92</v>
      </c>
      <c r="J210" s="23">
        <v>100</v>
      </c>
      <c r="K210" s="23">
        <v>12.72</v>
      </c>
      <c r="L210" s="28" t="s">
        <v>4942</v>
      </c>
      <c r="M210" s="18">
        <f t="shared" si="17"/>
        <v>13.4832</v>
      </c>
      <c r="N210" s="18">
        <f t="shared" si="20"/>
        <v>345.4032</v>
      </c>
      <c r="O210" s="18">
        <f t="shared" si="21"/>
        <v>352.212192</v>
      </c>
      <c r="P210" s="18">
        <f t="shared" si="18"/>
        <v>6.808992</v>
      </c>
      <c r="Q210" s="18">
        <f t="shared" si="19"/>
        <v>345.4032</v>
      </c>
      <c r="R210" s="18" t="s">
        <v>28</v>
      </c>
      <c r="S210" s="19" t="s">
        <v>29</v>
      </c>
      <c r="T210" s="29" t="s">
        <v>3229</v>
      </c>
      <c r="U210" s="29" t="s">
        <v>3229</v>
      </c>
    </row>
    <row r="211" spans="1:21">
      <c r="A211" s="20">
        <v>210</v>
      </c>
      <c r="B211" s="21" t="s">
        <v>5308</v>
      </c>
      <c r="C211" s="27" t="s">
        <v>5309</v>
      </c>
      <c r="D211" s="20" t="s">
        <v>22</v>
      </c>
      <c r="E211" s="20" t="s">
        <v>24</v>
      </c>
      <c r="F211" s="20" t="s">
        <v>2898</v>
      </c>
      <c r="G211" s="20" t="s">
        <v>25</v>
      </c>
      <c r="H211" s="20" t="s">
        <v>34</v>
      </c>
      <c r="I211" s="23">
        <v>231.92</v>
      </c>
      <c r="J211" s="23">
        <v>100</v>
      </c>
      <c r="K211" s="23">
        <v>12.72</v>
      </c>
      <c r="L211" s="28" t="s">
        <v>4942</v>
      </c>
      <c r="M211" s="18">
        <f t="shared" si="17"/>
        <v>13.4832</v>
      </c>
      <c r="N211" s="18">
        <f t="shared" si="20"/>
        <v>345.4032</v>
      </c>
      <c r="O211" s="18">
        <f t="shared" si="21"/>
        <v>352.212192</v>
      </c>
      <c r="P211" s="18">
        <f t="shared" si="18"/>
        <v>6.808992</v>
      </c>
      <c r="Q211" s="18">
        <f t="shared" si="19"/>
        <v>345.4032</v>
      </c>
      <c r="R211" s="18" t="s">
        <v>28</v>
      </c>
      <c r="S211" s="19" t="s">
        <v>29</v>
      </c>
      <c r="T211" s="29" t="s">
        <v>3302</v>
      </c>
      <c r="U211" s="29" t="s">
        <v>3302</v>
      </c>
    </row>
    <row r="212" spans="1:21">
      <c r="A212" s="20">
        <v>211</v>
      </c>
      <c r="B212" s="21" t="s">
        <v>5310</v>
      </c>
      <c r="C212" s="27" t="s">
        <v>5311</v>
      </c>
      <c r="D212" s="20" t="s">
        <v>22</v>
      </c>
      <c r="E212" s="20" t="s">
        <v>24</v>
      </c>
      <c r="F212" s="20" t="s">
        <v>2898</v>
      </c>
      <c r="G212" s="20" t="s">
        <v>25</v>
      </c>
      <c r="H212" s="20" t="s">
        <v>34</v>
      </c>
      <c r="I212" s="23">
        <v>231.92</v>
      </c>
      <c r="J212" s="23">
        <v>100</v>
      </c>
      <c r="K212" s="23">
        <v>12.72</v>
      </c>
      <c r="L212" s="28" t="s">
        <v>4942</v>
      </c>
      <c r="M212" s="18">
        <f t="shared" si="17"/>
        <v>13.4832</v>
      </c>
      <c r="N212" s="18">
        <f t="shared" si="20"/>
        <v>345.4032</v>
      </c>
      <c r="O212" s="18">
        <f t="shared" si="21"/>
        <v>352.212192</v>
      </c>
      <c r="P212" s="18">
        <f t="shared" si="18"/>
        <v>6.808992</v>
      </c>
      <c r="Q212" s="18">
        <f t="shared" si="19"/>
        <v>345.4032</v>
      </c>
      <c r="R212" s="18" t="s">
        <v>28</v>
      </c>
      <c r="S212" s="19" t="s">
        <v>29</v>
      </c>
      <c r="T212" s="29" t="s">
        <v>3302</v>
      </c>
      <c r="U212" s="29" t="s">
        <v>3302</v>
      </c>
    </row>
    <row r="213" spans="1:21">
      <c r="A213" s="20">
        <v>212</v>
      </c>
      <c r="B213" s="21" t="s">
        <v>3357</v>
      </c>
      <c r="C213" s="27" t="s">
        <v>5312</v>
      </c>
      <c r="D213" s="20" t="s">
        <v>22</v>
      </c>
      <c r="E213" s="20" t="s">
        <v>24</v>
      </c>
      <c r="F213" s="20" t="s">
        <v>2898</v>
      </c>
      <c r="G213" s="20" t="s">
        <v>25</v>
      </c>
      <c r="H213" s="20" t="s">
        <v>34</v>
      </c>
      <c r="I213" s="23">
        <v>231.92</v>
      </c>
      <c r="J213" s="23">
        <v>100</v>
      </c>
      <c r="K213" s="23">
        <v>12.72</v>
      </c>
      <c r="L213" s="28" t="s">
        <v>4942</v>
      </c>
      <c r="M213" s="18">
        <f t="shared" si="17"/>
        <v>13.4832</v>
      </c>
      <c r="N213" s="18">
        <f t="shared" si="20"/>
        <v>345.4032</v>
      </c>
      <c r="O213" s="18">
        <f t="shared" si="21"/>
        <v>352.212192</v>
      </c>
      <c r="P213" s="18">
        <f t="shared" si="18"/>
        <v>6.808992</v>
      </c>
      <c r="Q213" s="18">
        <f t="shared" si="19"/>
        <v>345.4032</v>
      </c>
      <c r="R213" s="18" t="s">
        <v>28</v>
      </c>
      <c r="S213" s="19" t="s">
        <v>29</v>
      </c>
      <c r="T213" s="29" t="s">
        <v>3234</v>
      </c>
      <c r="U213" s="29" t="s">
        <v>3234</v>
      </c>
    </row>
    <row r="214" spans="1:21">
      <c r="A214" s="20">
        <v>213</v>
      </c>
      <c r="B214" s="21" t="s">
        <v>5313</v>
      </c>
      <c r="C214" s="27" t="s">
        <v>5314</v>
      </c>
      <c r="D214" s="20" t="s">
        <v>22</v>
      </c>
      <c r="E214" s="20" t="s">
        <v>24</v>
      </c>
      <c r="F214" s="20" t="s">
        <v>2898</v>
      </c>
      <c r="G214" s="20" t="s">
        <v>25</v>
      </c>
      <c r="H214" s="20" t="s">
        <v>34</v>
      </c>
      <c r="I214" s="23">
        <v>231.92</v>
      </c>
      <c r="J214" s="23">
        <v>100</v>
      </c>
      <c r="K214" s="23">
        <v>12.72</v>
      </c>
      <c r="L214" s="28" t="s">
        <v>4942</v>
      </c>
      <c r="M214" s="18">
        <f t="shared" si="17"/>
        <v>13.4832</v>
      </c>
      <c r="N214" s="18">
        <f t="shared" si="20"/>
        <v>345.4032</v>
      </c>
      <c r="O214" s="18">
        <f t="shared" si="21"/>
        <v>352.212192</v>
      </c>
      <c r="P214" s="18">
        <f t="shared" si="18"/>
        <v>6.808992</v>
      </c>
      <c r="Q214" s="18">
        <f t="shared" si="19"/>
        <v>345.4032</v>
      </c>
      <c r="R214" s="18" t="s">
        <v>28</v>
      </c>
      <c r="S214" s="19" t="s">
        <v>29</v>
      </c>
      <c r="T214" s="29" t="s">
        <v>3242</v>
      </c>
      <c r="U214" s="29" t="s">
        <v>3242</v>
      </c>
    </row>
    <row r="215" spans="1:21">
      <c r="A215" s="20">
        <v>214</v>
      </c>
      <c r="B215" s="21" t="s">
        <v>3892</v>
      </c>
      <c r="C215" s="27" t="s">
        <v>5315</v>
      </c>
      <c r="D215" s="20" t="s">
        <v>22</v>
      </c>
      <c r="E215" s="20" t="s">
        <v>24</v>
      </c>
      <c r="F215" s="20" t="s">
        <v>2898</v>
      </c>
      <c r="G215" s="20" t="s">
        <v>25</v>
      </c>
      <c r="H215" s="20" t="s">
        <v>34</v>
      </c>
      <c r="I215" s="23">
        <v>231.92</v>
      </c>
      <c r="J215" s="23">
        <v>100</v>
      </c>
      <c r="K215" s="23">
        <v>12.72</v>
      </c>
      <c r="L215" s="28" t="s">
        <v>4942</v>
      </c>
      <c r="M215" s="18">
        <f t="shared" si="17"/>
        <v>13.4832</v>
      </c>
      <c r="N215" s="18">
        <f t="shared" si="20"/>
        <v>345.4032</v>
      </c>
      <c r="O215" s="18">
        <f t="shared" si="21"/>
        <v>352.212192</v>
      </c>
      <c r="P215" s="18">
        <f t="shared" si="18"/>
        <v>6.808992</v>
      </c>
      <c r="Q215" s="18">
        <f t="shared" si="19"/>
        <v>345.4032</v>
      </c>
      <c r="R215" s="18" t="s">
        <v>28</v>
      </c>
      <c r="S215" s="19" t="s">
        <v>29</v>
      </c>
      <c r="T215" s="29" t="s">
        <v>3229</v>
      </c>
      <c r="U215" s="29" t="s">
        <v>3229</v>
      </c>
    </row>
    <row r="216" spans="1:21">
      <c r="A216" s="20">
        <v>215</v>
      </c>
      <c r="B216" s="21" t="s">
        <v>5316</v>
      </c>
      <c r="C216" s="27" t="s">
        <v>5317</v>
      </c>
      <c r="D216" s="20" t="s">
        <v>22</v>
      </c>
      <c r="E216" s="20" t="s">
        <v>24</v>
      </c>
      <c r="F216" s="20" t="s">
        <v>2898</v>
      </c>
      <c r="G216" s="20" t="s">
        <v>25</v>
      </c>
      <c r="H216" s="20" t="s">
        <v>34</v>
      </c>
      <c r="I216" s="23">
        <v>231.92</v>
      </c>
      <c r="J216" s="23">
        <v>100</v>
      </c>
      <c r="K216" s="23">
        <v>12.72</v>
      </c>
      <c r="L216" s="28" t="s">
        <v>4942</v>
      </c>
      <c r="M216" s="18">
        <f t="shared" si="17"/>
        <v>13.4832</v>
      </c>
      <c r="N216" s="18">
        <f t="shared" si="20"/>
        <v>345.4032</v>
      </c>
      <c r="O216" s="18">
        <f t="shared" si="21"/>
        <v>352.212192</v>
      </c>
      <c r="P216" s="18">
        <f t="shared" si="18"/>
        <v>6.808992</v>
      </c>
      <c r="Q216" s="18">
        <f t="shared" si="19"/>
        <v>345.4032</v>
      </c>
      <c r="R216" s="18" t="s">
        <v>28</v>
      </c>
      <c r="S216" s="19" t="s">
        <v>29</v>
      </c>
      <c r="T216" s="29" t="s">
        <v>3302</v>
      </c>
      <c r="U216" s="29" t="s">
        <v>3302</v>
      </c>
    </row>
    <row r="217" spans="1:21">
      <c r="A217" s="20">
        <v>216</v>
      </c>
      <c r="B217" s="21" t="s">
        <v>844</v>
      </c>
      <c r="C217" s="27" t="s">
        <v>5318</v>
      </c>
      <c r="D217" s="20" t="s">
        <v>22</v>
      </c>
      <c r="E217" s="20" t="s">
        <v>24</v>
      </c>
      <c r="F217" s="20" t="s">
        <v>2898</v>
      </c>
      <c r="G217" s="20" t="s">
        <v>25</v>
      </c>
      <c r="H217" s="20" t="s">
        <v>34</v>
      </c>
      <c r="I217" s="23">
        <v>231.92</v>
      </c>
      <c r="J217" s="23">
        <v>100</v>
      </c>
      <c r="K217" s="23">
        <v>12.72</v>
      </c>
      <c r="L217" s="28" t="s">
        <v>4942</v>
      </c>
      <c r="M217" s="18">
        <f t="shared" si="17"/>
        <v>13.4832</v>
      </c>
      <c r="N217" s="18">
        <f t="shared" si="20"/>
        <v>345.4032</v>
      </c>
      <c r="O217" s="18">
        <f t="shared" si="21"/>
        <v>352.212192</v>
      </c>
      <c r="P217" s="18">
        <f t="shared" si="18"/>
        <v>6.808992</v>
      </c>
      <c r="Q217" s="18">
        <f t="shared" si="19"/>
        <v>345.4032</v>
      </c>
      <c r="R217" s="18" t="s">
        <v>28</v>
      </c>
      <c r="S217" s="19" t="s">
        <v>29</v>
      </c>
      <c r="T217" s="30" t="s">
        <v>4999</v>
      </c>
      <c r="U217" s="30" t="s">
        <v>4999</v>
      </c>
    </row>
    <row r="218" spans="1:21">
      <c r="A218" s="20">
        <v>217</v>
      </c>
      <c r="B218" s="21" t="s">
        <v>5319</v>
      </c>
      <c r="C218" s="27" t="s">
        <v>5320</v>
      </c>
      <c r="D218" s="20" t="s">
        <v>22</v>
      </c>
      <c r="E218" s="20" t="s">
        <v>24</v>
      </c>
      <c r="F218" s="20" t="s">
        <v>2898</v>
      </c>
      <c r="G218" s="20" t="s">
        <v>25</v>
      </c>
      <c r="H218" s="20" t="s">
        <v>34</v>
      </c>
      <c r="I218" s="23">
        <v>231.92</v>
      </c>
      <c r="J218" s="23">
        <v>100</v>
      </c>
      <c r="K218" s="23">
        <v>12.72</v>
      </c>
      <c r="L218" s="28" t="s">
        <v>4942</v>
      </c>
      <c r="M218" s="18">
        <f t="shared" si="17"/>
        <v>13.4832</v>
      </c>
      <c r="N218" s="18">
        <f t="shared" si="20"/>
        <v>345.4032</v>
      </c>
      <c r="O218" s="18">
        <f t="shared" si="21"/>
        <v>352.212192</v>
      </c>
      <c r="P218" s="18">
        <f t="shared" si="18"/>
        <v>6.808992</v>
      </c>
      <c r="Q218" s="18">
        <f t="shared" si="19"/>
        <v>345.4032</v>
      </c>
      <c r="R218" s="18" t="s">
        <v>28</v>
      </c>
      <c r="S218" s="19" t="s">
        <v>29</v>
      </c>
      <c r="T218" s="29" t="s">
        <v>5220</v>
      </c>
      <c r="U218" s="29" t="s">
        <v>5220</v>
      </c>
    </row>
    <row r="219" spans="1:21">
      <c r="A219" s="20">
        <v>218</v>
      </c>
      <c r="B219" s="21" t="s">
        <v>5321</v>
      </c>
      <c r="C219" s="27" t="s">
        <v>5322</v>
      </c>
      <c r="D219" s="20" t="s">
        <v>22</v>
      </c>
      <c r="E219" s="20" t="s">
        <v>24</v>
      </c>
      <c r="F219" s="20" t="s">
        <v>2898</v>
      </c>
      <c r="G219" s="20" t="s">
        <v>25</v>
      </c>
      <c r="H219" s="20" t="s">
        <v>34</v>
      </c>
      <c r="I219" s="23">
        <v>233.92</v>
      </c>
      <c r="J219" s="23">
        <v>100</v>
      </c>
      <c r="K219" s="23">
        <v>12.72</v>
      </c>
      <c r="L219" s="28" t="s">
        <v>4942</v>
      </c>
      <c r="M219" s="18">
        <f t="shared" si="17"/>
        <v>13.4832</v>
      </c>
      <c r="N219" s="18">
        <f t="shared" si="20"/>
        <v>347.4032</v>
      </c>
      <c r="O219" s="18">
        <f t="shared" si="21"/>
        <v>354.212192</v>
      </c>
      <c r="P219" s="18">
        <f t="shared" si="18"/>
        <v>6.808992</v>
      </c>
      <c r="Q219" s="18">
        <f t="shared" si="19"/>
        <v>347.4032</v>
      </c>
      <c r="R219" s="18" t="s">
        <v>28</v>
      </c>
      <c r="S219" s="19" t="s">
        <v>29</v>
      </c>
      <c r="T219" s="29" t="s">
        <v>3226</v>
      </c>
      <c r="U219" s="29" t="s">
        <v>3226</v>
      </c>
    </row>
    <row r="220" spans="1:21">
      <c r="A220" s="20">
        <v>219</v>
      </c>
      <c r="B220" s="21" t="s">
        <v>3643</v>
      </c>
      <c r="C220" s="27" t="s">
        <v>5323</v>
      </c>
      <c r="D220" s="20" t="s">
        <v>22</v>
      </c>
      <c r="E220" s="20" t="s">
        <v>24</v>
      </c>
      <c r="F220" s="20" t="s">
        <v>2898</v>
      </c>
      <c r="G220" s="20" t="s">
        <v>25</v>
      </c>
      <c r="H220" s="20" t="s">
        <v>34</v>
      </c>
      <c r="I220" s="23">
        <v>231.92</v>
      </c>
      <c r="J220" s="23">
        <v>100</v>
      </c>
      <c r="K220" s="23">
        <v>12.72</v>
      </c>
      <c r="L220" s="28" t="s">
        <v>4942</v>
      </c>
      <c r="M220" s="18">
        <f t="shared" si="17"/>
        <v>13.4832</v>
      </c>
      <c r="N220" s="18">
        <f t="shared" si="20"/>
        <v>345.4032</v>
      </c>
      <c r="O220" s="18">
        <f t="shared" si="21"/>
        <v>352.212192</v>
      </c>
      <c r="P220" s="18">
        <f t="shared" si="18"/>
        <v>6.808992</v>
      </c>
      <c r="Q220" s="18">
        <f t="shared" si="19"/>
        <v>345.4032</v>
      </c>
      <c r="R220" s="18" t="s">
        <v>28</v>
      </c>
      <c r="S220" s="19" t="s">
        <v>29</v>
      </c>
      <c r="T220" s="29" t="s">
        <v>3250</v>
      </c>
      <c r="U220" s="29" t="s">
        <v>3250</v>
      </c>
    </row>
    <row r="221" spans="1:21">
      <c r="A221" s="20">
        <v>220</v>
      </c>
      <c r="B221" s="21" t="s">
        <v>3444</v>
      </c>
      <c r="C221" s="27" t="s">
        <v>5324</v>
      </c>
      <c r="D221" s="20" t="s">
        <v>22</v>
      </c>
      <c r="E221" s="20" t="s">
        <v>24</v>
      </c>
      <c r="F221" s="20" t="s">
        <v>2898</v>
      </c>
      <c r="G221" s="20" t="s">
        <v>25</v>
      </c>
      <c r="H221" s="20" t="s">
        <v>34</v>
      </c>
      <c r="I221" s="23">
        <v>231.92</v>
      </c>
      <c r="J221" s="23">
        <v>100</v>
      </c>
      <c r="K221" s="23">
        <v>12.72</v>
      </c>
      <c r="L221" s="28" t="s">
        <v>4942</v>
      </c>
      <c r="M221" s="18">
        <f t="shared" si="17"/>
        <v>13.4832</v>
      </c>
      <c r="N221" s="18">
        <f t="shared" si="20"/>
        <v>345.4032</v>
      </c>
      <c r="O221" s="18">
        <f t="shared" si="21"/>
        <v>352.212192</v>
      </c>
      <c r="P221" s="18">
        <f t="shared" si="18"/>
        <v>6.808992</v>
      </c>
      <c r="Q221" s="18">
        <f t="shared" si="19"/>
        <v>345.4032</v>
      </c>
      <c r="R221" s="18" t="s">
        <v>28</v>
      </c>
      <c r="S221" s="19" t="s">
        <v>29</v>
      </c>
      <c r="T221" s="29" t="s">
        <v>3302</v>
      </c>
      <c r="U221" s="29" t="s">
        <v>3302</v>
      </c>
    </row>
    <row r="222" spans="1:21">
      <c r="A222" s="20">
        <v>221</v>
      </c>
      <c r="B222" s="21" t="s">
        <v>5325</v>
      </c>
      <c r="C222" s="27" t="s">
        <v>5326</v>
      </c>
      <c r="D222" s="20" t="s">
        <v>22</v>
      </c>
      <c r="E222" s="20" t="s">
        <v>24</v>
      </c>
      <c r="F222" s="20" t="s">
        <v>2898</v>
      </c>
      <c r="G222" s="20" t="s">
        <v>25</v>
      </c>
      <c r="H222" s="20" t="s">
        <v>34</v>
      </c>
      <c r="I222" s="23">
        <v>231.92</v>
      </c>
      <c r="J222" s="23">
        <v>100</v>
      </c>
      <c r="K222" s="23">
        <v>12.72</v>
      </c>
      <c r="L222" s="28" t="s">
        <v>4942</v>
      </c>
      <c r="M222" s="18">
        <f t="shared" si="17"/>
        <v>13.4832</v>
      </c>
      <c r="N222" s="18">
        <f t="shared" si="20"/>
        <v>345.4032</v>
      </c>
      <c r="O222" s="18">
        <f t="shared" si="21"/>
        <v>352.212192</v>
      </c>
      <c r="P222" s="18">
        <f t="shared" si="18"/>
        <v>6.808992</v>
      </c>
      <c r="Q222" s="18">
        <f t="shared" si="19"/>
        <v>345.4032</v>
      </c>
      <c r="R222" s="18" t="s">
        <v>28</v>
      </c>
      <c r="S222" s="19" t="s">
        <v>29</v>
      </c>
      <c r="T222" s="29" t="s">
        <v>3229</v>
      </c>
      <c r="U222" s="29" t="s">
        <v>3229</v>
      </c>
    </row>
    <row r="223" spans="1:21">
      <c r="A223" s="20">
        <v>222</v>
      </c>
      <c r="B223" s="21" t="s">
        <v>5327</v>
      </c>
      <c r="C223" s="27" t="s">
        <v>5328</v>
      </c>
      <c r="D223" s="20" t="s">
        <v>22</v>
      </c>
      <c r="E223" s="20" t="s">
        <v>24</v>
      </c>
      <c r="F223" s="20" t="s">
        <v>2898</v>
      </c>
      <c r="G223" s="20" t="s">
        <v>25</v>
      </c>
      <c r="H223" s="20" t="s">
        <v>34</v>
      </c>
      <c r="I223" s="23">
        <v>231.92</v>
      </c>
      <c r="J223" s="23">
        <v>100</v>
      </c>
      <c r="K223" s="23">
        <v>12.72</v>
      </c>
      <c r="L223" s="28" t="s">
        <v>4942</v>
      </c>
      <c r="M223" s="18">
        <f t="shared" si="17"/>
        <v>13.4832</v>
      </c>
      <c r="N223" s="18">
        <f t="shared" si="20"/>
        <v>345.4032</v>
      </c>
      <c r="O223" s="18">
        <f t="shared" si="21"/>
        <v>352.212192</v>
      </c>
      <c r="P223" s="18">
        <f t="shared" si="18"/>
        <v>6.808992</v>
      </c>
      <c r="Q223" s="18">
        <f t="shared" si="19"/>
        <v>345.4032</v>
      </c>
      <c r="R223" s="18" t="s">
        <v>28</v>
      </c>
      <c r="S223" s="19" t="s">
        <v>29</v>
      </c>
      <c r="T223" s="29" t="s">
        <v>3270</v>
      </c>
      <c r="U223" s="29" t="s">
        <v>3270</v>
      </c>
    </row>
    <row r="224" spans="1:21">
      <c r="A224" s="20">
        <v>223</v>
      </c>
      <c r="B224" s="21" t="s">
        <v>4650</v>
      </c>
      <c r="C224" s="27" t="s">
        <v>4651</v>
      </c>
      <c r="D224" s="20" t="s">
        <v>22</v>
      </c>
      <c r="E224" s="20" t="s">
        <v>24</v>
      </c>
      <c r="F224" s="20" t="s">
        <v>2147</v>
      </c>
      <c r="G224" s="20" t="s">
        <v>25</v>
      </c>
      <c r="H224" s="20" t="s">
        <v>34</v>
      </c>
      <c r="I224" s="23">
        <v>0</v>
      </c>
      <c r="J224" s="23">
        <v>100</v>
      </c>
      <c r="K224" s="23">
        <v>0</v>
      </c>
      <c r="L224" s="28"/>
      <c r="M224" s="18">
        <f t="shared" si="17"/>
        <v>0</v>
      </c>
      <c r="N224" s="18">
        <f t="shared" si="20"/>
        <v>100</v>
      </c>
      <c r="O224" s="18">
        <f t="shared" si="21"/>
        <v>106</v>
      </c>
      <c r="P224" s="18">
        <f t="shared" si="18"/>
        <v>6</v>
      </c>
      <c r="Q224" s="18">
        <f t="shared" si="19"/>
        <v>100</v>
      </c>
      <c r="R224" s="18" t="s">
        <v>28</v>
      </c>
      <c r="S224" s="19" t="s">
        <v>29</v>
      </c>
      <c r="T224" s="29" t="s">
        <v>3229</v>
      </c>
      <c r="U224" s="29" t="s">
        <v>3229</v>
      </c>
    </row>
    <row r="225" spans="1:21">
      <c r="A225" s="20">
        <v>224</v>
      </c>
      <c r="B225" s="21" t="s">
        <v>5329</v>
      </c>
      <c r="C225" s="27" t="s">
        <v>5330</v>
      </c>
      <c r="D225" s="20" t="s">
        <v>22</v>
      </c>
      <c r="E225" s="20" t="s">
        <v>24</v>
      </c>
      <c r="F225" s="20" t="s">
        <v>41</v>
      </c>
      <c r="G225" s="20" t="s">
        <v>25</v>
      </c>
      <c r="H225" s="20" t="s">
        <v>34</v>
      </c>
      <c r="I225" s="23">
        <v>626</v>
      </c>
      <c r="J225" s="23">
        <v>300</v>
      </c>
      <c r="K225" s="23">
        <v>214</v>
      </c>
      <c r="L225" s="28" t="s">
        <v>5331</v>
      </c>
      <c r="M225" s="18">
        <f t="shared" si="17"/>
        <v>226.84</v>
      </c>
      <c r="N225" s="18">
        <f t="shared" si="20"/>
        <v>1152.84</v>
      </c>
      <c r="O225" s="18">
        <f t="shared" si="21"/>
        <v>1184.4504</v>
      </c>
      <c r="P225" s="18">
        <f t="shared" si="18"/>
        <v>31.6104</v>
      </c>
      <c r="Q225" s="18">
        <f t="shared" si="19"/>
        <v>1152.84</v>
      </c>
      <c r="R225" s="18" t="s">
        <v>28</v>
      </c>
      <c r="S225" s="19" t="s">
        <v>29</v>
      </c>
      <c r="T225" s="29" t="s">
        <v>3302</v>
      </c>
      <c r="U225" s="29" t="s">
        <v>3302</v>
      </c>
    </row>
    <row r="226" spans="1:21">
      <c r="A226" s="20">
        <v>225</v>
      </c>
      <c r="B226" s="21" t="s">
        <v>5332</v>
      </c>
      <c r="C226" s="21" t="s">
        <v>5333</v>
      </c>
      <c r="D226" s="20" t="s">
        <v>22</v>
      </c>
      <c r="E226" s="20" t="s">
        <v>24</v>
      </c>
      <c r="F226" s="20" t="s">
        <v>41</v>
      </c>
      <c r="G226" s="20" t="s">
        <v>25</v>
      </c>
      <c r="H226" s="20" t="s">
        <v>34</v>
      </c>
      <c r="I226" s="23">
        <v>626</v>
      </c>
      <c r="J226" s="23">
        <v>300</v>
      </c>
      <c r="K226" s="23">
        <v>196</v>
      </c>
      <c r="L226" s="28" t="s">
        <v>5256</v>
      </c>
      <c r="M226" s="18">
        <f t="shared" si="17"/>
        <v>207.76</v>
      </c>
      <c r="N226" s="18">
        <f t="shared" si="20"/>
        <v>1133.76</v>
      </c>
      <c r="O226" s="18">
        <f t="shared" si="21"/>
        <v>1164.2256</v>
      </c>
      <c r="P226" s="18">
        <f t="shared" si="18"/>
        <v>30.4656</v>
      </c>
      <c r="Q226" s="18">
        <f t="shared" si="19"/>
        <v>1133.76</v>
      </c>
      <c r="R226" s="18" t="s">
        <v>28</v>
      </c>
      <c r="S226" s="19" t="s">
        <v>29</v>
      </c>
      <c r="T226" s="29" t="s">
        <v>3229</v>
      </c>
      <c r="U226" s="29" t="s">
        <v>3229</v>
      </c>
    </row>
    <row r="227" spans="1:21">
      <c r="A227" s="20">
        <v>226</v>
      </c>
      <c r="B227" s="21" t="s">
        <v>5334</v>
      </c>
      <c r="C227" s="21" t="s">
        <v>5335</v>
      </c>
      <c r="D227" s="20" t="s">
        <v>22</v>
      </c>
      <c r="E227" s="20" t="s">
        <v>24</v>
      </c>
      <c r="F227" s="20" t="s">
        <v>2898</v>
      </c>
      <c r="G227" s="20" t="s">
        <v>25</v>
      </c>
      <c r="H227" s="20" t="s">
        <v>34</v>
      </c>
      <c r="I227" s="20">
        <v>231.92</v>
      </c>
      <c r="J227" s="23">
        <v>100</v>
      </c>
      <c r="K227" s="23">
        <v>12.72</v>
      </c>
      <c r="L227" s="28" t="s">
        <v>4942</v>
      </c>
      <c r="M227" s="18">
        <f t="shared" si="17"/>
        <v>13.4832</v>
      </c>
      <c r="N227" s="18">
        <f t="shared" si="20"/>
        <v>345.4032</v>
      </c>
      <c r="O227" s="18">
        <f t="shared" si="21"/>
        <v>352.212192</v>
      </c>
      <c r="P227" s="18">
        <f t="shared" si="18"/>
        <v>6.808992</v>
      </c>
      <c r="Q227" s="18">
        <f t="shared" si="19"/>
        <v>345.4032</v>
      </c>
      <c r="R227" s="18" t="s">
        <v>28</v>
      </c>
      <c r="S227" s="19" t="s">
        <v>29</v>
      </c>
      <c r="T227" s="29" t="s">
        <v>3224</v>
      </c>
      <c r="U227" s="29" t="s">
        <v>3224</v>
      </c>
    </row>
    <row r="228" spans="1:21">
      <c r="A228" s="20">
        <v>227</v>
      </c>
      <c r="B228" s="21" t="s">
        <v>3420</v>
      </c>
      <c r="C228" s="21" t="s">
        <v>5336</v>
      </c>
      <c r="D228" s="20" t="s">
        <v>22</v>
      </c>
      <c r="E228" s="20" t="s">
        <v>24</v>
      </c>
      <c r="F228" s="20" t="s">
        <v>2898</v>
      </c>
      <c r="G228" s="20" t="s">
        <v>25</v>
      </c>
      <c r="H228" s="20" t="s">
        <v>34</v>
      </c>
      <c r="I228" s="20">
        <v>231.92</v>
      </c>
      <c r="J228" s="23">
        <v>100</v>
      </c>
      <c r="K228" s="23">
        <v>12.72</v>
      </c>
      <c r="L228" s="28" t="s">
        <v>4942</v>
      </c>
      <c r="M228" s="18">
        <f t="shared" si="17"/>
        <v>13.4832</v>
      </c>
      <c r="N228" s="18">
        <f t="shared" si="20"/>
        <v>345.4032</v>
      </c>
      <c r="O228" s="18">
        <f t="shared" si="21"/>
        <v>352.212192</v>
      </c>
      <c r="P228" s="18">
        <f t="shared" si="18"/>
        <v>6.808992</v>
      </c>
      <c r="Q228" s="18">
        <f t="shared" si="19"/>
        <v>345.4032</v>
      </c>
      <c r="R228" s="18" t="s">
        <v>28</v>
      </c>
      <c r="S228" s="19" t="s">
        <v>29</v>
      </c>
      <c r="T228" s="29" t="s">
        <v>3244</v>
      </c>
      <c r="U228" s="29" t="s">
        <v>3244</v>
      </c>
    </row>
    <row r="229" spans="1:21">
      <c r="A229" s="20">
        <v>228</v>
      </c>
      <c r="B229" s="21" t="s">
        <v>5337</v>
      </c>
      <c r="C229" s="27" t="s">
        <v>5338</v>
      </c>
      <c r="D229" s="20" t="s">
        <v>22</v>
      </c>
      <c r="E229" s="20" t="s">
        <v>24</v>
      </c>
      <c r="F229" s="20" t="s">
        <v>2898</v>
      </c>
      <c r="G229" s="20" t="s">
        <v>25</v>
      </c>
      <c r="H229" s="20" t="s">
        <v>34</v>
      </c>
      <c r="I229" s="20">
        <v>231.92</v>
      </c>
      <c r="J229" s="23">
        <v>100</v>
      </c>
      <c r="K229" s="23">
        <v>12.72</v>
      </c>
      <c r="L229" s="28" t="s">
        <v>4942</v>
      </c>
      <c r="M229" s="18">
        <f t="shared" si="17"/>
        <v>13.4832</v>
      </c>
      <c r="N229" s="18">
        <f t="shared" si="20"/>
        <v>345.4032</v>
      </c>
      <c r="O229" s="18">
        <f t="shared" si="21"/>
        <v>352.212192</v>
      </c>
      <c r="P229" s="18">
        <f t="shared" si="18"/>
        <v>6.808992</v>
      </c>
      <c r="Q229" s="18">
        <f t="shared" si="19"/>
        <v>345.4032</v>
      </c>
      <c r="R229" s="18" t="s">
        <v>28</v>
      </c>
      <c r="S229" s="19" t="s">
        <v>29</v>
      </c>
      <c r="T229" s="29" t="s">
        <v>3224</v>
      </c>
      <c r="U229" s="29" t="s">
        <v>3224</v>
      </c>
    </row>
    <row r="230" spans="1:21">
      <c r="A230" s="20">
        <v>229</v>
      </c>
      <c r="B230" s="21" t="s">
        <v>5339</v>
      </c>
      <c r="C230" s="27" t="s">
        <v>5340</v>
      </c>
      <c r="D230" s="20" t="s">
        <v>22</v>
      </c>
      <c r="E230" s="20" t="s">
        <v>24</v>
      </c>
      <c r="F230" s="20" t="s">
        <v>2898</v>
      </c>
      <c r="G230" s="20" t="s">
        <v>25</v>
      </c>
      <c r="H230" s="20" t="s">
        <v>34</v>
      </c>
      <c r="I230" s="20">
        <v>231.92</v>
      </c>
      <c r="J230" s="23">
        <v>100</v>
      </c>
      <c r="K230" s="23">
        <v>12.72</v>
      </c>
      <c r="L230" s="28" t="s">
        <v>4942</v>
      </c>
      <c r="M230" s="18">
        <f t="shared" si="17"/>
        <v>13.4832</v>
      </c>
      <c r="N230" s="18">
        <f t="shared" si="20"/>
        <v>345.4032</v>
      </c>
      <c r="O230" s="18">
        <f t="shared" si="21"/>
        <v>352.212192</v>
      </c>
      <c r="P230" s="18">
        <f t="shared" si="18"/>
        <v>6.808992</v>
      </c>
      <c r="Q230" s="18">
        <f t="shared" si="19"/>
        <v>345.4032</v>
      </c>
      <c r="R230" s="18" t="s">
        <v>28</v>
      </c>
      <c r="S230" s="19" t="s">
        <v>29</v>
      </c>
      <c r="T230" s="29" t="s">
        <v>3302</v>
      </c>
      <c r="U230" s="29" t="s">
        <v>3302</v>
      </c>
    </row>
    <row r="231" spans="1:21">
      <c r="A231" s="20">
        <v>230</v>
      </c>
      <c r="B231" s="21" t="s">
        <v>5341</v>
      </c>
      <c r="C231" s="27" t="s">
        <v>5342</v>
      </c>
      <c r="D231" s="20" t="s">
        <v>22</v>
      </c>
      <c r="E231" s="20" t="s">
        <v>24</v>
      </c>
      <c r="F231" s="20" t="s">
        <v>2898</v>
      </c>
      <c r="G231" s="20" t="s">
        <v>25</v>
      </c>
      <c r="H231" s="20" t="s">
        <v>34</v>
      </c>
      <c r="I231" s="20">
        <v>231.92</v>
      </c>
      <c r="J231" s="23">
        <v>100</v>
      </c>
      <c r="K231" s="23">
        <v>12.72</v>
      </c>
      <c r="L231" s="28" t="s">
        <v>4942</v>
      </c>
      <c r="M231" s="18">
        <f t="shared" si="17"/>
        <v>13.4832</v>
      </c>
      <c r="N231" s="18">
        <f t="shared" si="20"/>
        <v>345.4032</v>
      </c>
      <c r="O231" s="18">
        <f t="shared" si="21"/>
        <v>352.212192</v>
      </c>
      <c r="P231" s="18">
        <f t="shared" si="18"/>
        <v>6.808992</v>
      </c>
      <c r="Q231" s="18">
        <f t="shared" si="19"/>
        <v>345.4032</v>
      </c>
      <c r="R231" s="18" t="s">
        <v>28</v>
      </c>
      <c r="S231" s="19" t="s">
        <v>29</v>
      </c>
      <c r="T231" s="29" t="s">
        <v>3221</v>
      </c>
      <c r="U231" s="29" t="s">
        <v>3221</v>
      </c>
    </row>
    <row r="232" spans="1:21">
      <c r="A232" s="20">
        <v>231</v>
      </c>
      <c r="B232" s="21" t="s">
        <v>3709</v>
      </c>
      <c r="C232" s="27" t="s">
        <v>5343</v>
      </c>
      <c r="D232" s="20" t="s">
        <v>22</v>
      </c>
      <c r="E232" s="20" t="s">
        <v>24</v>
      </c>
      <c r="F232" s="20" t="s">
        <v>2898</v>
      </c>
      <c r="G232" s="20" t="s">
        <v>25</v>
      </c>
      <c r="H232" s="20" t="s">
        <v>34</v>
      </c>
      <c r="I232" s="20">
        <v>231.92</v>
      </c>
      <c r="J232" s="23">
        <v>100</v>
      </c>
      <c r="K232" s="23">
        <v>12.72</v>
      </c>
      <c r="L232" s="28" t="s">
        <v>4942</v>
      </c>
      <c r="M232" s="18">
        <f t="shared" si="17"/>
        <v>13.4832</v>
      </c>
      <c r="N232" s="18">
        <f t="shared" si="20"/>
        <v>345.4032</v>
      </c>
      <c r="O232" s="18">
        <f t="shared" si="21"/>
        <v>352.212192</v>
      </c>
      <c r="P232" s="18">
        <f t="shared" si="18"/>
        <v>6.808992</v>
      </c>
      <c r="Q232" s="18">
        <f t="shared" si="19"/>
        <v>345.4032</v>
      </c>
      <c r="R232" s="18" t="s">
        <v>28</v>
      </c>
      <c r="S232" s="19" t="s">
        <v>29</v>
      </c>
      <c r="T232" s="29" t="s">
        <v>3270</v>
      </c>
      <c r="U232" s="29" t="s">
        <v>3270</v>
      </c>
    </row>
    <row r="233" spans="1:21">
      <c r="A233" s="20">
        <v>232</v>
      </c>
      <c r="B233" s="21" t="s">
        <v>5344</v>
      </c>
      <c r="C233" s="27" t="s">
        <v>5345</v>
      </c>
      <c r="D233" s="20" t="s">
        <v>22</v>
      </c>
      <c r="E233" s="20" t="s">
        <v>24</v>
      </c>
      <c r="F233" s="20" t="s">
        <v>2898</v>
      </c>
      <c r="G233" s="20" t="s">
        <v>25</v>
      </c>
      <c r="H233" s="20" t="s">
        <v>34</v>
      </c>
      <c r="I233" s="20">
        <v>231.92</v>
      </c>
      <c r="J233" s="23">
        <v>100</v>
      </c>
      <c r="K233" s="23">
        <v>12.72</v>
      </c>
      <c r="L233" s="28" t="s">
        <v>4942</v>
      </c>
      <c r="M233" s="18">
        <f t="shared" si="17"/>
        <v>13.4832</v>
      </c>
      <c r="N233" s="18">
        <f t="shared" si="20"/>
        <v>345.4032</v>
      </c>
      <c r="O233" s="18">
        <f t="shared" si="21"/>
        <v>352.212192</v>
      </c>
      <c r="P233" s="18">
        <f t="shared" si="18"/>
        <v>6.808992</v>
      </c>
      <c r="Q233" s="18">
        <f t="shared" si="19"/>
        <v>345.4032</v>
      </c>
      <c r="R233" s="18" t="s">
        <v>28</v>
      </c>
      <c r="S233" s="19" t="s">
        <v>29</v>
      </c>
      <c r="T233" s="29" t="s">
        <v>3242</v>
      </c>
      <c r="U233" s="29" t="s">
        <v>3242</v>
      </c>
    </row>
    <row r="234" spans="1:21">
      <c r="A234" s="20">
        <v>233</v>
      </c>
      <c r="B234" s="21" t="s">
        <v>3619</v>
      </c>
      <c r="C234" s="27" t="s">
        <v>5346</v>
      </c>
      <c r="D234" s="20" t="s">
        <v>22</v>
      </c>
      <c r="E234" s="20" t="s">
        <v>24</v>
      </c>
      <c r="F234" s="20" t="s">
        <v>2898</v>
      </c>
      <c r="G234" s="20" t="s">
        <v>25</v>
      </c>
      <c r="H234" s="20" t="s">
        <v>34</v>
      </c>
      <c r="I234" s="20">
        <v>231.92</v>
      </c>
      <c r="J234" s="23">
        <v>100</v>
      </c>
      <c r="K234" s="23">
        <v>12.72</v>
      </c>
      <c r="L234" s="28" t="s">
        <v>4942</v>
      </c>
      <c r="M234" s="18">
        <f t="shared" si="17"/>
        <v>13.4832</v>
      </c>
      <c r="N234" s="18">
        <f t="shared" si="20"/>
        <v>345.4032</v>
      </c>
      <c r="O234" s="18">
        <f t="shared" si="21"/>
        <v>352.212192</v>
      </c>
      <c r="P234" s="18">
        <f t="shared" si="18"/>
        <v>6.808992</v>
      </c>
      <c r="Q234" s="18">
        <f t="shared" si="19"/>
        <v>345.4032</v>
      </c>
      <c r="R234" s="18" t="s">
        <v>28</v>
      </c>
      <c r="S234" s="19" t="s">
        <v>29</v>
      </c>
      <c r="T234" s="29" t="s">
        <v>3224</v>
      </c>
      <c r="U234" s="29" t="s">
        <v>3224</v>
      </c>
    </row>
    <row r="235" spans="1:21">
      <c r="A235" s="20">
        <v>234</v>
      </c>
      <c r="B235" s="21" t="s">
        <v>5347</v>
      </c>
      <c r="C235" s="27" t="s">
        <v>5348</v>
      </c>
      <c r="D235" s="20" t="s">
        <v>22</v>
      </c>
      <c r="E235" s="20" t="s">
        <v>24</v>
      </c>
      <c r="F235" s="20" t="s">
        <v>2898</v>
      </c>
      <c r="G235" s="20" t="s">
        <v>25</v>
      </c>
      <c r="H235" s="20" t="s">
        <v>34</v>
      </c>
      <c r="I235" s="20">
        <v>231.92</v>
      </c>
      <c r="J235" s="23">
        <v>100</v>
      </c>
      <c r="K235" s="23">
        <v>12.72</v>
      </c>
      <c r="L235" s="28" t="s">
        <v>4942</v>
      </c>
      <c r="M235" s="18">
        <f t="shared" si="17"/>
        <v>13.4832</v>
      </c>
      <c r="N235" s="18">
        <f t="shared" si="20"/>
        <v>345.4032</v>
      </c>
      <c r="O235" s="18">
        <f t="shared" si="21"/>
        <v>352.212192</v>
      </c>
      <c r="P235" s="18">
        <f t="shared" si="18"/>
        <v>6.808992</v>
      </c>
      <c r="Q235" s="18">
        <f t="shared" si="19"/>
        <v>345.4032</v>
      </c>
      <c r="R235" s="18" t="s">
        <v>28</v>
      </c>
      <c r="S235" s="19" t="s">
        <v>29</v>
      </c>
      <c r="T235" s="29" t="s">
        <v>3242</v>
      </c>
      <c r="U235" s="29" t="s">
        <v>3242</v>
      </c>
    </row>
    <row r="236" spans="1:21">
      <c r="A236" s="20">
        <v>235</v>
      </c>
      <c r="B236" s="21" t="s">
        <v>5349</v>
      </c>
      <c r="C236" s="27" t="s">
        <v>5350</v>
      </c>
      <c r="D236" s="20" t="s">
        <v>22</v>
      </c>
      <c r="E236" s="20" t="s">
        <v>24</v>
      </c>
      <c r="F236" s="20" t="s">
        <v>2898</v>
      </c>
      <c r="G236" s="20" t="s">
        <v>25</v>
      </c>
      <c r="H236" s="20" t="s">
        <v>34</v>
      </c>
      <c r="I236" s="20">
        <v>231.92</v>
      </c>
      <c r="J236" s="23">
        <v>100</v>
      </c>
      <c r="K236" s="23">
        <v>12.72</v>
      </c>
      <c r="L236" s="28" t="s">
        <v>4942</v>
      </c>
      <c r="M236" s="18">
        <f t="shared" si="17"/>
        <v>13.4832</v>
      </c>
      <c r="N236" s="18">
        <f t="shared" si="20"/>
        <v>345.4032</v>
      </c>
      <c r="O236" s="18">
        <f t="shared" si="21"/>
        <v>352.212192</v>
      </c>
      <c r="P236" s="18">
        <f t="shared" si="18"/>
        <v>6.808992</v>
      </c>
      <c r="Q236" s="18">
        <f t="shared" si="19"/>
        <v>345.4032</v>
      </c>
      <c r="R236" s="18" t="s">
        <v>28</v>
      </c>
      <c r="S236" s="19" t="s">
        <v>29</v>
      </c>
      <c r="T236" s="29" t="s">
        <v>3242</v>
      </c>
      <c r="U236" s="29" t="s">
        <v>3242</v>
      </c>
    </row>
    <row r="237" spans="1:21">
      <c r="A237" s="20">
        <v>236</v>
      </c>
      <c r="B237" s="21" t="s">
        <v>1471</v>
      </c>
      <c r="C237" s="27" t="s">
        <v>5351</v>
      </c>
      <c r="D237" s="20" t="s">
        <v>22</v>
      </c>
      <c r="E237" s="20" t="s">
        <v>24</v>
      </c>
      <c r="F237" s="20" t="s">
        <v>2898</v>
      </c>
      <c r="G237" s="20" t="s">
        <v>25</v>
      </c>
      <c r="H237" s="20" t="s">
        <v>34</v>
      </c>
      <c r="I237" s="20">
        <v>231.92</v>
      </c>
      <c r="J237" s="23">
        <v>100</v>
      </c>
      <c r="K237" s="23">
        <v>12.72</v>
      </c>
      <c r="L237" s="28" t="s">
        <v>4942</v>
      </c>
      <c r="M237" s="18">
        <f t="shared" si="17"/>
        <v>13.4832</v>
      </c>
      <c r="N237" s="18">
        <f t="shared" si="20"/>
        <v>345.4032</v>
      </c>
      <c r="O237" s="18">
        <f t="shared" si="21"/>
        <v>352.212192</v>
      </c>
      <c r="P237" s="18">
        <f t="shared" si="18"/>
        <v>6.808992</v>
      </c>
      <c r="Q237" s="18">
        <f t="shared" si="19"/>
        <v>345.4032</v>
      </c>
      <c r="R237" s="18" t="s">
        <v>28</v>
      </c>
      <c r="S237" s="19" t="s">
        <v>29</v>
      </c>
      <c r="T237" s="29" t="s">
        <v>3229</v>
      </c>
      <c r="U237" s="29" t="s">
        <v>3229</v>
      </c>
    </row>
    <row r="238" spans="1:21">
      <c r="A238" s="20">
        <v>237</v>
      </c>
      <c r="B238" s="21" t="s">
        <v>5352</v>
      </c>
      <c r="C238" s="27" t="s">
        <v>5353</v>
      </c>
      <c r="D238" s="20" t="s">
        <v>22</v>
      </c>
      <c r="E238" s="20" t="s">
        <v>24</v>
      </c>
      <c r="F238" s="20" t="s">
        <v>2898</v>
      </c>
      <c r="G238" s="20" t="s">
        <v>25</v>
      </c>
      <c r="H238" s="20" t="s">
        <v>34</v>
      </c>
      <c r="I238" s="20">
        <v>231.92</v>
      </c>
      <c r="J238" s="23">
        <v>100</v>
      </c>
      <c r="K238" s="23">
        <v>12.72</v>
      </c>
      <c r="L238" s="28" t="s">
        <v>4942</v>
      </c>
      <c r="M238" s="18">
        <f t="shared" si="17"/>
        <v>13.4832</v>
      </c>
      <c r="N238" s="18">
        <f t="shared" si="20"/>
        <v>345.4032</v>
      </c>
      <c r="O238" s="18">
        <f t="shared" si="21"/>
        <v>352.212192</v>
      </c>
      <c r="P238" s="18">
        <f t="shared" si="18"/>
        <v>6.808992</v>
      </c>
      <c r="Q238" s="18">
        <f t="shared" si="19"/>
        <v>345.4032</v>
      </c>
      <c r="R238" s="18" t="s">
        <v>28</v>
      </c>
      <c r="S238" s="19" t="s">
        <v>29</v>
      </c>
      <c r="T238" s="29" t="s">
        <v>3238</v>
      </c>
      <c r="U238" s="29" t="s">
        <v>3238</v>
      </c>
    </row>
    <row r="239" spans="1:21">
      <c r="A239" s="20">
        <v>238</v>
      </c>
      <c r="B239" s="21" t="s">
        <v>5354</v>
      </c>
      <c r="C239" s="27" t="s">
        <v>5355</v>
      </c>
      <c r="D239" s="20" t="s">
        <v>22</v>
      </c>
      <c r="E239" s="20" t="s">
        <v>24</v>
      </c>
      <c r="F239" s="20" t="s">
        <v>2898</v>
      </c>
      <c r="G239" s="20" t="s">
        <v>25</v>
      </c>
      <c r="H239" s="20" t="s">
        <v>34</v>
      </c>
      <c r="I239" s="20">
        <v>231.92</v>
      </c>
      <c r="J239" s="23">
        <v>100</v>
      </c>
      <c r="K239" s="23">
        <v>12.72</v>
      </c>
      <c r="L239" s="28" t="s">
        <v>4942</v>
      </c>
      <c r="M239" s="18">
        <f t="shared" si="17"/>
        <v>13.4832</v>
      </c>
      <c r="N239" s="18">
        <f t="shared" si="20"/>
        <v>345.4032</v>
      </c>
      <c r="O239" s="18">
        <f t="shared" si="21"/>
        <v>352.212192</v>
      </c>
      <c r="P239" s="18">
        <f t="shared" si="18"/>
        <v>6.808992</v>
      </c>
      <c r="Q239" s="18">
        <f t="shared" si="19"/>
        <v>345.4032</v>
      </c>
      <c r="R239" s="18" t="s">
        <v>28</v>
      </c>
      <c r="S239" s="19" t="s">
        <v>29</v>
      </c>
      <c r="T239" s="29" t="s">
        <v>3221</v>
      </c>
      <c r="U239" s="29" t="s">
        <v>3221</v>
      </c>
    </row>
    <row r="240" spans="1:21">
      <c r="A240" s="20">
        <v>239</v>
      </c>
      <c r="B240" s="21" t="s">
        <v>4473</v>
      </c>
      <c r="C240" s="27" t="s">
        <v>5322</v>
      </c>
      <c r="D240" s="20" t="s">
        <v>22</v>
      </c>
      <c r="E240" s="20" t="s">
        <v>24</v>
      </c>
      <c r="F240" s="20" t="s">
        <v>2898</v>
      </c>
      <c r="G240" s="20" t="s">
        <v>25</v>
      </c>
      <c r="H240" s="20" t="s">
        <v>34</v>
      </c>
      <c r="I240" s="20">
        <v>231.92</v>
      </c>
      <c r="J240" s="23">
        <v>100</v>
      </c>
      <c r="K240" s="23">
        <v>12.72</v>
      </c>
      <c r="L240" s="28" t="s">
        <v>4942</v>
      </c>
      <c r="M240" s="18">
        <f t="shared" si="17"/>
        <v>13.4832</v>
      </c>
      <c r="N240" s="18">
        <f t="shared" si="20"/>
        <v>345.4032</v>
      </c>
      <c r="O240" s="18">
        <f t="shared" si="21"/>
        <v>352.212192</v>
      </c>
      <c r="P240" s="18">
        <f t="shared" si="18"/>
        <v>6.808992</v>
      </c>
      <c r="Q240" s="18">
        <f t="shared" si="19"/>
        <v>345.4032</v>
      </c>
      <c r="R240" s="18" t="s">
        <v>28</v>
      </c>
      <c r="S240" s="19" t="s">
        <v>29</v>
      </c>
      <c r="T240" s="29" t="s">
        <v>3226</v>
      </c>
      <c r="U240" s="29" t="s">
        <v>3226</v>
      </c>
    </row>
    <row r="241" spans="1:21">
      <c r="A241" s="20">
        <v>240</v>
      </c>
      <c r="B241" s="21" t="s">
        <v>5356</v>
      </c>
      <c r="C241" s="27" t="s">
        <v>5357</v>
      </c>
      <c r="D241" s="20" t="s">
        <v>22</v>
      </c>
      <c r="E241" s="20" t="s">
        <v>24</v>
      </c>
      <c r="F241" s="20" t="s">
        <v>2898</v>
      </c>
      <c r="G241" s="20" t="s">
        <v>25</v>
      </c>
      <c r="H241" s="20" t="s">
        <v>34</v>
      </c>
      <c r="I241" s="20">
        <v>231.92</v>
      </c>
      <c r="J241" s="23">
        <v>100</v>
      </c>
      <c r="K241" s="23">
        <v>12.72</v>
      </c>
      <c r="L241" s="28" t="s">
        <v>4942</v>
      </c>
      <c r="M241" s="18">
        <f t="shared" si="17"/>
        <v>13.4832</v>
      </c>
      <c r="N241" s="18">
        <f t="shared" si="20"/>
        <v>345.4032</v>
      </c>
      <c r="O241" s="18">
        <f t="shared" si="21"/>
        <v>352.212192</v>
      </c>
      <c r="P241" s="18">
        <f t="shared" si="18"/>
        <v>6.808992</v>
      </c>
      <c r="Q241" s="18">
        <f t="shared" si="19"/>
        <v>345.4032</v>
      </c>
      <c r="R241" s="18" t="s">
        <v>28</v>
      </c>
      <c r="S241" s="19" t="s">
        <v>29</v>
      </c>
      <c r="T241" s="29" t="s">
        <v>3244</v>
      </c>
      <c r="U241" s="29" t="s">
        <v>3244</v>
      </c>
    </row>
    <row r="242" spans="1:21">
      <c r="A242" s="20">
        <v>241</v>
      </c>
      <c r="B242" s="21" t="s">
        <v>5358</v>
      </c>
      <c r="C242" s="27" t="s">
        <v>5359</v>
      </c>
      <c r="D242" s="20" t="s">
        <v>22</v>
      </c>
      <c r="E242" s="20" t="s">
        <v>24</v>
      </c>
      <c r="F242" s="20" t="s">
        <v>2898</v>
      </c>
      <c r="G242" s="20" t="s">
        <v>25</v>
      </c>
      <c r="H242" s="20" t="s">
        <v>34</v>
      </c>
      <c r="I242" s="20">
        <v>231.92</v>
      </c>
      <c r="J242" s="23">
        <v>100</v>
      </c>
      <c r="K242" s="23">
        <v>12.72</v>
      </c>
      <c r="L242" s="28" t="s">
        <v>4942</v>
      </c>
      <c r="M242" s="18">
        <f t="shared" si="17"/>
        <v>13.4832</v>
      </c>
      <c r="N242" s="18">
        <f t="shared" si="20"/>
        <v>345.4032</v>
      </c>
      <c r="O242" s="18">
        <f t="shared" si="21"/>
        <v>352.212192</v>
      </c>
      <c r="P242" s="18">
        <f t="shared" si="18"/>
        <v>6.808992</v>
      </c>
      <c r="Q242" s="18">
        <f t="shared" si="19"/>
        <v>345.4032</v>
      </c>
      <c r="R242" s="18" t="s">
        <v>28</v>
      </c>
      <c r="S242" s="19" t="s">
        <v>29</v>
      </c>
      <c r="T242" s="29" t="s">
        <v>3229</v>
      </c>
      <c r="U242" s="29" t="s">
        <v>3229</v>
      </c>
    </row>
    <row r="243" spans="1:21">
      <c r="A243" s="20">
        <v>242</v>
      </c>
      <c r="B243" s="21" t="s">
        <v>5360</v>
      </c>
      <c r="C243" s="27" t="s">
        <v>5361</v>
      </c>
      <c r="D243" s="20" t="s">
        <v>22</v>
      </c>
      <c r="E243" s="20" t="s">
        <v>24</v>
      </c>
      <c r="F243" s="20" t="s">
        <v>2898</v>
      </c>
      <c r="G243" s="20" t="s">
        <v>25</v>
      </c>
      <c r="H243" s="20" t="s">
        <v>34</v>
      </c>
      <c r="I243" s="20">
        <v>231.92</v>
      </c>
      <c r="J243" s="23">
        <v>100</v>
      </c>
      <c r="K243" s="23">
        <v>12.72</v>
      </c>
      <c r="L243" s="28" t="s">
        <v>4942</v>
      </c>
      <c r="M243" s="18">
        <f t="shared" si="17"/>
        <v>13.4832</v>
      </c>
      <c r="N243" s="18">
        <f t="shared" si="20"/>
        <v>345.4032</v>
      </c>
      <c r="O243" s="18">
        <f t="shared" si="21"/>
        <v>352.212192</v>
      </c>
      <c r="P243" s="18">
        <f t="shared" si="18"/>
        <v>6.808992</v>
      </c>
      <c r="Q243" s="18">
        <f t="shared" si="19"/>
        <v>345.4032</v>
      </c>
      <c r="R243" s="18" t="s">
        <v>28</v>
      </c>
      <c r="S243" s="19" t="s">
        <v>29</v>
      </c>
      <c r="T243" s="29" t="s">
        <v>3244</v>
      </c>
      <c r="U243" s="29" t="s">
        <v>3244</v>
      </c>
    </row>
    <row r="244" spans="1:21">
      <c r="A244" s="20">
        <v>243</v>
      </c>
      <c r="B244" s="21" t="s">
        <v>5362</v>
      </c>
      <c r="C244" s="27" t="s">
        <v>5363</v>
      </c>
      <c r="D244" s="20" t="s">
        <v>22</v>
      </c>
      <c r="E244" s="20" t="s">
        <v>24</v>
      </c>
      <c r="F244" s="20" t="s">
        <v>2898</v>
      </c>
      <c r="G244" s="20" t="s">
        <v>25</v>
      </c>
      <c r="H244" s="20" t="s">
        <v>34</v>
      </c>
      <c r="I244" s="20">
        <v>231.92</v>
      </c>
      <c r="J244" s="23">
        <v>100</v>
      </c>
      <c r="K244" s="23">
        <v>12.72</v>
      </c>
      <c r="L244" s="28" t="s">
        <v>4942</v>
      </c>
      <c r="M244" s="18">
        <f t="shared" si="17"/>
        <v>13.4832</v>
      </c>
      <c r="N244" s="18">
        <f t="shared" si="20"/>
        <v>345.4032</v>
      </c>
      <c r="O244" s="18">
        <f t="shared" si="21"/>
        <v>352.212192</v>
      </c>
      <c r="P244" s="18">
        <f t="shared" si="18"/>
        <v>6.808992</v>
      </c>
      <c r="Q244" s="18">
        <f t="shared" si="19"/>
        <v>345.4032</v>
      </c>
      <c r="R244" s="18" t="s">
        <v>28</v>
      </c>
      <c r="S244" s="19" t="s">
        <v>29</v>
      </c>
      <c r="T244" s="29" t="s">
        <v>3229</v>
      </c>
      <c r="U244" s="29" t="s">
        <v>3229</v>
      </c>
    </row>
    <row r="245" spans="1:21">
      <c r="A245" s="20">
        <v>244</v>
      </c>
      <c r="B245" s="21" t="s">
        <v>5364</v>
      </c>
      <c r="C245" s="27" t="s">
        <v>5365</v>
      </c>
      <c r="D245" s="20" t="s">
        <v>22</v>
      </c>
      <c r="E245" s="20" t="s">
        <v>24</v>
      </c>
      <c r="F245" s="20" t="s">
        <v>2898</v>
      </c>
      <c r="G245" s="20" t="s">
        <v>25</v>
      </c>
      <c r="H245" s="20" t="s">
        <v>34</v>
      </c>
      <c r="I245" s="20">
        <v>231.92</v>
      </c>
      <c r="J245" s="23">
        <v>100</v>
      </c>
      <c r="K245" s="23">
        <v>12.72</v>
      </c>
      <c r="L245" s="28" t="s">
        <v>4942</v>
      </c>
      <c r="M245" s="18">
        <f t="shared" si="17"/>
        <v>13.4832</v>
      </c>
      <c r="N245" s="18">
        <f t="shared" si="20"/>
        <v>345.4032</v>
      </c>
      <c r="O245" s="18">
        <f t="shared" si="21"/>
        <v>352.212192</v>
      </c>
      <c r="P245" s="18">
        <f t="shared" si="18"/>
        <v>6.808992</v>
      </c>
      <c r="Q245" s="18">
        <f t="shared" si="19"/>
        <v>345.4032</v>
      </c>
      <c r="R245" s="18" t="s">
        <v>28</v>
      </c>
      <c r="S245" s="19" t="s">
        <v>29</v>
      </c>
      <c r="T245" s="29" t="s">
        <v>3229</v>
      </c>
      <c r="U245" s="29" t="s">
        <v>3229</v>
      </c>
    </row>
    <row r="246" spans="1:19">
      <c r="A246" s="22" t="s">
        <v>36</v>
      </c>
      <c r="B246" s="22"/>
      <c r="C246" s="22"/>
      <c r="D246" s="22"/>
      <c r="E246" s="22"/>
      <c r="F246" s="22"/>
      <c r="G246" s="22"/>
      <c r="H246" s="22"/>
      <c r="I246" s="25">
        <f>SUM(I2:I245)</f>
        <v>106813.16</v>
      </c>
      <c r="J246" s="25">
        <f>SUM(J2:J245)</f>
        <v>37400</v>
      </c>
      <c r="K246" s="25">
        <f>SUM(K2:K245)</f>
        <v>43847.38</v>
      </c>
      <c r="L246" s="31"/>
      <c r="M246" s="25">
        <f>SUM(M2:M245)</f>
        <v>46478.2228000001</v>
      </c>
      <c r="N246" s="25">
        <f>SUM(N2:N245)</f>
        <v>190691.3028</v>
      </c>
      <c r="O246" s="25">
        <f>SUM(O2:O245)</f>
        <v>195723.996168001</v>
      </c>
      <c r="P246" s="25">
        <f>SUM(P2:P245)</f>
        <v>5032.69336800001</v>
      </c>
      <c r="Q246" s="25">
        <f>SUM(Q2:Q245)</f>
        <v>190691.3028</v>
      </c>
      <c r="R246" s="18" t="s">
        <v>28</v>
      </c>
      <c r="S246" s="19" t="s">
        <v>29</v>
      </c>
    </row>
  </sheetData>
  <mergeCells count="1">
    <mergeCell ref="A246:H246"/>
  </mergeCells>
  <dataValidations count="2">
    <dataValidation type="list" allowBlank="1" showErrorMessage="1" sqref="G2:G245">
      <formula1>"商务,旅游,包签,转移签,翻译,照片,落地签"</formula1>
    </dataValidation>
    <dataValidation type="list" allowBlank="1" showErrorMessage="1" sqref="H2:H24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37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6" customWidth="1"/>
    <col min="3" max="3" width="25" customWidth="1"/>
    <col min="4" max="4" width="9" customWidth="1"/>
    <col min="5" max="5" width="8" customWidth="1"/>
    <col min="6" max="6" width="13" customWidth="1"/>
    <col min="7" max="7" width="11" customWidth="1"/>
    <col min="8" max="8" width="12" customWidth="1"/>
    <col min="9" max="9" width="15" customWidth="1"/>
    <col min="10" max="11" width="14" customWidth="1"/>
    <col min="12" max="12" width="31" customWidth="1"/>
    <col min="13" max="17" width="14" customWidth="1"/>
  </cols>
  <sheetData>
    <row r="1" ht="63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2894</v>
      </c>
      <c r="H1" s="1" t="s">
        <v>8</v>
      </c>
      <c r="I1" s="6" t="s">
        <v>9</v>
      </c>
      <c r="J1" s="7" t="s">
        <v>10</v>
      </c>
      <c r="K1" s="8" t="s">
        <v>11</v>
      </c>
      <c r="L1" s="9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ht="25.2" spans="1:19">
      <c r="A2" s="2">
        <v>1</v>
      </c>
      <c r="B2" s="3" t="s">
        <v>5366</v>
      </c>
      <c r="C2" s="4" t="s">
        <v>5367</v>
      </c>
      <c r="D2" s="2" t="s">
        <v>22</v>
      </c>
      <c r="E2" s="2" t="s">
        <v>5368</v>
      </c>
      <c r="F2" s="2" t="s">
        <v>55</v>
      </c>
      <c r="G2" s="2" t="s">
        <v>25</v>
      </c>
      <c r="H2" s="2" t="s">
        <v>34</v>
      </c>
      <c r="I2" s="14">
        <v>622</v>
      </c>
      <c r="J2" s="14">
        <v>400</v>
      </c>
      <c r="K2" s="14">
        <v>218</v>
      </c>
      <c r="L2" s="15" t="s">
        <v>5369</v>
      </c>
      <c r="M2" s="16">
        <f t="shared" ref="M2:M65" si="0">K2*1.06</f>
        <v>231.08</v>
      </c>
      <c r="N2" s="16">
        <f t="shared" ref="N2:N65" si="1">I2+J2+M2</f>
        <v>1253.08</v>
      </c>
      <c r="O2" s="16">
        <f t="shared" ref="O2:O65" si="2">I2+(J2+M2)*1.06</f>
        <v>1290.9448</v>
      </c>
      <c r="P2" s="16">
        <f t="shared" ref="P2:P65" si="3">(M2+J2)*0.06</f>
        <v>37.8648</v>
      </c>
      <c r="Q2" s="16">
        <f t="shared" ref="Q2:Q65" si="4">O2-P2</f>
        <v>1253.08</v>
      </c>
      <c r="R2" s="18" t="s">
        <v>28</v>
      </c>
      <c r="S2" s="19" t="s">
        <v>29</v>
      </c>
    </row>
    <row r="3" ht="25.2" spans="1:19">
      <c r="A3" s="2">
        <v>2</v>
      </c>
      <c r="B3" s="3" t="s">
        <v>5370</v>
      </c>
      <c r="C3" s="4" t="s">
        <v>5371</v>
      </c>
      <c r="D3" s="2" t="s">
        <v>22</v>
      </c>
      <c r="E3" s="2" t="s">
        <v>143</v>
      </c>
      <c r="F3" s="2" t="s">
        <v>55</v>
      </c>
      <c r="G3" s="2" t="s">
        <v>25</v>
      </c>
      <c r="H3" s="2" t="s">
        <v>34</v>
      </c>
      <c r="I3" s="14">
        <v>622</v>
      </c>
      <c r="J3" s="14">
        <v>400</v>
      </c>
      <c r="K3" s="14">
        <v>586</v>
      </c>
      <c r="L3" s="15" t="s">
        <v>5372</v>
      </c>
      <c r="M3" s="16">
        <f t="shared" si="0"/>
        <v>621.16</v>
      </c>
      <c r="N3" s="16">
        <f t="shared" si="1"/>
        <v>1643.16</v>
      </c>
      <c r="O3" s="16">
        <f t="shared" si="2"/>
        <v>1704.4296</v>
      </c>
      <c r="P3" s="16">
        <f t="shared" si="3"/>
        <v>61.2696</v>
      </c>
      <c r="Q3" s="16">
        <f t="shared" si="4"/>
        <v>1643.16</v>
      </c>
      <c r="R3" s="18" t="s">
        <v>28</v>
      </c>
      <c r="S3" s="19" t="s">
        <v>29</v>
      </c>
    </row>
    <row r="4" spans="1:19">
      <c r="A4" s="2">
        <v>3</v>
      </c>
      <c r="B4" s="3" t="s">
        <v>5373</v>
      </c>
      <c r="C4" s="4" t="s">
        <v>5374</v>
      </c>
      <c r="D4" s="2" t="s">
        <v>22</v>
      </c>
      <c r="E4" s="2" t="s">
        <v>153</v>
      </c>
      <c r="F4" s="2" t="s">
        <v>4049</v>
      </c>
      <c r="G4" s="2" t="s">
        <v>25</v>
      </c>
      <c r="H4" s="2" t="s">
        <v>34</v>
      </c>
      <c r="I4" s="14">
        <v>625</v>
      </c>
      <c r="J4" s="14">
        <v>400</v>
      </c>
      <c r="K4" s="14">
        <v>630</v>
      </c>
      <c r="L4" s="15" t="s">
        <v>5375</v>
      </c>
      <c r="M4" s="16">
        <f t="shared" si="0"/>
        <v>667.8</v>
      </c>
      <c r="N4" s="16">
        <f t="shared" si="1"/>
        <v>1692.8</v>
      </c>
      <c r="O4" s="16">
        <f t="shared" si="2"/>
        <v>1756.868</v>
      </c>
      <c r="P4" s="16">
        <f t="shared" si="3"/>
        <v>64.068</v>
      </c>
      <c r="Q4" s="16">
        <f t="shared" si="4"/>
        <v>1692.8</v>
      </c>
      <c r="R4" s="18" t="s">
        <v>28</v>
      </c>
      <c r="S4" s="19" t="s">
        <v>29</v>
      </c>
    </row>
    <row r="5" spans="1:19">
      <c r="A5" s="2">
        <v>4</v>
      </c>
      <c r="B5" s="3" t="s">
        <v>5376</v>
      </c>
      <c r="C5" s="4" t="s">
        <v>5377</v>
      </c>
      <c r="D5" s="2" t="s">
        <v>22</v>
      </c>
      <c r="E5" s="2" t="s">
        <v>24</v>
      </c>
      <c r="F5" s="2" t="s">
        <v>3600</v>
      </c>
      <c r="G5" s="2" t="s">
        <v>25</v>
      </c>
      <c r="H5" s="2" t="s">
        <v>34</v>
      </c>
      <c r="I5" s="14">
        <v>630</v>
      </c>
      <c r="J5" s="14">
        <v>300</v>
      </c>
      <c r="K5" s="14">
        <v>188</v>
      </c>
      <c r="L5" s="15" t="s">
        <v>5378</v>
      </c>
      <c r="M5" s="16">
        <f t="shared" si="0"/>
        <v>199.28</v>
      </c>
      <c r="N5" s="16">
        <f t="shared" si="1"/>
        <v>1129.28</v>
      </c>
      <c r="O5" s="16">
        <f t="shared" si="2"/>
        <v>1159.2368</v>
      </c>
      <c r="P5" s="16">
        <f t="shared" si="3"/>
        <v>29.9568</v>
      </c>
      <c r="Q5" s="16">
        <f t="shared" si="4"/>
        <v>1129.28</v>
      </c>
      <c r="R5" s="18" t="s">
        <v>28</v>
      </c>
      <c r="S5" s="19" t="s">
        <v>29</v>
      </c>
    </row>
    <row r="6" spans="1:19">
      <c r="A6" s="2">
        <v>5</v>
      </c>
      <c r="B6" s="3" t="s">
        <v>5379</v>
      </c>
      <c r="C6" s="4" t="s">
        <v>5380</v>
      </c>
      <c r="D6" s="2" t="s">
        <v>22</v>
      </c>
      <c r="E6" s="2" t="s">
        <v>24</v>
      </c>
      <c r="F6" s="2" t="s">
        <v>41</v>
      </c>
      <c r="G6" s="2" t="s">
        <v>25</v>
      </c>
      <c r="H6" s="2" t="s">
        <v>34</v>
      </c>
      <c r="I6" s="14">
        <v>626</v>
      </c>
      <c r="J6" s="14">
        <v>300</v>
      </c>
      <c r="K6" s="14">
        <v>214</v>
      </c>
      <c r="L6" s="15" t="s">
        <v>5331</v>
      </c>
      <c r="M6" s="16">
        <f t="shared" si="0"/>
        <v>226.84</v>
      </c>
      <c r="N6" s="16">
        <f t="shared" si="1"/>
        <v>1152.84</v>
      </c>
      <c r="O6" s="16">
        <f t="shared" si="2"/>
        <v>1184.4504</v>
      </c>
      <c r="P6" s="16">
        <f t="shared" si="3"/>
        <v>31.6104</v>
      </c>
      <c r="Q6" s="16">
        <f t="shared" si="4"/>
        <v>1152.84</v>
      </c>
      <c r="R6" s="18" t="s">
        <v>28</v>
      </c>
      <c r="S6" s="19" t="s">
        <v>29</v>
      </c>
    </row>
    <row r="7" spans="1:19">
      <c r="A7" s="2">
        <v>6</v>
      </c>
      <c r="B7" s="3" t="s">
        <v>5381</v>
      </c>
      <c r="C7" s="3" t="s">
        <v>5382</v>
      </c>
      <c r="D7" s="2" t="s">
        <v>22</v>
      </c>
      <c r="E7" s="2" t="s">
        <v>24</v>
      </c>
      <c r="F7" s="2" t="s">
        <v>174</v>
      </c>
      <c r="G7" s="2" t="s">
        <v>25</v>
      </c>
      <c r="H7" s="2" t="s">
        <v>5383</v>
      </c>
      <c r="I7" s="14">
        <v>0</v>
      </c>
      <c r="J7" s="14">
        <v>400</v>
      </c>
      <c r="K7" s="14">
        <v>24.5</v>
      </c>
      <c r="L7" s="15" t="s">
        <v>5384</v>
      </c>
      <c r="M7" s="16">
        <f t="shared" si="0"/>
        <v>25.97</v>
      </c>
      <c r="N7" s="16">
        <f t="shared" si="1"/>
        <v>425.97</v>
      </c>
      <c r="O7" s="16">
        <f t="shared" si="2"/>
        <v>451.5282</v>
      </c>
      <c r="P7" s="16">
        <f t="shared" si="3"/>
        <v>25.5582</v>
      </c>
      <c r="Q7" s="16">
        <f t="shared" si="4"/>
        <v>425.97</v>
      </c>
      <c r="R7" s="18" t="s">
        <v>28</v>
      </c>
      <c r="S7" s="19" t="s">
        <v>29</v>
      </c>
    </row>
    <row r="8" ht="25.2" spans="1:19">
      <c r="A8" s="2">
        <v>7</v>
      </c>
      <c r="B8" s="3" t="s">
        <v>5385</v>
      </c>
      <c r="C8" s="3" t="s">
        <v>5386</v>
      </c>
      <c r="D8" s="2" t="s">
        <v>22</v>
      </c>
      <c r="E8" s="2" t="s">
        <v>143</v>
      </c>
      <c r="F8" s="2" t="s">
        <v>55</v>
      </c>
      <c r="G8" s="2" t="s">
        <v>25</v>
      </c>
      <c r="H8" s="2" t="s">
        <v>34</v>
      </c>
      <c r="I8" s="14">
        <v>622</v>
      </c>
      <c r="J8" s="14">
        <v>400</v>
      </c>
      <c r="K8" s="14">
        <v>546</v>
      </c>
      <c r="L8" s="15" t="s">
        <v>5387</v>
      </c>
      <c r="M8" s="16">
        <f t="shared" si="0"/>
        <v>578.76</v>
      </c>
      <c r="N8" s="16">
        <f t="shared" si="1"/>
        <v>1600.76</v>
      </c>
      <c r="O8" s="16">
        <f t="shared" si="2"/>
        <v>1659.4856</v>
      </c>
      <c r="P8" s="16">
        <f t="shared" si="3"/>
        <v>58.7256</v>
      </c>
      <c r="Q8" s="16">
        <f t="shared" si="4"/>
        <v>1600.76</v>
      </c>
      <c r="R8" s="18" t="s">
        <v>28</v>
      </c>
      <c r="S8" s="19" t="s">
        <v>29</v>
      </c>
    </row>
    <row r="9" spans="1:19">
      <c r="A9" s="2">
        <v>8</v>
      </c>
      <c r="B9" s="3" t="s">
        <v>5388</v>
      </c>
      <c r="C9" s="4" t="s">
        <v>5389</v>
      </c>
      <c r="D9" s="2" t="s">
        <v>22</v>
      </c>
      <c r="E9" s="2" t="s">
        <v>24</v>
      </c>
      <c r="F9" s="2" t="s">
        <v>41</v>
      </c>
      <c r="G9" s="2" t="s">
        <v>25</v>
      </c>
      <c r="H9" s="2" t="s">
        <v>34</v>
      </c>
      <c r="I9" s="14">
        <v>626</v>
      </c>
      <c r="J9" s="14">
        <v>300</v>
      </c>
      <c r="K9" s="14">
        <v>211.3</v>
      </c>
      <c r="L9" s="15" t="s">
        <v>5390</v>
      </c>
      <c r="M9" s="16">
        <f t="shared" si="0"/>
        <v>223.978</v>
      </c>
      <c r="N9" s="16">
        <f t="shared" si="1"/>
        <v>1149.978</v>
      </c>
      <c r="O9" s="16">
        <f t="shared" si="2"/>
        <v>1181.41668</v>
      </c>
      <c r="P9" s="16">
        <f t="shared" si="3"/>
        <v>31.43868</v>
      </c>
      <c r="Q9" s="16">
        <f t="shared" si="4"/>
        <v>1149.978</v>
      </c>
      <c r="R9" s="18" t="s">
        <v>28</v>
      </c>
      <c r="S9" s="19" t="s">
        <v>29</v>
      </c>
    </row>
    <row r="10" spans="1:19">
      <c r="A10" s="2">
        <v>9</v>
      </c>
      <c r="B10" s="3" t="s">
        <v>5391</v>
      </c>
      <c r="C10" s="4" t="s">
        <v>5392</v>
      </c>
      <c r="D10" s="2" t="s">
        <v>22</v>
      </c>
      <c r="E10" s="2" t="s">
        <v>24</v>
      </c>
      <c r="F10" s="2" t="s">
        <v>55</v>
      </c>
      <c r="G10" s="2" t="s">
        <v>25</v>
      </c>
      <c r="H10" s="2" t="s">
        <v>34</v>
      </c>
      <c r="I10" s="14">
        <v>627</v>
      </c>
      <c r="J10" s="14">
        <v>300</v>
      </c>
      <c r="K10" s="14">
        <v>227</v>
      </c>
      <c r="L10" s="15" t="s">
        <v>5393</v>
      </c>
      <c r="M10" s="16">
        <f t="shared" si="0"/>
        <v>240.62</v>
      </c>
      <c r="N10" s="16">
        <f t="shared" si="1"/>
        <v>1167.62</v>
      </c>
      <c r="O10" s="16">
        <f t="shared" si="2"/>
        <v>1200.0572</v>
      </c>
      <c r="P10" s="16">
        <f t="shared" si="3"/>
        <v>32.4372</v>
      </c>
      <c r="Q10" s="16">
        <f t="shared" si="4"/>
        <v>1167.62</v>
      </c>
      <c r="R10" s="18" t="s">
        <v>28</v>
      </c>
      <c r="S10" s="19" t="s">
        <v>29</v>
      </c>
    </row>
    <row r="11" spans="1:19">
      <c r="A11" s="2">
        <v>10</v>
      </c>
      <c r="B11" s="3" t="s">
        <v>5394</v>
      </c>
      <c r="C11" s="4" t="s">
        <v>5395</v>
      </c>
      <c r="D11" s="2" t="s">
        <v>22</v>
      </c>
      <c r="E11" s="2" t="s">
        <v>702</v>
      </c>
      <c r="F11" s="2" t="s">
        <v>5074</v>
      </c>
      <c r="G11" s="2" t="s">
        <v>25</v>
      </c>
      <c r="H11" s="2" t="s">
        <v>34</v>
      </c>
      <c r="I11" s="14">
        <v>629</v>
      </c>
      <c r="J11" s="14">
        <v>400</v>
      </c>
      <c r="K11" s="14">
        <v>134</v>
      </c>
      <c r="L11" s="15" t="s">
        <v>5396</v>
      </c>
      <c r="M11" s="16">
        <f t="shared" si="0"/>
        <v>142.04</v>
      </c>
      <c r="N11" s="16">
        <f t="shared" si="1"/>
        <v>1171.04</v>
      </c>
      <c r="O11" s="16">
        <f t="shared" si="2"/>
        <v>1203.5624</v>
      </c>
      <c r="P11" s="16">
        <f t="shared" si="3"/>
        <v>32.5224</v>
      </c>
      <c r="Q11" s="16">
        <f t="shared" si="4"/>
        <v>1171.04</v>
      </c>
      <c r="R11" s="18" t="s">
        <v>28</v>
      </c>
      <c r="S11" s="19" t="s">
        <v>29</v>
      </c>
    </row>
    <row r="12" spans="1:19">
      <c r="A12" s="2">
        <v>11</v>
      </c>
      <c r="B12" s="3" t="s">
        <v>5397</v>
      </c>
      <c r="C12" s="4" t="s">
        <v>5398</v>
      </c>
      <c r="D12" s="2" t="s">
        <v>22</v>
      </c>
      <c r="E12" s="2" t="s">
        <v>24</v>
      </c>
      <c r="F12" s="2" t="s">
        <v>41</v>
      </c>
      <c r="G12" s="2" t="s">
        <v>25</v>
      </c>
      <c r="H12" s="2" t="s">
        <v>34</v>
      </c>
      <c r="I12" s="14">
        <v>626</v>
      </c>
      <c r="J12" s="14">
        <v>300</v>
      </c>
      <c r="K12" s="14">
        <v>209.4</v>
      </c>
      <c r="L12" s="15" t="s">
        <v>5399</v>
      </c>
      <c r="M12" s="16">
        <f t="shared" si="0"/>
        <v>221.964</v>
      </c>
      <c r="N12" s="16">
        <f t="shared" si="1"/>
        <v>1147.964</v>
      </c>
      <c r="O12" s="16">
        <f t="shared" si="2"/>
        <v>1179.28184</v>
      </c>
      <c r="P12" s="16">
        <f t="shared" si="3"/>
        <v>31.31784</v>
      </c>
      <c r="Q12" s="16">
        <f t="shared" si="4"/>
        <v>1147.964</v>
      </c>
      <c r="R12" s="18" t="s">
        <v>28</v>
      </c>
      <c r="S12" s="19" t="s">
        <v>29</v>
      </c>
    </row>
    <row r="13" ht="25.2" spans="1:19">
      <c r="A13" s="2">
        <v>12</v>
      </c>
      <c r="B13" s="3" t="s">
        <v>5400</v>
      </c>
      <c r="C13" s="4" t="s">
        <v>5401</v>
      </c>
      <c r="D13" s="2" t="s">
        <v>22</v>
      </c>
      <c r="E13" s="2" t="s">
        <v>24</v>
      </c>
      <c r="F13" s="2" t="s">
        <v>41</v>
      </c>
      <c r="G13" s="2" t="s">
        <v>25</v>
      </c>
      <c r="H13" s="2" t="s">
        <v>34</v>
      </c>
      <c r="I13" s="14">
        <v>626</v>
      </c>
      <c r="J13" s="14">
        <v>300</v>
      </c>
      <c r="K13" s="14">
        <v>329</v>
      </c>
      <c r="L13" s="15" t="s">
        <v>5402</v>
      </c>
      <c r="M13" s="16">
        <f t="shared" si="0"/>
        <v>348.74</v>
      </c>
      <c r="N13" s="16">
        <f t="shared" si="1"/>
        <v>1274.74</v>
      </c>
      <c r="O13" s="16">
        <f t="shared" si="2"/>
        <v>1313.6644</v>
      </c>
      <c r="P13" s="16">
        <f t="shared" si="3"/>
        <v>38.9244</v>
      </c>
      <c r="Q13" s="16">
        <f t="shared" si="4"/>
        <v>1274.74</v>
      </c>
      <c r="R13" s="18" t="s">
        <v>28</v>
      </c>
      <c r="S13" s="19" t="s">
        <v>29</v>
      </c>
    </row>
    <row r="14" ht="25.2" spans="1:19">
      <c r="A14" s="2">
        <v>13</v>
      </c>
      <c r="B14" s="3" t="s">
        <v>5403</v>
      </c>
      <c r="C14" s="4" t="s">
        <v>5404</v>
      </c>
      <c r="D14" s="2" t="s">
        <v>22</v>
      </c>
      <c r="E14" s="2" t="s">
        <v>24</v>
      </c>
      <c r="F14" s="2" t="s">
        <v>41</v>
      </c>
      <c r="G14" s="2" t="s">
        <v>25</v>
      </c>
      <c r="H14" s="2" t="s">
        <v>34</v>
      </c>
      <c r="I14" s="14">
        <v>626</v>
      </c>
      <c r="J14" s="14">
        <v>300</v>
      </c>
      <c r="K14" s="14">
        <v>223</v>
      </c>
      <c r="L14" s="15" t="s">
        <v>5405</v>
      </c>
      <c r="M14" s="16">
        <f t="shared" si="0"/>
        <v>236.38</v>
      </c>
      <c r="N14" s="16">
        <f t="shared" si="1"/>
        <v>1162.38</v>
      </c>
      <c r="O14" s="16">
        <f t="shared" si="2"/>
        <v>1194.5628</v>
      </c>
      <c r="P14" s="16">
        <f t="shared" si="3"/>
        <v>32.1828</v>
      </c>
      <c r="Q14" s="16">
        <f t="shared" si="4"/>
        <v>1162.38</v>
      </c>
      <c r="R14" s="18" t="s">
        <v>28</v>
      </c>
      <c r="S14" s="19" t="s">
        <v>29</v>
      </c>
    </row>
    <row r="15" spans="1:19">
      <c r="A15" s="2">
        <v>14</v>
      </c>
      <c r="B15" s="3" t="s">
        <v>5406</v>
      </c>
      <c r="C15" s="4" t="s">
        <v>5407</v>
      </c>
      <c r="D15" s="2" t="s">
        <v>22</v>
      </c>
      <c r="E15" s="2" t="s">
        <v>24</v>
      </c>
      <c r="F15" s="2" t="s">
        <v>41</v>
      </c>
      <c r="G15" s="2" t="s">
        <v>25</v>
      </c>
      <c r="H15" s="2" t="s">
        <v>34</v>
      </c>
      <c r="I15" s="14">
        <v>626</v>
      </c>
      <c r="J15" s="14">
        <v>300</v>
      </c>
      <c r="K15" s="14">
        <v>214</v>
      </c>
      <c r="L15" s="15" t="s">
        <v>5331</v>
      </c>
      <c r="M15" s="16">
        <f t="shared" si="0"/>
        <v>226.84</v>
      </c>
      <c r="N15" s="16">
        <f t="shared" si="1"/>
        <v>1152.84</v>
      </c>
      <c r="O15" s="16">
        <f t="shared" si="2"/>
        <v>1184.4504</v>
      </c>
      <c r="P15" s="16">
        <f t="shared" si="3"/>
        <v>31.6104</v>
      </c>
      <c r="Q15" s="16">
        <f t="shared" si="4"/>
        <v>1152.84</v>
      </c>
      <c r="R15" s="18" t="s">
        <v>28</v>
      </c>
      <c r="S15" s="19" t="s">
        <v>29</v>
      </c>
    </row>
    <row r="16" spans="1:19">
      <c r="A16" s="2">
        <v>15</v>
      </c>
      <c r="B16" s="3" t="s">
        <v>5408</v>
      </c>
      <c r="C16" s="3" t="s">
        <v>5409</v>
      </c>
      <c r="D16" s="2" t="s">
        <v>22</v>
      </c>
      <c r="E16" s="2" t="s">
        <v>24</v>
      </c>
      <c r="F16" s="2" t="s">
        <v>41</v>
      </c>
      <c r="G16" s="2" t="s">
        <v>25</v>
      </c>
      <c r="H16" s="2" t="s">
        <v>34</v>
      </c>
      <c r="I16" s="14">
        <v>626</v>
      </c>
      <c r="J16" s="14">
        <v>300</v>
      </c>
      <c r="K16" s="14">
        <v>211.3</v>
      </c>
      <c r="L16" s="15" t="s">
        <v>5331</v>
      </c>
      <c r="M16" s="16">
        <f t="shared" si="0"/>
        <v>223.978</v>
      </c>
      <c r="N16" s="16">
        <f t="shared" si="1"/>
        <v>1149.978</v>
      </c>
      <c r="O16" s="16">
        <f t="shared" si="2"/>
        <v>1181.41668</v>
      </c>
      <c r="P16" s="16">
        <f t="shared" si="3"/>
        <v>31.43868</v>
      </c>
      <c r="Q16" s="16">
        <f t="shared" si="4"/>
        <v>1149.978</v>
      </c>
      <c r="R16" s="18" t="s">
        <v>28</v>
      </c>
      <c r="S16" s="19" t="s">
        <v>29</v>
      </c>
    </row>
    <row r="17" spans="1:19">
      <c r="A17" s="2">
        <v>16</v>
      </c>
      <c r="B17" s="3" t="s">
        <v>5410</v>
      </c>
      <c r="C17" s="4" t="s">
        <v>5411</v>
      </c>
      <c r="D17" s="2" t="s">
        <v>22</v>
      </c>
      <c r="E17" s="2" t="s">
        <v>24</v>
      </c>
      <c r="F17" s="2" t="s">
        <v>41</v>
      </c>
      <c r="G17" s="2" t="s">
        <v>25</v>
      </c>
      <c r="H17" s="2" t="s">
        <v>34</v>
      </c>
      <c r="I17" s="14">
        <v>626</v>
      </c>
      <c r="J17" s="14">
        <v>300</v>
      </c>
      <c r="K17" s="14">
        <v>256</v>
      </c>
      <c r="L17" s="15" t="s">
        <v>5412</v>
      </c>
      <c r="M17" s="16">
        <f t="shared" si="0"/>
        <v>271.36</v>
      </c>
      <c r="N17" s="16">
        <f t="shared" si="1"/>
        <v>1197.36</v>
      </c>
      <c r="O17" s="16">
        <f t="shared" si="2"/>
        <v>1231.6416</v>
      </c>
      <c r="P17" s="16">
        <f t="shared" si="3"/>
        <v>34.2816</v>
      </c>
      <c r="Q17" s="16">
        <f t="shared" si="4"/>
        <v>1197.36</v>
      </c>
      <c r="R17" s="18" t="s">
        <v>28</v>
      </c>
      <c r="S17" s="19" t="s">
        <v>29</v>
      </c>
    </row>
    <row r="18" spans="1:19">
      <c r="A18" s="2">
        <v>17</v>
      </c>
      <c r="B18" s="3" t="s">
        <v>2514</v>
      </c>
      <c r="C18" s="3" t="s">
        <v>2515</v>
      </c>
      <c r="D18" s="2" t="s">
        <v>22</v>
      </c>
      <c r="E18" s="2" t="s">
        <v>24</v>
      </c>
      <c r="F18" s="2" t="s">
        <v>2926</v>
      </c>
      <c r="G18" s="2" t="s">
        <v>25</v>
      </c>
      <c r="H18" s="2" t="s">
        <v>34</v>
      </c>
      <c r="I18" s="14">
        <v>0</v>
      </c>
      <c r="J18" s="14">
        <v>0</v>
      </c>
      <c r="K18" s="14">
        <v>18</v>
      </c>
      <c r="L18" s="15" t="s">
        <v>369</v>
      </c>
      <c r="M18" s="16">
        <f t="shared" si="0"/>
        <v>19.08</v>
      </c>
      <c r="N18" s="16">
        <f t="shared" si="1"/>
        <v>19.08</v>
      </c>
      <c r="O18" s="16">
        <f t="shared" si="2"/>
        <v>20.2248</v>
      </c>
      <c r="P18" s="16">
        <f t="shared" si="3"/>
        <v>1.1448</v>
      </c>
      <c r="Q18" s="16">
        <f t="shared" si="4"/>
        <v>19.08</v>
      </c>
      <c r="R18" s="18" t="s">
        <v>28</v>
      </c>
      <c r="S18" s="19" t="s">
        <v>29</v>
      </c>
    </row>
    <row r="19" spans="1:19">
      <c r="A19" s="2">
        <v>18</v>
      </c>
      <c r="B19" s="3" t="s">
        <v>3366</v>
      </c>
      <c r="C19" s="3" t="s">
        <v>5413</v>
      </c>
      <c r="D19" s="2" t="s">
        <v>22</v>
      </c>
      <c r="E19" s="2" t="s">
        <v>24</v>
      </c>
      <c r="F19" s="2" t="s">
        <v>2898</v>
      </c>
      <c r="G19" s="2" t="s">
        <v>25</v>
      </c>
      <c r="H19" s="2" t="s">
        <v>34</v>
      </c>
      <c r="I19" s="14">
        <v>230.98</v>
      </c>
      <c r="J19" s="14">
        <v>100</v>
      </c>
      <c r="K19" s="14">
        <v>12.72</v>
      </c>
      <c r="L19" s="15" t="s">
        <v>4942</v>
      </c>
      <c r="M19" s="16">
        <f t="shared" si="0"/>
        <v>13.4832</v>
      </c>
      <c r="N19" s="16">
        <f t="shared" si="1"/>
        <v>344.4632</v>
      </c>
      <c r="O19" s="16">
        <f t="shared" si="2"/>
        <v>351.272192</v>
      </c>
      <c r="P19" s="16">
        <f t="shared" si="3"/>
        <v>6.808992</v>
      </c>
      <c r="Q19" s="16">
        <f t="shared" si="4"/>
        <v>344.4632</v>
      </c>
      <c r="R19" s="18" t="s">
        <v>28</v>
      </c>
      <c r="S19" s="19" t="s">
        <v>29</v>
      </c>
    </row>
    <row r="20" spans="1:19">
      <c r="A20" s="2">
        <v>19</v>
      </c>
      <c r="B20" s="3" t="s">
        <v>5414</v>
      </c>
      <c r="C20" s="3" t="s">
        <v>5415</v>
      </c>
      <c r="D20" s="2" t="s">
        <v>22</v>
      </c>
      <c r="E20" s="2" t="s">
        <v>24</v>
      </c>
      <c r="F20" s="2" t="s">
        <v>2898</v>
      </c>
      <c r="G20" s="2" t="s">
        <v>25</v>
      </c>
      <c r="H20" s="2" t="s">
        <v>34</v>
      </c>
      <c r="I20" s="14">
        <v>230.98</v>
      </c>
      <c r="J20" s="14">
        <v>100</v>
      </c>
      <c r="K20" s="14">
        <v>12.72</v>
      </c>
      <c r="L20" s="15" t="s">
        <v>4942</v>
      </c>
      <c r="M20" s="16">
        <f t="shared" si="0"/>
        <v>13.4832</v>
      </c>
      <c r="N20" s="16">
        <f t="shared" si="1"/>
        <v>344.4632</v>
      </c>
      <c r="O20" s="16">
        <f t="shared" si="2"/>
        <v>351.272192</v>
      </c>
      <c r="P20" s="16">
        <f t="shared" si="3"/>
        <v>6.808992</v>
      </c>
      <c r="Q20" s="16">
        <f t="shared" si="4"/>
        <v>344.4632</v>
      </c>
      <c r="R20" s="18" t="s">
        <v>28</v>
      </c>
      <c r="S20" s="19" t="s">
        <v>29</v>
      </c>
    </row>
    <row r="21" spans="1:19">
      <c r="A21" s="2">
        <v>20</v>
      </c>
      <c r="B21" s="3" t="s">
        <v>5416</v>
      </c>
      <c r="C21" s="3" t="s">
        <v>5417</v>
      </c>
      <c r="D21" s="2" t="s">
        <v>22</v>
      </c>
      <c r="E21" s="2" t="s">
        <v>24</v>
      </c>
      <c r="F21" s="2" t="s">
        <v>2898</v>
      </c>
      <c r="G21" s="2" t="s">
        <v>25</v>
      </c>
      <c r="H21" s="2" t="s">
        <v>34</v>
      </c>
      <c r="I21" s="14">
        <v>232.68</v>
      </c>
      <c r="J21" s="14">
        <v>100</v>
      </c>
      <c r="K21" s="14">
        <v>12.98</v>
      </c>
      <c r="L21" s="15" t="s">
        <v>4942</v>
      </c>
      <c r="M21" s="16">
        <f t="shared" si="0"/>
        <v>13.7588</v>
      </c>
      <c r="N21" s="16">
        <f t="shared" si="1"/>
        <v>346.4388</v>
      </c>
      <c r="O21" s="16">
        <f t="shared" si="2"/>
        <v>353.264328</v>
      </c>
      <c r="P21" s="16">
        <f t="shared" si="3"/>
        <v>6.825528</v>
      </c>
      <c r="Q21" s="16">
        <f t="shared" si="4"/>
        <v>346.4388</v>
      </c>
      <c r="R21" s="18" t="s">
        <v>28</v>
      </c>
      <c r="S21" s="19" t="s">
        <v>29</v>
      </c>
    </row>
    <row r="22" spans="1:19">
      <c r="A22" s="2">
        <v>21</v>
      </c>
      <c r="B22" s="3" t="s">
        <v>4857</v>
      </c>
      <c r="C22" s="3" t="s">
        <v>4858</v>
      </c>
      <c r="D22" s="2" t="s">
        <v>22</v>
      </c>
      <c r="E22" s="2" t="s">
        <v>24</v>
      </c>
      <c r="F22" s="2" t="s">
        <v>2147</v>
      </c>
      <c r="G22" s="2" t="s">
        <v>25</v>
      </c>
      <c r="H22" s="2" t="s">
        <v>34</v>
      </c>
      <c r="I22" s="14">
        <v>0</v>
      </c>
      <c r="J22" s="14">
        <v>100</v>
      </c>
      <c r="K22" s="14">
        <v>0</v>
      </c>
      <c r="L22" s="15"/>
      <c r="M22" s="16">
        <f t="shared" si="0"/>
        <v>0</v>
      </c>
      <c r="N22" s="16">
        <f t="shared" si="1"/>
        <v>100</v>
      </c>
      <c r="O22" s="16">
        <f t="shared" si="2"/>
        <v>106</v>
      </c>
      <c r="P22" s="16">
        <f t="shared" si="3"/>
        <v>6</v>
      </c>
      <c r="Q22" s="16">
        <f t="shared" si="4"/>
        <v>100</v>
      </c>
      <c r="R22" s="18" t="s">
        <v>28</v>
      </c>
      <c r="S22" s="19" t="s">
        <v>29</v>
      </c>
    </row>
    <row r="23" spans="1:19">
      <c r="A23" s="2">
        <v>22</v>
      </c>
      <c r="B23" s="3" t="s">
        <v>5418</v>
      </c>
      <c r="C23" s="3" t="s">
        <v>5419</v>
      </c>
      <c r="D23" s="2" t="s">
        <v>22</v>
      </c>
      <c r="E23" s="2" t="s">
        <v>24</v>
      </c>
      <c r="F23" s="2" t="s">
        <v>2898</v>
      </c>
      <c r="G23" s="2" t="s">
        <v>25</v>
      </c>
      <c r="H23" s="2" t="s">
        <v>34</v>
      </c>
      <c r="I23" s="14">
        <v>232.68</v>
      </c>
      <c r="J23" s="14">
        <v>100</v>
      </c>
      <c r="K23" s="14">
        <v>12.98</v>
      </c>
      <c r="L23" s="15" t="s">
        <v>4942</v>
      </c>
      <c r="M23" s="16">
        <f t="shared" si="0"/>
        <v>13.7588</v>
      </c>
      <c r="N23" s="16">
        <f t="shared" si="1"/>
        <v>346.4388</v>
      </c>
      <c r="O23" s="16">
        <f t="shared" si="2"/>
        <v>353.264328</v>
      </c>
      <c r="P23" s="16">
        <f t="shared" si="3"/>
        <v>6.825528</v>
      </c>
      <c r="Q23" s="16">
        <f t="shared" si="4"/>
        <v>346.4388</v>
      </c>
      <c r="R23" s="18" t="s">
        <v>28</v>
      </c>
      <c r="S23" s="19" t="s">
        <v>29</v>
      </c>
    </row>
    <row r="24" spans="1:19">
      <c r="A24" s="2">
        <v>23</v>
      </c>
      <c r="B24" s="3" t="s">
        <v>3991</v>
      </c>
      <c r="C24" s="3" t="s">
        <v>5420</v>
      </c>
      <c r="D24" s="2" t="s">
        <v>22</v>
      </c>
      <c r="E24" s="2" t="s">
        <v>24</v>
      </c>
      <c r="F24" s="2" t="s">
        <v>2898</v>
      </c>
      <c r="G24" s="2" t="s">
        <v>25</v>
      </c>
      <c r="H24" s="2" t="s">
        <v>34</v>
      </c>
      <c r="I24" s="14">
        <v>232.68</v>
      </c>
      <c r="J24" s="14">
        <v>100</v>
      </c>
      <c r="K24" s="14">
        <v>12.98</v>
      </c>
      <c r="L24" s="15" t="s">
        <v>4942</v>
      </c>
      <c r="M24" s="16">
        <f t="shared" si="0"/>
        <v>13.7588</v>
      </c>
      <c r="N24" s="16">
        <f t="shared" si="1"/>
        <v>346.4388</v>
      </c>
      <c r="O24" s="16">
        <f t="shared" si="2"/>
        <v>353.264328</v>
      </c>
      <c r="P24" s="16">
        <f t="shared" si="3"/>
        <v>6.825528</v>
      </c>
      <c r="Q24" s="16">
        <f t="shared" si="4"/>
        <v>346.4388</v>
      </c>
      <c r="R24" s="18" t="s">
        <v>28</v>
      </c>
      <c r="S24" s="19" t="s">
        <v>29</v>
      </c>
    </row>
    <row r="25" spans="1:19">
      <c r="A25" s="2">
        <v>24</v>
      </c>
      <c r="B25" s="3" t="s">
        <v>4955</v>
      </c>
      <c r="C25" s="3" t="s">
        <v>5421</v>
      </c>
      <c r="D25" s="2" t="s">
        <v>22</v>
      </c>
      <c r="E25" s="2" t="s">
        <v>24</v>
      </c>
      <c r="F25" s="2" t="s">
        <v>2898</v>
      </c>
      <c r="G25" s="2" t="s">
        <v>25</v>
      </c>
      <c r="H25" s="2" t="s">
        <v>34</v>
      </c>
      <c r="I25" s="14">
        <v>232.68</v>
      </c>
      <c r="J25" s="14">
        <v>100</v>
      </c>
      <c r="K25" s="14">
        <v>12.98</v>
      </c>
      <c r="L25" s="15" t="s">
        <v>4942</v>
      </c>
      <c r="M25" s="16">
        <f t="shared" si="0"/>
        <v>13.7588</v>
      </c>
      <c r="N25" s="16">
        <f t="shared" si="1"/>
        <v>346.4388</v>
      </c>
      <c r="O25" s="16">
        <f t="shared" si="2"/>
        <v>353.264328</v>
      </c>
      <c r="P25" s="16">
        <f t="shared" si="3"/>
        <v>6.825528</v>
      </c>
      <c r="Q25" s="16">
        <f t="shared" si="4"/>
        <v>346.4388</v>
      </c>
      <c r="R25" s="18" t="s">
        <v>28</v>
      </c>
      <c r="S25" s="19" t="s">
        <v>29</v>
      </c>
    </row>
    <row r="26" spans="1:19">
      <c r="A26" s="2">
        <v>25</v>
      </c>
      <c r="B26" s="3" t="s">
        <v>5422</v>
      </c>
      <c r="C26" s="3" t="s">
        <v>5423</v>
      </c>
      <c r="D26" s="2" t="s">
        <v>22</v>
      </c>
      <c r="E26" s="2" t="s">
        <v>24</v>
      </c>
      <c r="F26" s="2" t="s">
        <v>2898</v>
      </c>
      <c r="G26" s="2" t="s">
        <v>25</v>
      </c>
      <c r="H26" s="2" t="s">
        <v>34</v>
      </c>
      <c r="I26" s="14">
        <v>232.68</v>
      </c>
      <c r="J26" s="14">
        <v>100</v>
      </c>
      <c r="K26" s="14">
        <v>12.98</v>
      </c>
      <c r="L26" s="15" t="s">
        <v>4942</v>
      </c>
      <c r="M26" s="16">
        <f t="shared" si="0"/>
        <v>13.7588</v>
      </c>
      <c r="N26" s="16">
        <f t="shared" si="1"/>
        <v>346.4388</v>
      </c>
      <c r="O26" s="16">
        <f t="shared" si="2"/>
        <v>353.264328</v>
      </c>
      <c r="P26" s="16">
        <f t="shared" si="3"/>
        <v>6.825528</v>
      </c>
      <c r="Q26" s="16">
        <f t="shared" si="4"/>
        <v>346.4388</v>
      </c>
      <c r="R26" s="18" t="s">
        <v>28</v>
      </c>
      <c r="S26" s="19" t="s">
        <v>29</v>
      </c>
    </row>
    <row r="27" spans="1:19">
      <c r="A27" s="2">
        <v>26</v>
      </c>
      <c r="B27" s="3" t="s">
        <v>852</v>
      </c>
      <c r="C27" s="3" t="s">
        <v>5424</v>
      </c>
      <c r="D27" s="2" t="s">
        <v>22</v>
      </c>
      <c r="E27" s="2" t="s">
        <v>24</v>
      </c>
      <c r="F27" s="2" t="s">
        <v>2898</v>
      </c>
      <c r="G27" s="2" t="s">
        <v>25</v>
      </c>
      <c r="H27" s="2" t="s">
        <v>34</v>
      </c>
      <c r="I27" s="14">
        <v>232.68</v>
      </c>
      <c r="J27" s="14">
        <v>100</v>
      </c>
      <c r="K27" s="14">
        <v>12.98</v>
      </c>
      <c r="L27" s="15" t="s">
        <v>4942</v>
      </c>
      <c r="M27" s="16">
        <f t="shared" si="0"/>
        <v>13.7588</v>
      </c>
      <c r="N27" s="16">
        <f t="shared" si="1"/>
        <v>346.4388</v>
      </c>
      <c r="O27" s="16">
        <f t="shared" si="2"/>
        <v>353.264328</v>
      </c>
      <c r="P27" s="16">
        <f t="shared" si="3"/>
        <v>6.825528</v>
      </c>
      <c r="Q27" s="16">
        <f t="shared" si="4"/>
        <v>346.4388</v>
      </c>
      <c r="R27" s="18" t="s">
        <v>28</v>
      </c>
      <c r="S27" s="19" t="s">
        <v>29</v>
      </c>
    </row>
    <row r="28" spans="1:19">
      <c r="A28" s="2">
        <v>27</v>
      </c>
      <c r="B28" s="3" t="s">
        <v>5425</v>
      </c>
      <c r="C28" s="3" t="s">
        <v>5426</v>
      </c>
      <c r="D28" s="2" t="s">
        <v>22</v>
      </c>
      <c r="E28" s="2" t="s">
        <v>24</v>
      </c>
      <c r="F28" s="2" t="s">
        <v>2898</v>
      </c>
      <c r="G28" s="2" t="s">
        <v>25</v>
      </c>
      <c r="H28" s="2" t="s">
        <v>34</v>
      </c>
      <c r="I28" s="14">
        <v>232.68</v>
      </c>
      <c r="J28" s="14">
        <v>100</v>
      </c>
      <c r="K28" s="14">
        <v>12.98</v>
      </c>
      <c r="L28" s="15" t="s">
        <v>4942</v>
      </c>
      <c r="M28" s="16">
        <f t="shared" si="0"/>
        <v>13.7588</v>
      </c>
      <c r="N28" s="16">
        <f t="shared" si="1"/>
        <v>346.4388</v>
      </c>
      <c r="O28" s="16">
        <f t="shared" si="2"/>
        <v>353.264328</v>
      </c>
      <c r="P28" s="16">
        <f t="shared" si="3"/>
        <v>6.825528</v>
      </c>
      <c r="Q28" s="16">
        <f t="shared" si="4"/>
        <v>346.4388</v>
      </c>
      <c r="R28" s="18" t="s">
        <v>28</v>
      </c>
      <c r="S28" s="19" t="s">
        <v>29</v>
      </c>
    </row>
    <row r="29" spans="1:19">
      <c r="A29" s="2">
        <v>28</v>
      </c>
      <c r="B29" s="3" t="s">
        <v>3743</v>
      </c>
      <c r="C29" s="4" t="s">
        <v>5109</v>
      </c>
      <c r="D29" s="2" t="s">
        <v>22</v>
      </c>
      <c r="E29" s="2" t="s">
        <v>24</v>
      </c>
      <c r="F29" s="2" t="s">
        <v>2926</v>
      </c>
      <c r="G29" s="2" t="s">
        <v>25</v>
      </c>
      <c r="H29" s="2" t="s">
        <v>34</v>
      </c>
      <c r="I29" s="14">
        <v>0</v>
      </c>
      <c r="J29" s="14">
        <v>0</v>
      </c>
      <c r="K29" s="14">
        <v>18</v>
      </c>
      <c r="L29" s="15" t="s">
        <v>369</v>
      </c>
      <c r="M29" s="16">
        <f t="shared" si="0"/>
        <v>19.08</v>
      </c>
      <c r="N29" s="16">
        <f t="shared" si="1"/>
        <v>19.08</v>
      </c>
      <c r="O29" s="16">
        <f t="shared" si="2"/>
        <v>20.2248</v>
      </c>
      <c r="P29" s="16">
        <f t="shared" si="3"/>
        <v>1.1448</v>
      </c>
      <c r="Q29" s="16">
        <f t="shared" si="4"/>
        <v>19.08</v>
      </c>
      <c r="R29" s="18" t="s">
        <v>28</v>
      </c>
      <c r="S29" s="19" t="s">
        <v>29</v>
      </c>
    </row>
    <row r="30" spans="1:19">
      <c r="A30" s="2">
        <v>29</v>
      </c>
      <c r="B30" s="3" t="s">
        <v>3413</v>
      </c>
      <c r="C30" s="3" t="s">
        <v>5427</v>
      </c>
      <c r="D30" s="2" t="s">
        <v>22</v>
      </c>
      <c r="E30" s="2" t="s">
        <v>24</v>
      </c>
      <c r="F30" s="2" t="s">
        <v>2898</v>
      </c>
      <c r="G30" s="2" t="s">
        <v>25</v>
      </c>
      <c r="H30" s="2" t="s">
        <v>34</v>
      </c>
      <c r="I30" s="14">
        <v>232.68</v>
      </c>
      <c r="J30" s="14">
        <v>100</v>
      </c>
      <c r="K30" s="14">
        <v>12.98</v>
      </c>
      <c r="L30" s="15" t="s">
        <v>4942</v>
      </c>
      <c r="M30" s="16">
        <f t="shared" si="0"/>
        <v>13.7588</v>
      </c>
      <c r="N30" s="16">
        <f t="shared" si="1"/>
        <v>346.4388</v>
      </c>
      <c r="O30" s="16">
        <f t="shared" si="2"/>
        <v>353.264328</v>
      </c>
      <c r="P30" s="16">
        <f t="shared" si="3"/>
        <v>6.825528</v>
      </c>
      <c r="Q30" s="16">
        <f t="shared" si="4"/>
        <v>346.4388</v>
      </c>
      <c r="R30" s="18" t="s">
        <v>28</v>
      </c>
      <c r="S30" s="19" t="s">
        <v>29</v>
      </c>
    </row>
    <row r="31" spans="1:19">
      <c r="A31" s="2">
        <v>30</v>
      </c>
      <c r="B31" s="3" t="s">
        <v>5428</v>
      </c>
      <c r="C31" s="3" t="s">
        <v>5429</v>
      </c>
      <c r="D31" s="2" t="s">
        <v>22</v>
      </c>
      <c r="E31" s="2" t="s">
        <v>24</v>
      </c>
      <c r="F31" s="2" t="s">
        <v>2898</v>
      </c>
      <c r="G31" s="2" t="s">
        <v>25</v>
      </c>
      <c r="H31" s="2" t="s">
        <v>34</v>
      </c>
      <c r="I31" s="14">
        <v>232.68</v>
      </c>
      <c r="J31" s="14">
        <v>100</v>
      </c>
      <c r="K31" s="14">
        <v>12.98</v>
      </c>
      <c r="L31" s="15" t="s">
        <v>4942</v>
      </c>
      <c r="M31" s="16">
        <f t="shared" si="0"/>
        <v>13.7588</v>
      </c>
      <c r="N31" s="16">
        <f t="shared" si="1"/>
        <v>346.4388</v>
      </c>
      <c r="O31" s="16">
        <f t="shared" si="2"/>
        <v>353.264328</v>
      </c>
      <c r="P31" s="16">
        <f t="shared" si="3"/>
        <v>6.825528</v>
      </c>
      <c r="Q31" s="16">
        <f t="shared" si="4"/>
        <v>346.4388</v>
      </c>
      <c r="R31" s="18" t="s">
        <v>28</v>
      </c>
      <c r="S31" s="19" t="s">
        <v>29</v>
      </c>
    </row>
    <row r="32" spans="1:19">
      <c r="A32" s="2">
        <v>31</v>
      </c>
      <c r="B32" s="3" t="s">
        <v>5430</v>
      </c>
      <c r="C32" s="3" t="s">
        <v>5431</v>
      </c>
      <c r="D32" s="2" t="s">
        <v>22</v>
      </c>
      <c r="E32" s="2" t="s">
        <v>24</v>
      </c>
      <c r="F32" s="2" t="s">
        <v>2898</v>
      </c>
      <c r="G32" s="2" t="s">
        <v>25</v>
      </c>
      <c r="H32" s="2" t="s">
        <v>34</v>
      </c>
      <c r="I32" s="14">
        <v>232.68</v>
      </c>
      <c r="J32" s="14">
        <v>100</v>
      </c>
      <c r="K32" s="14">
        <v>12.98</v>
      </c>
      <c r="L32" s="15" t="s">
        <v>4942</v>
      </c>
      <c r="M32" s="16">
        <f t="shared" si="0"/>
        <v>13.7588</v>
      </c>
      <c r="N32" s="16">
        <f t="shared" si="1"/>
        <v>346.4388</v>
      </c>
      <c r="O32" s="16">
        <f t="shared" si="2"/>
        <v>353.264328</v>
      </c>
      <c r="P32" s="16">
        <f t="shared" si="3"/>
        <v>6.825528</v>
      </c>
      <c r="Q32" s="16">
        <f t="shared" si="4"/>
        <v>346.4388</v>
      </c>
      <c r="R32" s="18" t="s">
        <v>28</v>
      </c>
      <c r="S32" s="19" t="s">
        <v>29</v>
      </c>
    </row>
    <row r="33" spans="1:19">
      <c r="A33" s="2">
        <v>32</v>
      </c>
      <c r="B33" s="3" t="s">
        <v>5432</v>
      </c>
      <c r="C33" s="3" t="s">
        <v>5433</v>
      </c>
      <c r="D33" s="2" t="s">
        <v>22</v>
      </c>
      <c r="E33" s="2" t="s">
        <v>24</v>
      </c>
      <c r="F33" s="2" t="s">
        <v>2898</v>
      </c>
      <c r="G33" s="2" t="s">
        <v>25</v>
      </c>
      <c r="H33" s="2" t="s">
        <v>34</v>
      </c>
      <c r="I33" s="14">
        <v>232.68</v>
      </c>
      <c r="J33" s="14">
        <v>100</v>
      </c>
      <c r="K33" s="14">
        <v>12.98</v>
      </c>
      <c r="L33" s="15" t="s">
        <v>4942</v>
      </c>
      <c r="M33" s="16">
        <f t="shared" si="0"/>
        <v>13.7588</v>
      </c>
      <c r="N33" s="16">
        <f t="shared" si="1"/>
        <v>346.4388</v>
      </c>
      <c r="O33" s="16">
        <f t="shared" si="2"/>
        <v>353.264328</v>
      </c>
      <c r="P33" s="16">
        <f t="shared" si="3"/>
        <v>6.825528</v>
      </c>
      <c r="Q33" s="16">
        <f t="shared" si="4"/>
        <v>346.4388</v>
      </c>
      <c r="R33" s="18" t="s">
        <v>28</v>
      </c>
      <c r="S33" s="19" t="s">
        <v>29</v>
      </c>
    </row>
    <row r="34" spans="1:19">
      <c r="A34" s="2">
        <v>33</v>
      </c>
      <c r="B34" s="3" t="s">
        <v>5434</v>
      </c>
      <c r="C34" s="3" t="s">
        <v>5435</v>
      </c>
      <c r="D34" s="2" t="s">
        <v>22</v>
      </c>
      <c r="E34" s="2" t="s">
        <v>24</v>
      </c>
      <c r="F34" s="2" t="s">
        <v>2898</v>
      </c>
      <c r="G34" s="2" t="s">
        <v>25</v>
      </c>
      <c r="H34" s="2" t="s">
        <v>34</v>
      </c>
      <c r="I34" s="14">
        <v>232.68</v>
      </c>
      <c r="J34" s="14">
        <v>100</v>
      </c>
      <c r="K34" s="14">
        <v>12.98</v>
      </c>
      <c r="L34" s="15" t="s">
        <v>4942</v>
      </c>
      <c r="M34" s="16">
        <f t="shared" si="0"/>
        <v>13.7588</v>
      </c>
      <c r="N34" s="16">
        <f t="shared" si="1"/>
        <v>346.4388</v>
      </c>
      <c r="O34" s="16">
        <f t="shared" si="2"/>
        <v>353.264328</v>
      </c>
      <c r="P34" s="16">
        <f t="shared" si="3"/>
        <v>6.825528</v>
      </c>
      <c r="Q34" s="16">
        <f t="shared" si="4"/>
        <v>346.4388</v>
      </c>
      <c r="R34" s="18" t="s">
        <v>28</v>
      </c>
      <c r="S34" s="19" t="s">
        <v>29</v>
      </c>
    </row>
    <row r="35" spans="1:19">
      <c r="A35" s="2">
        <v>34</v>
      </c>
      <c r="B35" s="3" t="s">
        <v>3885</v>
      </c>
      <c r="C35" s="3" t="s">
        <v>5436</v>
      </c>
      <c r="D35" s="2" t="s">
        <v>22</v>
      </c>
      <c r="E35" s="2" t="s">
        <v>24</v>
      </c>
      <c r="F35" s="2" t="s">
        <v>2898</v>
      </c>
      <c r="G35" s="2" t="s">
        <v>25</v>
      </c>
      <c r="H35" s="2" t="s">
        <v>34</v>
      </c>
      <c r="I35" s="14">
        <v>232.68</v>
      </c>
      <c r="J35" s="14">
        <v>100</v>
      </c>
      <c r="K35" s="14">
        <v>12.98</v>
      </c>
      <c r="L35" s="15" t="s">
        <v>4942</v>
      </c>
      <c r="M35" s="16">
        <f t="shared" si="0"/>
        <v>13.7588</v>
      </c>
      <c r="N35" s="16">
        <f t="shared" si="1"/>
        <v>346.4388</v>
      </c>
      <c r="O35" s="16">
        <f t="shared" si="2"/>
        <v>353.264328</v>
      </c>
      <c r="P35" s="16">
        <f t="shared" si="3"/>
        <v>6.825528</v>
      </c>
      <c r="Q35" s="16">
        <f t="shared" si="4"/>
        <v>346.4388</v>
      </c>
      <c r="R35" s="18" t="s">
        <v>28</v>
      </c>
      <c r="S35" s="19" t="s">
        <v>29</v>
      </c>
    </row>
    <row r="36" spans="1:19">
      <c r="A36" s="2">
        <v>35</v>
      </c>
      <c r="B36" s="3" t="s">
        <v>4990</v>
      </c>
      <c r="C36" s="3" t="s">
        <v>5437</v>
      </c>
      <c r="D36" s="2" t="s">
        <v>22</v>
      </c>
      <c r="E36" s="2" t="s">
        <v>24</v>
      </c>
      <c r="F36" s="2" t="s">
        <v>2898</v>
      </c>
      <c r="G36" s="2" t="s">
        <v>25</v>
      </c>
      <c r="H36" s="2" t="s">
        <v>34</v>
      </c>
      <c r="I36" s="14">
        <v>232.68</v>
      </c>
      <c r="J36" s="14">
        <v>100</v>
      </c>
      <c r="K36" s="14">
        <v>12.98</v>
      </c>
      <c r="L36" s="15" t="s">
        <v>4942</v>
      </c>
      <c r="M36" s="16">
        <f t="shared" si="0"/>
        <v>13.7588</v>
      </c>
      <c r="N36" s="16">
        <f t="shared" si="1"/>
        <v>346.4388</v>
      </c>
      <c r="O36" s="16">
        <f t="shared" si="2"/>
        <v>353.264328</v>
      </c>
      <c r="P36" s="16">
        <f t="shared" si="3"/>
        <v>6.825528</v>
      </c>
      <c r="Q36" s="16">
        <f t="shared" si="4"/>
        <v>346.4388</v>
      </c>
      <c r="R36" s="18" t="s">
        <v>28</v>
      </c>
      <c r="S36" s="19" t="s">
        <v>29</v>
      </c>
    </row>
    <row r="37" spans="1:19">
      <c r="A37" s="2">
        <v>36</v>
      </c>
      <c r="B37" s="3" t="s">
        <v>5438</v>
      </c>
      <c r="C37" s="3" t="s">
        <v>5439</v>
      </c>
      <c r="D37" s="2" t="s">
        <v>22</v>
      </c>
      <c r="E37" s="2" t="s">
        <v>24</v>
      </c>
      <c r="F37" s="2" t="s">
        <v>2898</v>
      </c>
      <c r="G37" s="2" t="s">
        <v>25</v>
      </c>
      <c r="H37" s="2" t="s">
        <v>34</v>
      </c>
      <c r="I37" s="14">
        <v>232.68</v>
      </c>
      <c r="J37" s="14">
        <v>100</v>
      </c>
      <c r="K37" s="14">
        <v>12.98</v>
      </c>
      <c r="L37" s="15" t="s">
        <v>4942</v>
      </c>
      <c r="M37" s="16">
        <f t="shared" si="0"/>
        <v>13.7588</v>
      </c>
      <c r="N37" s="16">
        <f t="shared" si="1"/>
        <v>346.4388</v>
      </c>
      <c r="O37" s="16">
        <f t="shared" si="2"/>
        <v>353.264328</v>
      </c>
      <c r="P37" s="16">
        <f t="shared" si="3"/>
        <v>6.825528</v>
      </c>
      <c r="Q37" s="16">
        <f t="shared" si="4"/>
        <v>346.4388</v>
      </c>
      <c r="R37" s="18" t="s">
        <v>28</v>
      </c>
      <c r="S37" s="19" t="s">
        <v>29</v>
      </c>
    </row>
    <row r="38" spans="1:19">
      <c r="A38" s="2">
        <v>37</v>
      </c>
      <c r="B38" s="3" t="s">
        <v>5440</v>
      </c>
      <c r="C38" s="3" t="s">
        <v>5441</v>
      </c>
      <c r="D38" s="2" t="s">
        <v>22</v>
      </c>
      <c r="E38" s="2" t="s">
        <v>24</v>
      </c>
      <c r="F38" s="2" t="s">
        <v>2898</v>
      </c>
      <c r="G38" s="2" t="s">
        <v>25</v>
      </c>
      <c r="H38" s="2" t="s">
        <v>34</v>
      </c>
      <c r="I38" s="14">
        <v>232.68</v>
      </c>
      <c r="J38" s="14">
        <v>100</v>
      </c>
      <c r="K38" s="14">
        <v>12.98</v>
      </c>
      <c r="L38" s="15" t="s">
        <v>4942</v>
      </c>
      <c r="M38" s="16">
        <f t="shared" si="0"/>
        <v>13.7588</v>
      </c>
      <c r="N38" s="16">
        <f t="shared" si="1"/>
        <v>346.4388</v>
      </c>
      <c r="O38" s="16">
        <f t="shared" si="2"/>
        <v>353.264328</v>
      </c>
      <c r="P38" s="16">
        <f t="shared" si="3"/>
        <v>6.825528</v>
      </c>
      <c r="Q38" s="16">
        <f t="shared" si="4"/>
        <v>346.4388</v>
      </c>
      <c r="R38" s="18" t="s">
        <v>28</v>
      </c>
      <c r="S38" s="19" t="s">
        <v>29</v>
      </c>
    </row>
    <row r="39" spans="1:19">
      <c r="A39" s="2">
        <v>38</v>
      </c>
      <c r="B39" s="3" t="s">
        <v>5442</v>
      </c>
      <c r="C39" s="3" t="s">
        <v>5443</v>
      </c>
      <c r="D39" s="2" t="s">
        <v>22</v>
      </c>
      <c r="E39" s="2" t="s">
        <v>24</v>
      </c>
      <c r="F39" s="2" t="s">
        <v>2898</v>
      </c>
      <c r="G39" s="2" t="s">
        <v>25</v>
      </c>
      <c r="H39" s="2" t="s">
        <v>34</v>
      </c>
      <c r="I39" s="14">
        <v>232.68</v>
      </c>
      <c r="J39" s="14">
        <v>100</v>
      </c>
      <c r="K39" s="14">
        <v>12.98</v>
      </c>
      <c r="L39" s="15" t="s">
        <v>4942</v>
      </c>
      <c r="M39" s="16">
        <f t="shared" si="0"/>
        <v>13.7588</v>
      </c>
      <c r="N39" s="16">
        <f t="shared" si="1"/>
        <v>346.4388</v>
      </c>
      <c r="O39" s="16">
        <f t="shared" si="2"/>
        <v>353.264328</v>
      </c>
      <c r="P39" s="16">
        <f t="shared" si="3"/>
        <v>6.825528</v>
      </c>
      <c r="Q39" s="16">
        <f t="shared" si="4"/>
        <v>346.4388</v>
      </c>
      <c r="R39" s="18" t="s">
        <v>28</v>
      </c>
      <c r="S39" s="19" t="s">
        <v>29</v>
      </c>
    </row>
    <row r="40" spans="1:19">
      <c r="A40" s="2">
        <v>39</v>
      </c>
      <c r="B40" s="3" t="s">
        <v>5444</v>
      </c>
      <c r="C40" s="4" t="s">
        <v>5445</v>
      </c>
      <c r="D40" s="2" t="s">
        <v>22</v>
      </c>
      <c r="E40" s="2" t="s">
        <v>24</v>
      </c>
      <c r="F40" s="2" t="s">
        <v>41</v>
      </c>
      <c r="G40" s="2" t="s">
        <v>25</v>
      </c>
      <c r="H40" s="2" t="s">
        <v>34</v>
      </c>
      <c r="I40" s="14">
        <v>626</v>
      </c>
      <c r="J40" s="14">
        <v>300</v>
      </c>
      <c r="K40" s="14">
        <v>214</v>
      </c>
      <c r="L40" s="15" t="s">
        <v>5331</v>
      </c>
      <c r="M40" s="16">
        <f t="shared" si="0"/>
        <v>226.84</v>
      </c>
      <c r="N40" s="16">
        <f t="shared" si="1"/>
        <v>1152.84</v>
      </c>
      <c r="O40" s="16">
        <f t="shared" si="2"/>
        <v>1184.4504</v>
      </c>
      <c r="P40" s="16">
        <f t="shared" si="3"/>
        <v>31.6104</v>
      </c>
      <c r="Q40" s="16">
        <f t="shared" si="4"/>
        <v>1152.84</v>
      </c>
      <c r="R40" s="18" t="s">
        <v>28</v>
      </c>
      <c r="S40" s="19" t="s">
        <v>29</v>
      </c>
    </row>
    <row r="41" spans="1:19">
      <c r="A41" s="2">
        <v>40</v>
      </c>
      <c r="B41" s="3" t="s">
        <v>5446</v>
      </c>
      <c r="C41" s="4" t="s">
        <v>5447</v>
      </c>
      <c r="D41" s="2" t="s">
        <v>22</v>
      </c>
      <c r="E41" s="2" t="s">
        <v>24</v>
      </c>
      <c r="F41" s="2" t="s">
        <v>41</v>
      </c>
      <c r="G41" s="2" t="s">
        <v>25</v>
      </c>
      <c r="H41" s="2" t="s">
        <v>34</v>
      </c>
      <c r="I41" s="14">
        <v>626</v>
      </c>
      <c r="J41" s="14">
        <v>300</v>
      </c>
      <c r="K41" s="14">
        <v>211.3</v>
      </c>
      <c r="L41" s="15" t="s">
        <v>5390</v>
      </c>
      <c r="M41" s="16">
        <f t="shared" si="0"/>
        <v>223.978</v>
      </c>
      <c r="N41" s="16">
        <f t="shared" si="1"/>
        <v>1149.978</v>
      </c>
      <c r="O41" s="16">
        <f t="shared" si="2"/>
        <v>1181.41668</v>
      </c>
      <c r="P41" s="16">
        <f t="shared" si="3"/>
        <v>31.43868</v>
      </c>
      <c r="Q41" s="16">
        <f t="shared" si="4"/>
        <v>1149.978</v>
      </c>
      <c r="R41" s="18" t="s">
        <v>28</v>
      </c>
      <c r="S41" s="19" t="s">
        <v>29</v>
      </c>
    </row>
    <row r="42" spans="1:19">
      <c r="A42" s="2">
        <v>41</v>
      </c>
      <c r="B42" s="3" t="s">
        <v>1203</v>
      </c>
      <c r="C42" s="3" t="s">
        <v>5448</v>
      </c>
      <c r="D42" s="2" t="s">
        <v>22</v>
      </c>
      <c r="E42" s="2" t="s">
        <v>24</v>
      </c>
      <c r="F42" s="2" t="s">
        <v>2898</v>
      </c>
      <c r="G42" s="2" t="s">
        <v>25</v>
      </c>
      <c r="H42" s="2" t="s">
        <v>34</v>
      </c>
      <c r="I42" s="14">
        <v>232.68</v>
      </c>
      <c r="J42" s="14">
        <v>100</v>
      </c>
      <c r="K42" s="14">
        <v>12.98</v>
      </c>
      <c r="L42" s="15" t="s">
        <v>4942</v>
      </c>
      <c r="M42" s="16">
        <f t="shared" si="0"/>
        <v>13.7588</v>
      </c>
      <c r="N42" s="16">
        <f t="shared" si="1"/>
        <v>346.4388</v>
      </c>
      <c r="O42" s="16">
        <f t="shared" si="2"/>
        <v>353.264328</v>
      </c>
      <c r="P42" s="16">
        <f t="shared" si="3"/>
        <v>6.825528</v>
      </c>
      <c r="Q42" s="16">
        <f t="shared" si="4"/>
        <v>346.4388</v>
      </c>
      <c r="R42" s="18" t="s">
        <v>28</v>
      </c>
      <c r="S42" s="19" t="s">
        <v>29</v>
      </c>
    </row>
    <row r="43" spans="1:19">
      <c r="A43" s="2">
        <v>42</v>
      </c>
      <c r="B43" s="3" t="s">
        <v>5449</v>
      </c>
      <c r="C43" s="3" t="s">
        <v>5450</v>
      </c>
      <c r="D43" s="2" t="s">
        <v>22</v>
      </c>
      <c r="E43" s="2" t="s">
        <v>24</v>
      </c>
      <c r="F43" s="2" t="s">
        <v>2898</v>
      </c>
      <c r="G43" s="2" t="s">
        <v>25</v>
      </c>
      <c r="H43" s="2" t="s">
        <v>34</v>
      </c>
      <c r="I43" s="14">
        <v>232.68</v>
      </c>
      <c r="J43" s="14">
        <v>100</v>
      </c>
      <c r="K43" s="14">
        <v>12.98</v>
      </c>
      <c r="L43" s="15" t="s">
        <v>4942</v>
      </c>
      <c r="M43" s="16">
        <f t="shared" si="0"/>
        <v>13.7588</v>
      </c>
      <c r="N43" s="16">
        <f t="shared" si="1"/>
        <v>346.4388</v>
      </c>
      <c r="O43" s="16">
        <f t="shared" si="2"/>
        <v>353.264328</v>
      </c>
      <c r="P43" s="16">
        <f t="shared" si="3"/>
        <v>6.825528</v>
      </c>
      <c r="Q43" s="16">
        <f t="shared" si="4"/>
        <v>346.4388</v>
      </c>
      <c r="R43" s="18" t="s">
        <v>28</v>
      </c>
      <c r="S43" s="19" t="s">
        <v>29</v>
      </c>
    </row>
    <row r="44" spans="1:19">
      <c r="A44" s="2">
        <v>43</v>
      </c>
      <c r="B44" s="4" t="s">
        <v>5451</v>
      </c>
      <c r="C44" s="4" t="s">
        <v>5452</v>
      </c>
      <c r="D44" s="2" t="s">
        <v>22</v>
      </c>
      <c r="E44" s="2" t="s">
        <v>24</v>
      </c>
      <c r="F44" s="2" t="s">
        <v>41</v>
      </c>
      <c r="G44" s="2" t="s">
        <v>25</v>
      </c>
      <c r="H44" s="2" t="s">
        <v>34</v>
      </c>
      <c r="I44" s="14">
        <v>626</v>
      </c>
      <c r="J44" s="14">
        <v>300</v>
      </c>
      <c r="K44" s="14">
        <v>218</v>
      </c>
      <c r="L44" s="15" t="s">
        <v>5453</v>
      </c>
      <c r="M44" s="16">
        <f t="shared" si="0"/>
        <v>231.08</v>
      </c>
      <c r="N44" s="16">
        <f t="shared" si="1"/>
        <v>1157.08</v>
      </c>
      <c r="O44" s="16">
        <f t="shared" si="2"/>
        <v>1188.9448</v>
      </c>
      <c r="P44" s="16">
        <f t="shared" si="3"/>
        <v>31.8648</v>
      </c>
      <c r="Q44" s="16">
        <f t="shared" si="4"/>
        <v>1157.08</v>
      </c>
      <c r="R44" s="18" t="s">
        <v>28</v>
      </c>
      <c r="S44" s="19" t="s">
        <v>29</v>
      </c>
    </row>
    <row r="45" spans="1:19">
      <c r="A45" s="2">
        <v>44</v>
      </c>
      <c r="B45" s="3" t="s">
        <v>3547</v>
      </c>
      <c r="C45" s="3" t="s">
        <v>5454</v>
      </c>
      <c r="D45" s="2" t="s">
        <v>22</v>
      </c>
      <c r="E45" s="2" t="s">
        <v>24</v>
      </c>
      <c r="F45" s="2" t="s">
        <v>2898</v>
      </c>
      <c r="G45" s="2" t="s">
        <v>25</v>
      </c>
      <c r="H45" s="2" t="s">
        <v>34</v>
      </c>
      <c r="I45" s="14">
        <v>232.68</v>
      </c>
      <c r="J45" s="14">
        <v>100</v>
      </c>
      <c r="K45" s="14">
        <v>12.98</v>
      </c>
      <c r="L45" s="15" t="s">
        <v>4942</v>
      </c>
      <c r="M45" s="16">
        <f t="shared" si="0"/>
        <v>13.7588</v>
      </c>
      <c r="N45" s="16">
        <f t="shared" si="1"/>
        <v>346.4388</v>
      </c>
      <c r="O45" s="16">
        <f t="shared" si="2"/>
        <v>353.264328</v>
      </c>
      <c r="P45" s="16">
        <f t="shared" si="3"/>
        <v>6.825528</v>
      </c>
      <c r="Q45" s="16">
        <f t="shared" si="4"/>
        <v>346.4388</v>
      </c>
      <c r="R45" s="18" t="s">
        <v>28</v>
      </c>
      <c r="S45" s="19" t="s">
        <v>29</v>
      </c>
    </row>
    <row r="46" spans="1:19">
      <c r="A46" s="2">
        <v>45</v>
      </c>
      <c r="B46" s="3" t="s">
        <v>5455</v>
      </c>
      <c r="C46" s="3" t="s">
        <v>5456</v>
      </c>
      <c r="D46" s="2" t="s">
        <v>22</v>
      </c>
      <c r="E46" s="2" t="s">
        <v>24</v>
      </c>
      <c r="F46" s="2" t="s">
        <v>2898</v>
      </c>
      <c r="G46" s="2" t="s">
        <v>25</v>
      </c>
      <c r="H46" s="2" t="s">
        <v>34</v>
      </c>
      <c r="I46" s="14">
        <v>232.68</v>
      </c>
      <c r="J46" s="14">
        <v>100</v>
      </c>
      <c r="K46" s="14">
        <v>12.98</v>
      </c>
      <c r="L46" s="15" t="s">
        <v>4942</v>
      </c>
      <c r="M46" s="16">
        <f t="shared" si="0"/>
        <v>13.7588</v>
      </c>
      <c r="N46" s="16">
        <f t="shared" si="1"/>
        <v>346.4388</v>
      </c>
      <c r="O46" s="16">
        <f t="shared" si="2"/>
        <v>353.264328</v>
      </c>
      <c r="P46" s="16">
        <f t="shared" si="3"/>
        <v>6.825528</v>
      </c>
      <c r="Q46" s="16">
        <f t="shared" si="4"/>
        <v>346.4388</v>
      </c>
      <c r="R46" s="18" t="s">
        <v>28</v>
      </c>
      <c r="S46" s="19" t="s">
        <v>29</v>
      </c>
    </row>
    <row r="47" spans="1:19">
      <c r="A47" s="2">
        <v>46</v>
      </c>
      <c r="B47" s="3" t="s">
        <v>5457</v>
      </c>
      <c r="C47" s="4" t="s">
        <v>5458</v>
      </c>
      <c r="D47" s="2" t="s">
        <v>22</v>
      </c>
      <c r="E47" s="2" t="s">
        <v>24</v>
      </c>
      <c r="F47" s="2" t="s">
        <v>41</v>
      </c>
      <c r="G47" s="2" t="s">
        <v>25</v>
      </c>
      <c r="H47" s="2" t="s">
        <v>34</v>
      </c>
      <c r="I47" s="14">
        <v>626</v>
      </c>
      <c r="J47" s="14">
        <v>300</v>
      </c>
      <c r="K47" s="14">
        <v>209</v>
      </c>
      <c r="L47" s="15" t="s">
        <v>5459</v>
      </c>
      <c r="M47" s="16">
        <f t="shared" si="0"/>
        <v>221.54</v>
      </c>
      <c r="N47" s="16">
        <f t="shared" si="1"/>
        <v>1147.54</v>
      </c>
      <c r="O47" s="16">
        <f t="shared" si="2"/>
        <v>1178.8324</v>
      </c>
      <c r="P47" s="16">
        <f t="shared" si="3"/>
        <v>31.2924</v>
      </c>
      <c r="Q47" s="16">
        <f t="shared" si="4"/>
        <v>1147.54</v>
      </c>
      <c r="R47" s="18" t="s">
        <v>28</v>
      </c>
      <c r="S47" s="19" t="s">
        <v>29</v>
      </c>
    </row>
    <row r="48" spans="1:19">
      <c r="A48" s="2">
        <v>47</v>
      </c>
      <c r="B48" s="3" t="s">
        <v>5460</v>
      </c>
      <c r="C48" s="3" t="s">
        <v>5461</v>
      </c>
      <c r="D48" s="2" t="s">
        <v>22</v>
      </c>
      <c r="E48" s="2" t="s">
        <v>24</v>
      </c>
      <c r="F48" s="2" t="s">
        <v>2898</v>
      </c>
      <c r="G48" s="2" t="s">
        <v>25</v>
      </c>
      <c r="H48" s="2" t="s">
        <v>34</v>
      </c>
      <c r="I48" s="14">
        <v>232.68</v>
      </c>
      <c r="J48" s="14">
        <v>100</v>
      </c>
      <c r="K48" s="14">
        <v>12.98</v>
      </c>
      <c r="L48" s="15" t="s">
        <v>4942</v>
      </c>
      <c r="M48" s="16">
        <f t="shared" si="0"/>
        <v>13.7588</v>
      </c>
      <c r="N48" s="16">
        <f t="shared" si="1"/>
        <v>346.4388</v>
      </c>
      <c r="O48" s="16">
        <f t="shared" si="2"/>
        <v>353.264328</v>
      </c>
      <c r="P48" s="16">
        <f t="shared" si="3"/>
        <v>6.825528</v>
      </c>
      <c r="Q48" s="16">
        <f t="shared" si="4"/>
        <v>346.4388</v>
      </c>
      <c r="R48" s="18" t="s">
        <v>28</v>
      </c>
      <c r="S48" s="19" t="s">
        <v>29</v>
      </c>
    </row>
    <row r="49" spans="1:19">
      <c r="A49" s="2">
        <v>48</v>
      </c>
      <c r="B49" s="3" t="s">
        <v>1459</v>
      </c>
      <c r="C49" s="3" t="s">
        <v>5462</v>
      </c>
      <c r="D49" s="2" t="s">
        <v>22</v>
      </c>
      <c r="E49" s="2" t="s">
        <v>24</v>
      </c>
      <c r="F49" s="2" t="s">
        <v>2898</v>
      </c>
      <c r="G49" s="2" t="s">
        <v>25</v>
      </c>
      <c r="H49" s="2" t="s">
        <v>34</v>
      </c>
      <c r="I49" s="14">
        <v>232.68</v>
      </c>
      <c r="J49" s="14">
        <v>100</v>
      </c>
      <c r="K49" s="14">
        <v>12.98</v>
      </c>
      <c r="L49" s="15" t="s">
        <v>4942</v>
      </c>
      <c r="M49" s="16">
        <f t="shared" si="0"/>
        <v>13.7588</v>
      </c>
      <c r="N49" s="16">
        <f t="shared" si="1"/>
        <v>346.4388</v>
      </c>
      <c r="O49" s="16">
        <f t="shared" si="2"/>
        <v>353.264328</v>
      </c>
      <c r="P49" s="16">
        <f t="shared" si="3"/>
        <v>6.825528</v>
      </c>
      <c r="Q49" s="16">
        <f t="shared" si="4"/>
        <v>346.4388</v>
      </c>
      <c r="R49" s="18" t="s">
        <v>28</v>
      </c>
      <c r="S49" s="19" t="s">
        <v>29</v>
      </c>
    </row>
    <row r="50" spans="1:19">
      <c r="A50" s="2">
        <v>49</v>
      </c>
      <c r="B50" s="3" t="s">
        <v>5463</v>
      </c>
      <c r="C50" s="3" t="s">
        <v>5464</v>
      </c>
      <c r="D50" s="2" t="s">
        <v>22</v>
      </c>
      <c r="E50" s="2" t="s">
        <v>24</v>
      </c>
      <c r="F50" s="2" t="s">
        <v>2898</v>
      </c>
      <c r="G50" s="2" t="s">
        <v>25</v>
      </c>
      <c r="H50" s="2" t="s">
        <v>34</v>
      </c>
      <c r="I50" s="14">
        <v>232.68</v>
      </c>
      <c r="J50" s="14">
        <v>100</v>
      </c>
      <c r="K50" s="14">
        <v>12.98</v>
      </c>
      <c r="L50" s="15" t="s">
        <v>4942</v>
      </c>
      <c r="M50" s="16">
        <f t="shared" si="0"/>
        <v>13.7588</v>
      </c>
      <c r="N50" s="16">
        <f t="shared" si="1"/>
        <v>346.4388</v>
      </c>
      <c r="O50" s="16">
        <f t="shared" si="2"/>
        <v>353.264328</v>
      </c>
      <c r="P50" s="16">
        <f t="shared" si="3"/>
        <v>6.825528</v>
      </c>
      <c r="Q50" s="16">
        <f t="shared" si="4"/>
        <v>346.4388</v>
      </c>
      <c r="R50" s="18" t="s">
        <v>28</v>
      </c>
      <c r="S50" s="19" t="s">
        <v>29</v>
      </c>
    </row>
    <row r="51" spans="1:19">
      <c r="A51" s="2">
        <v>50</v>
      </c>
      <c r="B51" s="3" t="s">
        <v>5465</v>
      </c>
      <c r="C51" s="3" t="s">
        <v>5466</v>
      </c>
      <c r="D51" s="2" t="s">
        <v>22</v>
      </c>
      <c r="E51" s="2" t="s">
        <v>24</v>
      </c>
      <c r="F51" s="2" t="s">
        <v>2898</v>
      </c>
      <c r="G51" s="2" t="s">
        <v>25</v>
      </c>
      <c r="H51" s="2" t="s">
        <v>34</v>
      </c>
      <c r="I51" s="14">
        <v>232.68</v>
      </c>
      <c r="J51" s="14">
        <v>100</v>
      </c>
      <c r="K51" s="14">
        <v>12.98</v>
      </c>
      <c r="L51" s="15" t="s">
        <v>4942</v>
      </c>
      <c r="M51" s="16">
        <f t="shared" si="0"/>
        <v>13.7588</v>
      </c>
      <c r="N51" s="16">
        <f t="shared" si="1"/>
        <v>346.4388</v>
      </c>
      <c r="O51" s="16">
        <f t="shared" si="2"/>
        <v>353.264328</v>
      </c>
      <c r="P51" s="16">
        <f t="shared" si="3"/>
        <v>6.825528</v>
      </c>
      <c r="Q51" s="16">
        <f t="shared" si="4"/>
        <v>346.4388</v>
      </c>
      <c r="R51" s="18" t="s">
        <v>28</v>
      </c>
      <c r="S51" s="19" t="s">
        <v>29</v>
      </c>
    </row>
    <row r="52" spans="1:19">
      <c r="A52" s="2">
        <v>51</v>
      </c>
      <c r="B52" s="3" t="s">
        <v>5467</v>
      </c>
      <c r="C52" s="3" t="s">
        <v>5333</v>
      </c>
      <c r="D52" s="2" t="s">
        <v>22</v>
      </c>
      <c r="E52" s="2" t="s">
        <v>24</v>
      </c>
      <c r="F52" s="2" t="s">
        <v>5468</v>
      </c>
      <c r="G52" s="2" t="s">
        <v>25</v>
      </c>
      <c r="H52" s="2" t="s">
        <v>34</v>
      </c>
      <c r="I52" s="14">
        <v>0</v>
      </c>
      <c r="J52" s="14">
        <v>0</v>
      </c>
      <c r="K52" s="14">
        <v>18</v>
      </c>
      <c r="L52" s="15" t="s">
        <v>369</v>
      </c>
      <c r="M52" s="16">
        <f t="shared" si="0"/>
        <v>19.08</v>
      </c>
      <c r="N52" s="16">
        <f t="shared" si="1"/>
        <v>19.08</v>
      </c>
      <c r="O52" s="16">
        <f t="shared" si="2"/>
        <v>20.2248</v>
      </c>
      <c r="P52" s="16">
        <f t="shared" si="3"/>
        <v>1.1448</v>
      </c>
      <c r="Q52" s="16">
        <f t="shared" si="4"/>
        <v>19.08</v>
      </c>
      <c r="R52" s="18" t="s">
        <v>28</v>
      </c>
      <c r="S52" s="19" t="s">
        <v>29</v>
      </c>
    </row>
    <row r="53" spans="1:19">
      <c r="A53" s="2">
        <v>52</v>
      </c>
      <c r="B53" s="3" t="s">
        <v>4367</v>
      </c>
      <c r="C53" s="3" t="s">
        <v>5469</v>
      </c>
      <c r="D53" s="2" t="s">
        <v>22</v>
      </c>
      <c r="E53" s="2" t="s">
        <v>24</v>
      </c>
      <c r="F53" s="2" t="s">
        <v>2898</v>
      </c>
      <c r="G53" s="2" t="s">
        <v>25</v>
      </c>
      <c r="H53" s="2" t="s">
        <v>34</v>
      </c>
      <c r="I53" s="14">
        <v>232.68</v>
      </c>
      <c r="J53" s="14">
        <v>100</v>
      </c>
      <c r="K53" s="14">
        <v>12.98</v>
      </c>
      <c r="L53" s="15" t="s">
        <v>4942</v>
      </c>
      <c r="M53" s="16">
        <f t="shared" si="0"/>
        <v>13.7588</v>
      </c>
      <c r="N53" s="16">
        <f t="shared" si="1"/>
        <v>346.4388</v>
      </c>
      <c r="O53" s="16">
        <f t="shared" si="2"/>
        <v>353.264328</v>
      </c>
      <c r="P53" s="16">
        <f t="shared" si="3"/>
        <v>6.825528</v>
      </c>
      <c r="Q53" s="16">
        <f t="shared" si="4"/>
        <v>346.4388</v>
      </c>
      <c r="R53" s="18" t="s">
        <v>28</v>
      </c>
      <c r="S53" s="19" t="s">
        <v>29</v>
      </c>
    </row>
    <row r="54" spans="1:19">
      <c r="A54" s="2">
        <v>53</v>
      </c>
      <c r="B54" s="3" t="s">
        <v>4628</v>
      </c>
      <c r="C54" s="3" t="s">
        <v>5470</v>
      </c>
      <c r="D54" s="2" t="s">
        <v>22</v>
      </c>
      <c r="E54" s="2" t="s">
        <v>24</v>
      </c>
      <c r="F54" s="2" t="s">
        <v>2898</v>
      </c>
      <c r="G54" s="2" t="s">
        <v>25</v>
      </c>
      <c r="H54" s="2" t="s">
        <v>34</v>
      </c>
      <c r="I54" s="14">
        <v>232.68</v>
      </c>
      <c r="J54" s="14">
        <v>100</v>
      </c>
      <c r="K54" s="14">
        <v>12.98</v>
      </c>
      <c r="L54" s="15" t="s">
        <v>4942</v>
      </c>
      <c r="M54" s="16">
        <f t="shared" si="0"/>
        <v>13.7588</v>
      </c>
      <c r="N54" s="16">
        <f t="shared" si="1"/>
        <v>346.4388</v>
      </c>
      <c r="O54" s="16">
        <f t="shared" si="2"/>
        <v>353.264328</v>
      </c>
      <c r="P54" s="16">
        <f t="shared" si="3"/>
        <v>6.825528</v>
      </c>
      <c r="Q54" s="16">
        <f t="shared" si="4"/>
        <v>346.4388</v>
      </c>
      <c r="R54" s="18" t="s">
        <v>28</v>
      </c>
      <c r="S54" s="19" t="s">
        <v>29</v>
      </c>
    </row>
    <row r="55" spans="1:19">
      <c r="A55" s="2">
        <v>54</v>
      </c>
      <c r="B55" s="3" t="s">
        <v>4002</v>
      </c>
      <c r="C55" s="3" t="s">
        <v>5471</v>
      </c>
      <c r="D55" s="2" t="s">
        <v>22</v>
      </c>
      <c r="E55" s="2" t="s">
        <v>24</v>
      </c>
      <c r="F55" s="2" t="s">
        <v>2898</v>
      </c>
      <c r="G55" s="2" t="s">
        <v>25</v>
      </c>
      <c r="H55" s="2" t="s">
        <v>34</v>
      </c>
      <c r="I55" s="14">
        <v>232.68</v>
      </c>
      <c r="J55" s="14">
        <v>100</v>
      </c>
      <c r="K55" s="14">
        <v>12.98</v>
      </c>
      <c r="L55" s="15" t="s">
        <v>4942</v>
      </c>
      <c r="M55" s="16">
        <f t="shared" si="0"/>
        <v>13.7588</v>
      </c>
      <c r="N55" s="16">
        <f t="shared" si="1"/>
        <v>346.4388</v>
      </c>
      <c r="O55" s="16">
        <f t="shared" si="2"/>
        <v>353.264328</v>
      </c>
      <c r="P55" s="16">
        <f t="shared" si="3"/>
        <v>6.825528</v>
      </c>
      <c r="Q55" s="16">
        <f t="shared" si="4"/>
        <v>346.4388</v>
      </c>
      <c r="R55" s="18" t="s">
        <v>28</v>
      </c>
      <c r="S55" s="19" t="s">
        <v>29</v>
      </c>
    </row>
    <row r="56" ht="25.2" spans="1:19">
      <c r="A56" s="2">
        <v>55</v>
      </c>
      <c r="B56" s="3" t="s">
        <v>5472</v>
      </c>
      <c r="C56" s="4" t="s">
        <v>5473</v>
      </c>
      <c r="D56" s="2" t="s">
        <v>22</v>
      </c>
      <c r="E56" s="2" t="s">
        <v>24</v>
      </c>
      <c r="F56" s="2" t="s">
        <v>41</v>
      </c>
      <c r="G56" s="2" t="s">
        <v>25</v>
      </c>
      <c r="H56" s="2" t="s">
        <v>34</v>
      </c>
      <c r="I56" s="14">
        <v>626</v>
      </c>
      <c r="J56" s="14">
        <v>300</v>
      </c>
      <c r="K56" s="14">
        <v>233.4</v>
      </c>
      <c r="L56" s="15" t="s">
        <v>5474</v>
      </c>
      <c r="M56" s="16">
        <f t="shared" si="0"/>
        <v>247.404</v>
      </c>
      <c r="N56" s="16">
        <f t="shared" si="1"/>
        <v>1173.404</v>
      </c>
      <c r="O56" s="16">
        <f t="shared" si="2"/>
        <v>1206.24824</v>
      </c>
      <c r="P56" s="16">
        <f t="shared" si="3"/>
        <v>32.84424</v>
      </c>
      <c r="Q56" s="16">
        <f t="shared" si="4"/>
        <v>1173.404</v>
      </c>
      <c r="R56" s="18" t="s">
        <v>28</v>
      </c>
      <c r="S56" s="19" t="s">
        <v>29</v>
      </c>
    </row>
    <row r="57" spans="1:19">
      <c r="A57" s="2">
        <v>56</v>
      </c>
      <c r="B57" s="3" t="s">
        <v>5475</v>
      </c>
      <c r="C57" s="3" t="s">
        <v>5476</v>
      </c>
      <c r="D57" s="2" t="s">
        <v>22</v>
      </c>
      <c r="E57" s="2" t="s">
        <v>24</v>
      </c>
      <c r="F57" s="2" t="s">
        <v>2898</v>
      </c>
      <c r="G57" s="2" t="s">
        <v>25</v>
      </c>
      <c r="H57" s="2" t="s">
        <v>34</v>
      </c>
      <c r="I57" s="14">
        <v>232.68</v>
      </c>
      <c r="J57" s="14">
        <v>100</v>
      </c>
      <c r="K57" s="14">
        <v>12.98</v>
      </c>
      <c r="L57" s="15" t="s">
        <v>4942</v>
      </c>
      <c r="M57" s="16">
        <f t="shared" si="0"/>
        <v>13.7588</v>
      </c>
      <c r="N57" s="16">
        <f t="shared" si="1"/>
        <v>346.4388</v>
      </c>
      <c r="O57" s="16">
        <f t="shared" si="2"/>
        <v>353.264328</v>
      </c>
      <c r="P57" s="16">
        <f t="shared" si="3"/>
        <v>6.825528</v>
      </c>
      <c r="Q57" s="16">
        <f t="shared" si="4"/>
        <v>346.4388</v>
      </c>
      <c r="R57" s="18" t="s">
        <v>28</v>
      </c>
      <c r="S57" s="19" t="s">
        <v>29</v>
      </c>
    </row>
    <row r="58" spans="1:19">
      <c r="A58" s="2">
        <v>57</v>
      </c>
      <c r="B58" s="3" t="s">
        <v>5477</v>
      </c>
      <c r="C58" s="3" t="s">
        <v>4819</v>
      </c>
      <c r="D58" s="2" t="s">
        <v>22</v>
      </c>
      <c r="E58" s="2" t="s">
        <v>24</v>
      </c>
      <c r="F58" s="2" t="s">
        <v>2147</v>
      </c>
      <c r="G58" s="2" t="s">
        <v>25</v>
      </c>
      <c r="H58" s="2" t="s">
        <v>34</v>
      </c>
      <c r="I58" s="14">
        <v>0</v>
      </c>
      <c r="J58" s="14">
        <v>100</v>
      </c>
      <c r="K58" s="14">
        <v>0</v>
      </c>
      <c r="L58" s="15"/>
      <c r="M58" s="16">
        <f t="shared" si="0"/>
        <v>0</v>
      </c>
      <c r="N58" s="16">
        <f t="shared" si="1"/>
        <v>100</v>
      </c>
      <c r="O58" s="16">
        <f t="shared" si="2"/>
        <v>106</v>
      </c>
      <c r="P58" s="16">
        <f t="shared" si="3"/>
        <v>6</v>
      </c>
      <c r="Q58" s="16">
        <f t="shared" si="4"/>
        <v>100</v>
      </c>
      <c r="R58" s="18" t="s">
        <v>28</v>
      </c>
      <c r="S58" s="19" t="s">
        <v>29</v>
      </c>
    </row>
    <row r="59" spans="1:19">
      <c r="A59" s="2">
        <v>58</v>
      </c>
      <c r="B59" s="3" t="s">
        <v>5478</v>
      </c>
      <c r="C59" s="3" t="s">
        <v>5479</v>
      </c>
      <c r="D59" s="2" t="s">
        <v>22</v>
      </c>
      <c r="E59" s="2" t="s">
        <v>24</v>
      </c>
      <c r="F59" s="2" t="s">
        <v>2898</v>
      </c>
      <c r="G59" s="2" t="s">
        <v>25</v>
      </c>
      <c r="H59" s="2" t="s">
        <v>34</v>
      </c>
      <c r="I59" s="14">
        <v>232.68</v>
      </c>
      <c r="J59" s="14">
        <v>100</v>
      </c>
      <c r="K59" s="14">
        <v>12.98</v>
      </c>
      <c r="L59" s="15" t="s">
        <v>4942</v>
      </c>
      <c r="M59" s="16">
        <f t="shared" si="0"/>
        <v>13.7588</v>
      </c>
      <c r="N59" s="16">
        <f t="shared" si="1"/>
        <v>346.4388</v>
      </c>
      <c r="O59" s="16">
        <f t="shared" si="2"/>
        <v>353.264328</v>
      </c>
      <c r="P59" s="16">
        <f t="shared" si="3"/>
        <v>6.825528</v>
      </c>
      <c r="Q59" s="16">
        <f t="shared" si="4"/>
        <v>346.4388</v>
      </c>
      <c r="R59" s="18" t="s">
        <v>28</v>
      </c>
      <c r="S59" s="19" t="s">
        <v>29</v>
      </c>
    </row>
    <row r="60" spans="1:19">
      <c r="A60" s="2">
        <v>59</v>
      </c>
      <c r="B60" s="3" t="s">
        <v>4044</v>
      </c>
      <c r="C60" s="3" t="s">
        <v>5480</v>
      </c>
      <c r="D60" s="2" t="s">
        <v>22</v>
      </c>
      <c r="E60" s="2" t="s">
        <v>24</v>
      </c>
      <c r="F60" s="2" t="s">
        <v>2898</v>
      </c>
      <c r="G60" s="2" t="s">
        <v>25</v>
      </c>
      <c r="H60" s="2" t="s">
        <v>34</v>
      </c>
      <c r="I60" s="14">
        <v>232.68</v>
      </c>
      <c r="J60" s="14">
        <v>100</v>
      </c>
      <c r="K60" s="14">
        <v>12.98</v>
      </c>
      <c r="L60" s="15" t="s">
        <v>4942</v>
      </c>
      <c r="M60" s="16">
        <f t="shared" si="0"/>
        <v>13.7588</v>
      </c>
      <c r="N60" s="16">
        <f t="shared" si="1"/>
        <v>346.4388</v>
      </c>
      <c r="O60" s="16">
        <f t="shared" si="2"/>
        <v>353.264328</v>
      </c>
      <c r="P60" s="16">
        <f t="shared" si="3"/>
        <v>6.825528</v>
      </c>
      <c r="Q60" s="16">
        <f t="shared" si="4"/>
        <v>346.4388</v>
      </c>
      <c r="R60" s="18" t="s">
        <v>28</v>
      </c>
      <c r="S60" s="19" t="s">
        <v>29</v>
      </c>
    </row>
    <row r="61" spans="1:19">
      <c r="A61" s="2">
        <v>60</v>
      </c>
      <c r="B61" s="3" t="s">
        <v>5137</v>
      </c>
      <c r="C61" s="3" t="s">
        <v>5481</v>
      </c>
      <c r="D61" s="2" t="s">
        <v>22</v>
      </c>
      <c r="E61" s="2" t="s">
        <v>24</v>
      </c>
      <c r="F61" s="2" t="s">
        <v>2898</v>
      </c>
      <c r="G61" s="2" t="s">
        <v>25</v>
      </c>
      <c r="H61" s="2" t="s">
        <v>34</v>
      </c>
      <c r="I61" s="14">
        <v>232.68</v>
      </c>
      <c r="J61" s="14">
        <v>100</v>
      </c>
      <c r="K61" s="14">
        <v>12.98</v>
      </c>
      <c r="L61" s="15" t="s">
        <v>4942</v>
      </c>
      <c r="M61" s="16">
        <f t="shared" si="0"/>
        <v>13.7588</v>
      </c>
      <c r="N61" s="16">
        <f t="shared" si="1"/>
        <v>346.4388</v>
      </c>
      <c r="O61" s="16">
        <f t="shared" si="2"/>
        <v>353.264328</v>
      </c>
      <c r="P61" s="16">
        <f t="shared" si="3"/>
        <v>6.825528</v>
      </c>
      <c r="Q61" s="16">
        <f t="shared" si="4"/>
        <v>346.4388</v>
      </c>
      <c r="R61" s="18" t="s">
        <v>28</v>
      </c>
      <c r="S61" s="19" t="s">
        <v>29</v>
      </c>
    </row>
    <row r="62" spans="1:19">
      <c r="A62" s="2">
        <v>61</v>
      </c>
      <c r="B62" s="3" t="s">
        <v>5482</v>
      </c>
      <c r="C62" s="3" t="s">
        <v>5483</v>
      </c>
      <c r="D62" s="2" t="s">
        <v>22</v>
      </c>
      <c r="E62" s="2" t="s">
        <v>24</v>
      </c>
      <c r="F62" s="2" t="s">
        <v>2898</v>
      </c>
      <c r="G62" s="2" t="s">
        <v>25</v>
      </c>
      <c r="H62" s="2" t="s">
        <v>34</v>
      </c>
      <c r="I62" s="14">
        <v>232.68</v>
      </c>
      <c r="J62" s="14">
        <v>100</v>
      </c>
      <c r="K62" s="14">
        <v>12.98</v>
      </c>
      <c r="L62" s="15" t="s">
        <v>4942</v>
      </c>
      <c r="M62" s="16">
        <f t="shared" si="0"/>
        <v>13.7588</v>
      </c>
      <c r="N62" s="16">
        <f t="shared" si="1"/>
        <v>346.4388</v>
      </c>
      <c r="O62" s="16">
        <f t="shared" si="2"/>
        <v>353.264328</v>
      </c>
      <c r="P62" s="16">
        <f t="shared" si="3"/>
        <v>6.825528</v>
      </c>
      <c r="Q62" s="16">
        <f t="shared" si="4"/>
        <v>346.4388</v>
      </c>
      <c r="R62" s="18" t="s">
        <v>28</v>
      </c>
      <c r="S62" s="19" t="s">
        <v>29</v>
      </c>
    </row>
    <row r="63" spans="1:19">
      <c r="A63" s="2">
        <v>62</v>
      </c>
      <c r="B63" s="3" t="s">
        <v>1464</v>
      </c>
      <c r="C63" s="3" t="s">
        <v>5484</v>
      </c>
      <c r="D63" s="2" t="s">
        <v>22</v>
      </c>
      <c r="E63" s="2" t="s">
        <v>24</v>
      </c>
      <c r="F63" s="2" t="s">
        <v>2898</v>
      </c>
      <c r="G63" s="2" t="s">
        <v>25</v>
      </c>
      <c r="H63" s="2" t="s">
        <v>34</v>
      </c>
      <c r="I63" s="14">
        <v>232.68</v>
      </c>
      <c r="J63" s="14">
        <v>100</v>
      </c>
      <c r="K63" s="14">
        <v>12.98</v>
      </c>
      <c r="L63" s="15" t="s">
        <v>4942</v>
      </c>
      <c r="M63" s="16">
        <f t="shared" si="0"/>
        <v>13.7588</v>
      </c>
      <c r="N63" s="16">
        <f t="shared" si="1"/>
        <v>346.4388</v>
      </c>
      <c r="O63" s="16">
        <f t="shared" si="2"/>
        <v>353.264328</v>
      </c>
      <c r="P63" s="16">
        <f t="shared" si="3"/>
        <v>6.825528</v>
      </c>
      <c r="Q63" s="16">
        <f t="shared" si="4"/>
        <v>346.4388</v>
      </c>
      <c r="R63" s="18" t="s">
        <v>28</v>
      </c>
      <c r="S63" s="19" t="s">
        <v>29</v>
      </c>
    </row>
    <row r="64" ht="13.8" spans="1:19">
      <c r="A64" s="2">
        <v>63</v>
      </c>
      <c r="B64" s="5" t="s">
        <v>5485</v>
      </c>
      <c r="C64" s="4" t="s">
        <v>5486</v>
      </c>
      <c r="D64" s="2" t="s">
        <v>22</v>
      </c>
      <c r="E64" s="2" t="s">
        <v>24</v>
      </c>
      <c r="F64" s="2" t="s">
        <v>41</v>
      </c>
      <c r="G64" s="2" t="s">
        <v>25</v>
      </c>
      <c r="H64" s="2" t="s">
        <v>34</v>
      </c>
      <c r="I64" s="14">
        <v>626</v>
      </c>
      <c r="J64" s="14">
        <v>300</v>
      </c>
      <c r="K64" s="14">
        <v>211.3</v>
      </c>
      <c r="L64" s="15" t="s">
        <v>5390</v>
      </c>
      <c r="M64" s="16">
        <f t="shared" si="0"/>
        <v>223.978</v>
      </c>
      <c r="N64" s="16">
        <f t="shared" si="1"/>
        <v>1149.978</v>
      </c>
      <c r="O64" s="16">
        <f t="shared" si="2"/>
        <v>1181.41668</v>
      </c>
      <c r="P64" s="16">
        <f t="shared" si="3"/>
        <v>31.43868</v>
      </c>
      <c r="Q64" s="16">
        <f t="shared" si="4"/>
        <v>1149.978</v>
      </c>
      <c r="R64" s="18" t="s">
        <v>28</v>
      </c>
      <c r="S64" s="19" t="s">
        <v>29</v>
      </c>
    </row>
    <row r="65" spans="1:19">
      <c r="A65" s="2">
        <v>64</v>
      </c>
      <c r="B65" s="4" t="s">
        <v>5487</v>
      </c>
      <c r="C65" s="3" t="s">
        <v>5488</v>
      </c>
      <c r="D65" s="2" t="s">
        <v>22</v>
      </c>
      <c r="E65" s="2" t="s">
        <v>24</v>
      </c>
      <c r="F65" s="2" t="s">
        <v>41</v>
      </c>
      <c r="G65" s="2" t="s">
        <v>25</v>
      </c>
      <c r="H65" s="2" t="s">
        <v>34</v>
      </c>
      <c r="I65" s="14">
        <v>626</v>
      </c>
      <c r="J65" s="14">
        <v>300</v>
      </c>
      <c r="K65" s="14">
        <v>214</v>
      </c>
      <c r="L65" s="15" t="s">
        <v>5331</v>
      </c>
      <c r="M65" s="16">
        <f t="shared" si="0"/>
        <v>226.84</v>
      </c>
      <c r="N65" s="16">
        <f t="shared" si="1"/>
        <v>1152.84</v>
      </c>
      <c r="O65" s="16">
        <f t="shared" si="2"/>
        <v>1184.4504</v>
      </c>
      <c r="P65" s="16">
        <f t="shared" si="3"/>
        <v>31.6104</v>
      </c>
      <c r="Q65" s="16">
        <f t="shared" si="4"/>
        <v>1152.84</v>
      </c>
      <c r="R65" s="18" t="s">
        <v>28</v>
      </c>
      <c r="S65" s="19" t="s">
        <v>29</v>
      </c>
    </row>
    <row r="66" spans="1:19">
      <c r="A66" s="2">
        <v>65</v>
      </c>
      <c r="B66" s="3" t="s">
        <v>5489</v>
      </c>
      <c r="C66" s="3" t="s">
        <v>5490</v>
      </c>
      <c r="D66" s="2" t="s">
        <v>22</v>
      </c>
      <c r="E66" s="2" t="s">
        <v>24</v>
      </c>
      <c r="F66" s="2" t="s">
        <v>2898</v>
      </c>
      <c r="G66" s="2" t="s">
        <v>25</v>
      </c>
      <c r="H66" s="2" t="s">
        <v>34</v>
      </c>
      <c r="I66" s="14">
        <v>232.68</v>
      </c>
      <c r="J66" s="14">
        <v>100</v>
      </c>
      <c r="K66" s="14">
        <v>12.98</v>
      </c>
      <c r="L66" s="15" t="s">
        <v>4942</v>
      </c>
      <c r="M66" s="16">
        <f t="shared" ref="M66:M129" si="5">K66*1.06</f>
        <v>13.7588</v>
      </c>
      <c r="N66" s="16">
        <f t="shared" ref="N66:N129" si="6">I66+J66+M66</f>
        <v>346.4388</v>
      </c>
      <c r="O66" s="16">
        <f t="shared" ref="O66:O129" si="7">I66+(J66+M66)*1.06</f>
        <v>353.264328</v>
      </c>
      <c r="P66" s="16">
        <f t="shared" ref="P66:P129" si="8">(M66+J66)*0.06</f>
        <v>6.825528</v>
      </c>
      <c r="Q66" s="16">
        <f t="shared" ref="Q66:Q129" si="9">O66-P66</f>
        <v>346.4388</v>
      </c>
      <c r="R66" s="18" t="s">
        <v>28</v>
      </c>
      <c r="S66" s="19" t="s">
        <v>29</v>
      </c>
    </row>
    <row r="67" spans="1:19">
      <c r="A67" s="2">
        <v>66</v>
      </c>
      <c r="B67" s="3" t="s">
        <v>2291</v>
      </c>
      <c r="C67" s="3" t="s">
        <v>5491</v>
      </c>
      <c r="D67" s="2" t="s">
        <v>22</v>
      </c>
      <c r="E67" s="2" t="s">
        <v>24</v>
      </c>
      <c r="F67" s="2" t="s">
        <v>2898</v>
      </c>
      <c r="G67" s="2" t="s">
        <v>25</v>
      </c>
      <c r="H67" s="2" t="s">
        <v>34</v>
      </c>
      <c r="I67" s="14">
        <v>232.68</v>
      </c>
      <c r="J67" s="14">
        <v>100</v>
      </c>
      <c r="K67" s="14">
        <v>12.98</v>
      </c>
      <c r="L67" s="15" t="s">
        <v>4942</v>
      </c>
      <c r="M67" s="16">
        <f t="shared" si="5"/>
        <v>13.7588</v>
      </c>
      <c r="N67" s="16">
        <f t="shared" si="6"/>
        <v>346.4388</v>
      </c>
      <c r="O67" s="16">
        <f t="shared" si="7"/>
        <v>353.264328</v>
      </c>
      <c r="P67" s="16">
        <f t="shared" si="8"/>
        <v>6.825528</v>
      </c>
      <c r="Q67" s="16">
        <f t="shared" si="9"/>
        <v>346.4388</v>
      </c>
      <c r="R67" s="18" t="s">
        <v>28</v>
      </c>
      <c r="S67" s="19" t="s">
        <v>29</v>
      </c>
    </row>
    <row r="68" spans="1:19">
      <c r="A68" s="2">
        <v>67</v>
      </c>
      <c r="B68" s="3" t="s">
        <v>5080</v>
      </c>
      <c r="C68" s="3" t="s">
        <v>5492</v>
      </c>
      <c r="D68" s="2" t="s">
        <v>22</v>
      </c>
      <c r="E68" s="2" t="s">
        <v>24</v>
      </c>
      <c r="F68" s="2" t="s">
        <v>2898</v>
      </c>
      <c r="G68" s="2" t="s">
        <v>25</v>
      </c>
      <c r="H68" s="2" t="s">
        <v>34</v>
      </c>
      <c r="I68" s="14">
        <v>232.68</v>
      </c>
      <c r="J68" s="14">
        <v>100</v>
      </c>
      <c r="K68" s="14">
        <v>12.98</v>
      </c>
      <c r="L68" s="15" t="s">
        <v>4942</v>
      </c>
      <c r="M68" s="16">
        <f t="shared" si="5"/>
        <v>13.7588</v>
      </c>
      <c r="N68" s="16">
        <f t="shared" si="6"/>
        <v>346.4388</v>
      </c>
      <c r="O68" s="16">
        <f t="shared" si="7"/>
        <v>353.264328</v>
      </c>
      <c r="P68" s="16">
        <f t="shared" si="8"/>
        <v>6.825528</v>
      </c>
      <c r="Q68" s="16">
        <f t="shared" si="9"/>
        <v>346.4388</v>
      </c>
      <c r="R68" s="18" t="s">
        <v>28</v>
      </c>
      <c r="S68" s="19" t="s">
        <v>29</v>
      </c>
    </row>
    <row r="69" spans="1:19">
      <c r="A69" s="2">
        <v>68</v>
      </c>
      <c r="B69" s="3" t="s">
        <v>5493</v>
      </c>
      <c r="C69" s="3" t="s">
        <v>5494</v>
      </c>
      <c r="D69" s="2" t="s">
        <v>22</v>
      </c>
      <c r="E69" s="2" t="s">
        <v>24</v>
      </c>
      <c r="F69" s="2" t="s">
        <v>2898</v>
      </c>
      <c r="G69" s="2" t="s">
        <v>25</v>
      </c>
      <c r="H69" s="2" t="s">
        <v>34</v>
      </c>
      <c r="I69" s="14">
        <v>232.68</v>
      </c>
      <c r="J69" s="14">
        <v>100</v>
      </c>
      <c r="K69" s="14">
        <v>12.98</v>
      </c>
      <c r="L69" s="15" t="s">
        <v>4942</v>
      </c>
      <c r="M69" s="16">
        <f t="shared" si="5"/>
        <v>13.7588</v>
      </c>
      <c r="N69" s="16">
        <f t="shared" si="6"/>
        <v>346.4388</v>
      </c>
      <c r="O69" s="16">
        <f t="shared" si="7"/>
        <v>353.264328</v>
      </c>
      <c r="P69" s="16">
        <f t="shared" si="8"/>
        <v>6.825528</v>
      </c>
      <c r="Q69" s="16">
        <f t="shared" si="9"/>
        <v>346.4388</v>
      </c>
      <c r="R69" s="18" t="s">
        <v>28</v>
      </c>
      <c r="S69" s="19" t="s">
        <v>29</v>
      </c>
    </row>
    <row r="70" spans="1:19">
      <c r="A70" s="2">
        <v>69</v>
      </c>
      <c r="B70" s="3" t="s">
        <v>5495</v>
      </c>
      <c r="C70" s="3" t="s">
        <v>5496</v>
      </c>
      <c r="D70" s="2" t="s">
        <v>22</v>
      </c>
      <c r="E70" s="2" t="s">
        <v>24</v>
      </c>
      <c r="F70" s="2" t="s">
        <v>2898</v>
      </c>
      <c r="G70" s="2" t="s">
        <v>25</v>
      </c>
      <c r="H70" s="2" t="s">
        <v>34</v>
      </c>
      <c r="I70" s="14">
        <v>232.68</v>
      </c>
      <c r="J70" s="14">
        <v>100</v>
      </c>
      <c r="K70" s="14">
        <v>12.98</v>
      </c>
      <c r="L70" s="15" t="s">
        <v>4942</v>
      </c>
      <c r="M70" s="16">
        <f t="shared" si="5"/>
        <v>13.7588</v>
      </c>
      <c r="N70" s="16">
        <f t="shared" si="6"/>
        <v>346.4388</v>
      </c>
      <c r="O70" s="16">
        <f t="shared" si="7"/>
        <v>353.264328</v>
      </c>
      <c r="P70" s="16">
        <f t="shared" si="8"/>
        <v>6.825528</v>
      </c>
      <c r="Q70" s="16">
        <f t="shared" si="9"/>
        <v>346.4388</v>
      </c>
      <c r="R70" s="18" t="s">
        <v>28</v>
      </c>
      <c r="S70" s="19" t="s">
        <v>29</v>
      </c>
    </row>
    <row r="71" spans="1:19">
      <c r="A71" s="2">
        <v>70</v>
      </c>
      <c r="B71" s="3" t="s">
        <v>3994</v>
      </c>
      <c r="C71" s="3" t="s">
        <v>5497</v>
      </c>
      <c r="D71" s="2" t="s">
        <v>22</v>
      </c>
      <c r="E71" s="2" t="s">
        <v>24</v>
      </c>
      <c r="F71" s="2" t="s">
        <v>2898</v>
      </c>
      <c r="G71" s="2" t="s">
        <v>25</v>
      </c>
      <c r="H71" s="2" t="s">
        <v>34</v>
      </c>
      <c r="I71" s="14">
        <v>232.68</v>
      </c>
      <c r="J71" s="14">
        <v>100</v>
      </c>
      <c r="K71" s="14">
        <v>12.98</v>
      </c>
      <c r="L71" s="15" t="s">
        <v>4942</v>
      </c>
      <c r="M71" s="16">
        <f t="shared" si="5"/>
        <v>13.7588</v>
      </c>
      <c r="N71" s="16">
        <f t="shared" si="6"/>
        <v>346.4388</v>
      </c>
      <c r="O71" s="16">
        <f t="shared" si="7"/>
        <v>353.264328</v>
      </c>
      <c r="P71" s="16">
        <f t="shared" si="8"/>
        <v>6.825528</v>
      </c>
      <c r="Q71" s="16">
        <f t="shared" si="9"/>
        <v>346.4388</v>
      </c>
      <c r="R71" s="18" t="s">
        <v>28</v>
      </c>
      <c r="S71" s="19" t="s">
        <v>29</v>
      </c>
    </row>
    <row r="72" spans="1:19">
      <c r="A72" s="2">
        <v>71</v>
      </c>
      <c r="B72" s="3" t="s">
        <v>5498</v>
      </c>
      <c r="C72" s="3" t="s">
        <v>5499</v>
      </c>
      <c r="D72" s="2" t="s">
        <v>22</v>
      </c>
      <c r="E72" s="2" t="s">
        <v>24</v>
      </c>
      <c r="F72" s="2" t="s">
        <v>2898</v>
      </c>
      <c r="G72" s="2" t="s">
        <v>25</v>
      </c>
      <c r="H72" s="2" t="s">
        <v>34</v>
      </c>
      <c r="I72" s="14">
        <v>232.68</v>
      </c>
      <c r="J72" s="14">
        <v>100</v>
      </c>
      <c r="K72" s="14">
        <v>12.98</v>
      </c>
      <c r="L72" s="15" t="s">
        <v>4942</v>
      </c>
      <c r="M72" s="16">
        <f t="shared" si="5"/>
        <v>13.7588</v>
      </c>
      <c r="N72" s="16">
        <f t="shared" si="6"/>
        <v>346.4388</v>
      </c>
      <c r="O72" s="16">
        <f t="shared" si="7"/>
        <v>353.264328</v>
      </c>
      <c r="P72" s="16">
        <f t="shared" si="8"/>
        <v>6.825528</v>
      </c>
      <c r="Q72" s="16">
        <f t="shared" si="9"/>
        <v>346.4388</v>
      </c>
      <c r="R72" s="18" t="s">
        <v>28</v>
      </c>
      <c r="S72" s="19" t="s">
        <v>29</v>
      </c>
    </row>
    <row r="73" spans="1:19">
      <c r="A73" s="2">
        <v>72</v>
      </c>
      <c r="B73" s="3" t="s">
        <v>3300</v>
      </c>
      <c r="C73" s="3" t="s">
        <v>5500</v>
      </c>
      <c r="D73" s="2" t="s">
        <v>22</v>
      </c>
      <c r="E73" s="2" t="s">
        <v>24</v>
      </c>
      <c r="F73" s="2" t="s">
        <v>2898</v>
      </c>
      <c r="G73" s="2" t="s">
        <v>25</v>
      </c>
      <c r="H73" s="2" t="s">
        <v>34</v>
      </c>
      <c r="I73" s="14">
        <v>232.68</v>
      </c>
      <c r="J73" s="14">
        <v>100</v>
      </c>
      <c r="K73" s="14">
        <v>12.98</v>
      </c>
      <c r="L73" s="15" t="s">
        <v>4942</v>
      </c>
      <c r="M73" s="16">
        <f t="shared" si="5"/>
        <v>13.7588</v>
      </c>
      <c r="N73" s="16">
        <f t="shared" si="6"/>
        <v>346.4388</v>
      </c>
      <c r="O73" s="16">
        <f t="shared" si="7"/>
        <v>353.264328</v>
      </c>
      <c r="P73" s="16">
        <f t="shared" si="8"/>
        <v>6.825528</v>
      </c>
      <c r="Q73" s="16">
        <f t="shared" si="9"/>
        <v>346.4388</v>
      </c>
      <c r="R73" s="18" t="s">
        <v>28</v>
      </c>
      <c r="S73" s="19" t="s">
        <v>29</v>
      </c>
    </row>
    <row r="74" spans="1:19">
      <c r="A74" s="2">
        <v>73</v>
      </c>
      <c r="B74" s="3" t="s">
        <v>4838</v>
      </c>
      <c r="C74" s="3" t="s">
        <v>5501</v>
      </c>
      <c r="D74" s="2" t="s">
        <v>22</v>
      </c>
      <c r="E74" s="2" t="s">
        <v>24</v>
      </c>
      <c r="F74" s="2" t="s">
        <v>2898</v>
      </c>
      <c r="G74" s="2" t="s">
        <v>25</v>
      </c>
      <c r="H74" s="2" t="s">
        <v>34</v>
      </c>
      <c r="I74" s="14">
        <v>232.68</v>
      </c>
      <c r="J74" s="14">
        <v>100</v>
      </c>
      <c r="K74" s="14">
        <v>12.98</v>
      </c>
      <c r="L74" s="15" t="s">
        <v>4942</v>
      </c>
      <c r="M74" s="16">
        <f t="shared" si="5"/>
        <v>13.7588</v>
      </c>
      <c r="N74" s="16">
        <f t="shared" si="6"/>
        <v>346.4388</v>
      </c>
      <c r="O74" s="16">
        <f t="shared" si="7"/>
        <v>353.264328</v>
      </c>
      <c r="P74" s="16">
        <f t="shared" si="8"/>
        <v>6.825528</v>
      </c>
      <c r="Q74" s="16">
        <f t="shared" si="9"/>
        <v>346.4388</v>
      </c>
      <c r="R74" s="18" t="s">
        <v>28</v>
      </c>
      <c r="S74" s="19" t="s">
        <v>29</v>
      </c>
    </row>
    <row r="75" spans="1:19">
      <c r="A75" s="2">
        <v>74</v>
      </c>
      <c r="B75" s="3" t="s">
        <v>379</v>
      </c>
      <c r="C75" s="3" t="s">
        <v>5502</v>
      </c>
      <c r="D75" s="2" t="s">
        <v>22</v>
      </c>
      <c r="E75" s="2" t="s">
        <v>24</v>
      </c>
      <c r="F75" s="2" t="s">
        <v>2898</v>
      </c>
      <c r="G75" s="2" t="s">
        <v>25</v>
      </c>
      <c r="H75" s="2" t="s">
        <v>34</v>
      </c>
      <c r="I75" s="14">
        <v>232.68</v>
      </c>
      <c r="J75" s="14">
        <v>100</v>
      </c>
      <c r="K75" s="14">
        <v>12.98</v>
      </c>
      <c r="L75" s="15" t="s">
        <v>4942</v>
      </c>
      <c r="M75" s="16">
        <f t="shared" si="5"/>
        <v>13.7588</v>
      </c>
      <c r="N75" s="16">
        <f t="shared" si="6"/>
        <v>346.4388</v>
      </c>
      <c r="O75" s="16">
        <f t="shared" si="7"/>
        <v>353.264328</v>
      </c>
      <c r="P75" s="16">
        <f t="shared" si="8"/>
        <v>6.825528</v>
      </c>
      <c r="Q75" s="16">
        <f t="shared" si="9"/>
        <v>346.4388</v>
      </c>
      <c r="R75" s="18" t="s">
        <v>28</v>
      </c>
      <c r="S75" s="19" t="s">
        <v>29</v>
      </c>
    </row>
    <row r="76" spans="1:19">
      <c r="A76" s="2">
        <v>75</v>
      </c>
      <c r="B76" s="3" t="s">
        <v>5503</v>
      </c>
      <c r="C76" s="4" t="s">
        <v>5504</v>
      </c>
      <c r="D76" s="2" t="s">
        <v>22</v>
      </c>
      <c r="E76" s="2" t="s">
        <v>24</v>
      </c>
      <c r="F76" s="2" t="s">
        <v>41</v>
      </c>
      <c r="G76" s="2" t="s">
        <v>25</v>
      </c>
      <c r="H76" s="2" t="s">
        <v>34</v>
      </c>
      <c r="I76" s="14">
        <v>626</v>
      </c>
      <c r="J76" s="14">
        <v>300</v>
      </c>
      <c r="K76" s="14">
        <v>211.3</v>
      </c>
      <c r="L76" s="15" t="s">
        <v>5390</v>
      </c>
      <c r="M76" s="16">
        <f t="shared" si="5"/>
        <v>223.978</v>
      </c>
      <c r="N76" s="16">
        <f t="shared" si="6"/>
        <v>1149.978</v>
      </c>
      <c r="O76" s="16">
        <f t="shared" si="7"/>
        <v>1181.41668</v>
      </c>
      <c r="P76" s="16">
        <f t="shared" si="8"/>
        <v>31.43868</v>
      </c>
      <c r="Q76" s="16">
        <f t="shared" si="9"/>
        <v>1149.978</v>
      </c>
      <c r="R76" s="18" t="s">
        <v>28</v>
      </c>
      <c r="S76" s="19" t="s">
        <v>29</v>
      </c>
    </row>
    <row r="77" spans="1:19">
      <c r="A77" s="2">
        <v>76</v>
      </c>
      <c r="B77" s="3" t="s">
        <v>4818</v>
      </c>
      <c r="C77" s="3" t="s">
        <v>5505</v>
      </c>
      <c r="D77" s="2" t="s">
        <v>22</v>
      </c>
      <c r="E77" s="2" t="s">
        <v>24</v>
      </c>
      <c r="F77" s="2" t="s">
        <v>2898</v>
      </c>
      <c r="G77" s="2" t="s">
        <v>25</v>
      </c>
      <c r="H77" s="2" t="s">
        <v>34</v>
      </c>
      <c r="I77" s="14">
        <v>232.68</v>
      </c>
      <c r="J77" s="14">
        <v>100</v>
      </c>
      <c r="K77" s="14">
        <v>12.98</v>
      </c>
      <c r="L77" s="15" t="s">
        <v>4942</v>
      </c>
      <c r="M77" s="16">
        <f t="shared" si="5"/>
        <v>13.7588</v>
      </c>
      <c r="N77" s="16">
        <f t="shared" si="6"/>
        <v>346.4388</v>
      </c>
      <c r="O77" s="16">
        <f t="shared" si="7"/>
        <v>353.264328</v>
      </c>
      <c r="P77" s="16">
        <f t="shared" si="8"/>
        <v>6.825528</v>
      </c>
      <c r="Q77" s="16">
        <f t="shared" si="9"/>
        <v>346.4388</v>
      </c>
      <c r="R77" s="18" t="s">
        <v>28</v>
      </c>
      <c r="S77" s="19" t="s">
        <v>29</v>
      </c>
    </row>
    <row r="78" spans="1:19">
      <c r="A78" s="2">
        <v>77</v>
      </c>
      <c r="B78" s="3" t="s">
        <v>5506</v>
      </c>
      <c r="C78" s="3" t="s">
        <v>5507</v>
      </c>
      <c r="D78" s="2" t="s">
        <v>22</v>
      </c>
      <c r="E78" s="2" t="s">
        <v>24</v>
      </c>
      <c r="F78" s="2" t="s">
        <v>2898</v>
      </c>
      <c r="G78" s="2" t="s">
        <v>25</v>
      </c>
      <c r="H78" s="2" t="s">
        <v>34</v>
      </c>
      <c r="I78" s="14">
        <v>232.68</v>
      </c>
      <c r="J78" s="14">
        <v>100</v>
      </c>
      <c r="K78" s="14">
        <v>12.98</v>
      </c>
      <c r="L78" s="15" t="s">
        <v>4942</v>
      </c>
      <c r="M78" s="16">
        <f t="shared" si="5"/>
        <v>13.7588</v>
      </c>
      <c r="N78" s="16">
        <f t="shared" si="6"/>
        <v>346.4388</v>
      </c>
      <c r="O78" s="16">
        <f t="shared" si="7"/>
        <v>353.264328</v>
      </c>
      <c r="P78" s="16">
        <f t="shared" si="8"/>
        <v>6.825528</v>
      </c>
      <c r="Q78" s="16">
        <f t="shared" si="9"/>
        <v>346.4388</v>
      </c>
      <c r="R78" s="18" t="s">
        <v>28</v>
      </c>
      <c r="S78" s="19" t="s">
        <v>29</v>
      </c>
    </row>
    <row r="79" ht="25.2" spans="1:19">
      <c r="A79" s="2">
        <v>78</v>
      </c>
      <c r="B79" s="3" t="s">
        <v>5508</v>
      </c>
      <c r="C79" s="4" t="s">
        <v>5509</v>
      </c>
      <c r="D79" s="2" t="s">
        <v>22</v>
      </c>
      <c r="E79" s="2" t="s">
        <v>24</v>
      </c>
      <c r="F79" s="2" t="s">
        <v>55</v>
      </c>
      <c r="G79" s="2" t="s">
        <v>25</v>
      </c>
      <c r="H79" s="2" t="s">
        <v>34</v>
      </c>
      <c r="I79" s="14">
        <v>622</v>
      </c>
      <c r="J79" s="14">
        <v>300</v>
      </c>
      <c r="K79" s="14">
        <v>226</v>
      </c>
      <c r="L79" s="15" t="s">
        <v>5510</v>
      </c>
      <c r="M79" s="16">
        <f t="shared" si="5"/>
        <v>239.56</v>
      </c>
      <c r="N79" s="16">
        <f t="shared" si="6"/>
        <v>1161.56</v>
      </c>
      <c r="O79" s="16">
        <f t="shared" si="7"/>
        <v>1193.9336</v>
      </c>
      <c r="P79" s="16">
        <f t="shared" si="8"/>
        <v>32.3736</v>
      </c>
      <c r="Q79" s="16">
        <f t="shared" si="9"/>
        <v>1161.56</v>
      </c>
      <c r="R79" s="18" t="s">
        <v>28</v>
      </c>
      <c r="S79" s="19" t="s">
        <v>29</v>
      </c>
    </row>
    <row r="80" spans="1:19">
      <c r="A80" s="2">
        <v>79</v>
      </c>
      <c r="B80" s="3" t="s">
        <v>1038</v>
      </c>
      <c r="C80" s="3" t="s">
        <v>5511</v>
      </c>
      <c r="D80" s="2" t="s">
        <v>22</v>
      </c>
      <c r="E80" s="2" t="s">
        <v>24</v>
      </c>
      <c r="F80" s="2" t="s">
        <v>2898</v>
      </c>
      <c r="G80" s="2" t="s">
        <v>25</v>
      </c>
      <c r="H80" s="2" t="s">
        <v>34</v>
      </c>
      <c r="I80" s="14">
        <v>232.68</v>
      </c>
      <c r="J80" s="14">
        <v>100</v>
      </c>
      <c r="K80" s="14">
        <v>12.98</v>
      </c>
      <c r="L80" s="15" t="s">
        <v>4942</v>
      </c>
      <c r="M80" s="16">
        <f t="shared" si="5"/>
        <v>13.7588</v>
      </c>
      <c r="N80" s="16">
        <f t="shared" si="6"/>
        <v>346.4388</v>
      </c>
      <c r="O80" s="16">
        <f t="shared" si="7"/>
        <v>353.264328</v>
      </c>
      <c r="P80" s="16">
        <f t="shared" si="8"/>
        <v>6.825528</v>
      </c>
      <c r="Q80" s="16">
        <f t="shared" si="9"/>
        <v>346.4388</v>
      </c>
      <c r="R80" s="18" t="s">
        <v>28</v>
      </c>
      <c r="S80" s="19" t="s">
        <v>29</v>
      </c>
    </row>
    <row r="81" spans="1:19">
      <c r="A81" s="2">
        <v>80</v>
      </c>
      <c r="B81" s="3" t="s">
        <v>5512</v>
      </c>
      <c r="C81" s="3" t="s">
        <v>5513</v>
      </c>
      <c r="D81" s="2" t="s">
        <v>22</v>
      </c>
      <c r="E81" s="2" t="s">
        <v>24</v>
      </c>
      <c r="F81" s="2" t="s">
        <v>2898</v>
      </c>
      <c r="G81" s="2" t="s">
        <v>25</v>
      </c>
      <c r="H81" s="2" t="s">
        <v>34</v>
      </c>
      <c r="I81" s="14">
        <v>232.68</v>
      </c>
      <c r="J81" s="14">
        <v>100</v>
      </c>
      <c r="K81" s="14">
        <v>12.98</v>
      </c>
      <c r="L81" s="15" t="s">
        <v>4942</v>
      </c>
      <c r="M81" s="16">
        <f t="shared" si="5"/>
        <v>13.7588</v>
      </c>
      <c r="N81" s="16">
        <f t="shared" si="6"/>
        <v>346.4388</v>
      </c>
      <c r="O81" s="16">
        <f t="shared" si="7"/>
        <v>353.264328</v>
      </c>
      <c r="P81" s="16">
        <f t="shared" si="8"/>
        <v>6.825528</v>
      </c>
      <c r="Q81" s="16">
        <f t="shared" si="9"/>
        <v>346.4388</v>
      </c>
      <c r="R81" s="18" t="s">
        <v>28</v>
      </c>
      <c r="S81" s="19" t="s">
        <v>29</v>
      </c>
    </row>
    <row r="82" spans="1:19">
      <c r="A82" s="2">
        <v>81</v>
      </c>
      <c r="B82" s="3" t="s">
        <v>5514</v>
      </c>
      <c r="C82" s="3" t="s">
        <v>5515</v>
      </c>
      <c r="D82" s="2" t="s">
        <v>22</v>
      </c>
      <c r="E82" s="2" t="s">
        <v>24</v>
      </c>
      <c r="F82" s="2" t="s">
        <v>2898</v>
      </c>
      <c r="G82" s="2" t="s">
        <v>25</v>
      </c>
      <c r="H82" s="2" t="s">
        <v>34</v>
      </c>
      <c r="I82" s="14">
        <v>232.68</v>
      </c>
      <c r="J82" s="14">
        <v>100</v>
      </c>
      <c r="K82" s="14">
        <v>12.98</v>
      </c>
      <c r="L82" s="15" t="s">
        <v>4942</v>
      </c>
      <c r="M82" s="16">
        <f t="shared" si="5"/>
        <v>13.7588</v>
      </c>
      <c r="N82" s="16">
        <f t="shared" si="6"/>
        <v>346.4388</v>
      </c>
      <c r="O82" s="16">
        <f t="shared" si="7"/>
        <v>353.264328</v>
      </c>
      <c r="P82" s="16">
        <f t="shared" si="8"/>
        <v>6.825528</v>
      </c>
      <c r="Q82" s="16">
        <f t="shared" si="9"/>
        <v>346.4388</v>
      </c>
      <c r="R82" s="18" t="s">
        <v>28</v>
      </c>
      <c r="S82" s="19" t="s">
        <v>29</v>
      </c>
    </row>
    <row r="83" spans="1:19">
      <c r="A83" s="2">
        <v>82</v>
      </c>
      <c r="B83" s="3" t="s">
        <v>5516</v>
      </c>
      <c r="C83" s="3" t="s">
        <v>5517</v>
      </c>
      <c r="D83" s="2" t="s">
        <v>22</v>
      </c>
      <c r="E83" s="2" t="s">
        <v>24</v>
      </c>
      <c r="F83" s="2" t="s">
        <v>2898</v>
      </c>
      <c r="G83" s="2" t="s">
        <v>25</v>
      </c>
      <c r="H83" s="2" t="s">
        <v>34</v>
      </c>
      <c r="I83" s="14">
        <v>232.68</v>
      </c>
      <c r="J83" s="14">
        <v>100</v>
      </c>
      <c r="K83" s="14">
        <v>12.98</v>
      </c>
      <c r="L83" s="15" t="s">
        <v>4942</v>
      </c>
      <c r="M83" s="16">
        <f t="shared" si="5"/>
        <v>13.7588</v>
      </c>
      <c r="N83" s="16">
        <f t="shared" si="6"/>
        <v>346.4388</v>
      </c>
      <c r="O83" s="16">
        <f t="shared" si="7"/>
        <v>353.264328</v>
      </c>
      <c r="P83" s="16">
        <f t="shared" si="8"/>
        <v>6.825528</v>
      </c>
      <c r="Q83" s="16">
        <f t="shared" si="9"/>
        <v>346.4388</v>
      </c>
      <c r="R83" s="18" t="s">
        <v>28</v>
      </c>
      <c r="S83" s="19" t="s">
        <v>29</v>
      </c>
    </row>
    <row r="84" spans="1:19">
      <c r="A84" s="2">
        <v>83</v>
      </c>
      <c r="B84" s="3" t="s">
        <v>5518</v>
      </c>
      <c r="C84" s="3" t="s">
        <v>5519</v>
      </c>
      <c r="D84" s="2" t="s">
        <v>22</v>
      </c>
      <c r="E84" s="2" t="s">
        <v>24</v>
      </c>
      <c r="F84" s="2" t="s">
        <v>2898</v>
      </c>
      <c r="G84" s="2" t="s">
        <v>25</v>
      </c>
      <c r="H84" s="2" t="s">
        <v>34</v>
      </c>
      <c r="I84" s="14">
        <v>232.68</v>
      </c>
      <c r="J84" s="14">
        <v>100</v>
      </c>
      <c r="K84" s="14">
        <v>12.98</v>
      </c>
      <c r="L84" s="15" t="s">
        <v>4942</v>
      </c>
      <c r="M84" s="16">
        <f t="shared" si="5"/>
        <v>13.7588</v>
      </c>
      <c r="N84" s="16">
        <f t="shared" si="6"/>
        <v>346.4388</v>
      </c>
      <c r="O84" s="16">
        <f t="shared" si="7"/>
        <v>353.264328</v>
      </c>
      <c r="P84" s="16">
        <f t="shared" si="8"/>
        <v>6.825528</v>
      </c>
      <c r="Q84" s="16">
        <f t="shared" si="9"/>
        <v>346.4388</v>
      </c>
      <c r="R84" s="18" t="s">
        <v>28</v>
      </c>
      <c r="S84" s="19" t="s">
        <v>29</v>
      </c>
    </row>
    <row r="85" spans="1:19">
      <c r="A85" s="2">
        <v>84</v>
      </c>
      <c r="B85" s="3" t="s">
        <v>4462</v>
      </c>
      <c r="C85" s="3" t="s">
        <v>5520</v>
      </c>
      <c r="D85" s="2" t="s">
        <v>22</v>
      </c>
      <c r="E85" s="2" t="s">
        <v>24</v>
      </c>
      <c r="F85" s="2" t="s">
        <v>2898</v>
      </c>
      <c r="G85" s="2" t="s">
        <v>25</v>
      </c>
      <c r="H85" s="2" t="s">
        <v>34</v>
      </c>
      <c r="I85" s="14">
        <v>232.68</v>
      </c>
      <c r="J85" s="14">
        <v>100</v>
      </c>
      <c r="K85" s="14">
        <v>12.98</v>
      </c>
      <c r="L85" s="15" t="s">
        <v>4942</v>
      </c>
      <c r="M85" s="16">
        <f t="shared" si="5"/>
        <v>13.7588</v>
      </c>
      <c r="N85" s="16">
        <f t="shared" si="6"/>
        <v>346.4388</v>
      </c>
      <c r="O85" s="16">
        <f t="shared" si="7"/>
        <v>353.264328</v>
      </c>
      <c r="P85" s="16">
        <f t="shared" si="8"/>
        <v>6.825528</v>
      </c>
      <c r="Q85" s="16">
        <f t="shared" si="9"/>
        <v>346.4388</v>
      </c>
      <c r="R85" s="18" t="s">
        <v>28</v>
      </c>
      <c r="S85" s="19" t="s">
        <v>29</v>
      </c>
    </row>
    <row r="86" spans="1:19">
      <c r="A86" s="2">
        <v>85</v>
      </c>
      <c r="B86" s="3" t="s">
        <v>1949</v>
      </c>
      <c r="C86" s="3" t="s">
        <v>5521</v>
      </c>
      <c r="D86" s="2" t="s">
        <v>22</v>
      </c>
      <c r="E86" s="2" t="s">
        <v>24</v>
      </c>
      <c r="F86" s="2" t="s">
        <v>2898</v>
      </c>
      <c r="G86" s="2" t="s">
        <v>25</v>
      </c>
      <c r="H86" s="2" t="s">
        <v>34</v>
      </c>
      <c r="I86" s="14">
        <v>232.68</v>
      </c>
      <c r="J86" s="14">
        <v>100</v>
      </c>
      <c r="K86" s="14">
        <v>12.98</v>
      </c>
      <c r="L86" s="15" t="s">
        <v>4942</v>
      </c>
      <c r="M86" s="16">
        <f t="shared" si="5"/>
        <v>13.7588</v>
      </c>
      <c r="N86" s="16">
        <f t="shared" si="6"/>
        <v>346.4388</v>
      </c>
      <c r="O86" s="16">
        <f t="shared" si="7"/>
        <v>353.264328</v>
      </c>
      <c r="P86" s="16">
        <f t="shared" si="8"/>
        <v>6.825528</v>
      </c>
      <c r="Q86" s="16">
        <f t="shared" si="9"/>
        <v>346.4388</v>
      </c>
      <c r="R86" s="18" t="s">
        <v>28</v>
      </c>
      <c r="S86" s="19" t="s">
        <v>29</v>
      </c>
    </row>
    <row r="87" spans="1:19">
      <c r="A87" s="2">
        <v>86</v>
      </c>
      <c r="B87" s="3" t="s">
        <v>5522</v>
      </c>
      <c r="C87" s="3" t="s">
        <v>5523</v>
      </c>
      <c r="D87" s="2" t="s">
        <v>22</v>
      </c>
      <c r="E87" s="2" t="s">
        <v>24</v>
      </c>
      <c r="F87" s="2" t="s">
        <v>2898</v>
      </c>
      <c r="G87" s="2" t="s">
        <v>25</v>
      </c>
      <c r="H87" s="2" t="s">
        <v>34</v>
      </c>
      <c r="I87" s="14">
        <v>232.68</v>
      </c>
      <c r="J87" s="14">
        <v>100</v>
      </c>
      <c r="K87" s="14">
        <v>12.98</v>
      </c>
      <c r="L87" s="15" t="s">
        <v>4942</v>
      </c>
      <c r="M87" s="16">
        <f t="shared" si="5"/>
        <v>13.7588</v>
      </c>
      <c r="N87" s="16">
        <f t="shared" si="6"/>
        <v>346.4388</v>
      </c>
      <c r="O87" s="16">
        <f t="shared" si="7"/>
        <v>353.264328</v>
      </c>
      <c r="P87" s="16">
        <f t="shared" si="8"/>
        <v>6.825528</v>
      </c>
      <c r="Q87" s="16">
        <f t="shared" si="9"/>
        <v>346.4388</v>
      </c>
      <c r="R87" s="18" t="s">
        <v>28</v>
      </c>
      <c r="S87" s="19" t="s">
        <v>29</v>
      </c>
    </row>
    <row r="88" spans="1:19">
      <c r="A88" s="2">
        <v>87</v>
      </c>
      <c r="B88" s="3" t="s">
        <v>5524</v>
      </c>
      <c r="C88" s="3" t="s">
        <v>5525</v>
      </c>
      <c r="D88" s="2" t="s">
        <v>22</v>
      </c>
      <c r="E88" s="2" t="s">
        <v>24</v>
      </c>
      <c r="F88" s="2" t="s">
        <v>2898</v>
      </c>
      <c r="G88" s="2" t="s">
        <v>25</v>
      </c>
      <c r="H88" s="2" t="s">
        <v>34</v>
      </c>
      <c r="I88" s="14">
        <v>232.68</v>
      </c>
      <c r="J88" s="14">
        <v>100</v>
      </c>
      <c r="K88" s="14">
        <v>12.98</v>
      </c>
      <c r="L88" s="15" t="s">
        <v>4942</v>
      </c>
      <c r="M88" s="16">
        <f t="shared" si="5"/>
        <v>13.7588</v>
      </c>
      <c r="N88" s="16">
        <f t="shared" si="6"/>
        <v>346.4388</v>
      </c>
      <c r="O88" s="16">
        <f t="shared" si="7"/>
        <v>353.264328</v>
      </c>
      <c r="P88" s="16">
        <f t="shared" si="8"/>
        <v>6.825528</v>
      </c>
      <c r="Q88" s="16">
        <f t="shared" si="9"/>
        <v>346.4388</v>
      </c>
      <c r="R88" s="18" t="s">
        <v>28</v>
      </c>
      <c r="S88" s="19" t="s">
        <v>29</v>
      </c>
    </row>
    <row r="89" spans="1:19">
      <c r="A89" s="2">
        <v>88</v>
      </c>
      <c r="B89" s="3" t="s">
        <v>5526</v>
      </c>
      <c r="C89" s="3" t="s">
        <v>5527</v>
      </c>
      <c r="D89" s="2" t="s">
        <v>22</v>
      </c>
      <c r="E89" s="2" t="s">
        <v>24</v>
      </c>
      <c r="F89" s="2" t="s">
        <v>2898</v>
      </c>
      <c r="G89" s="2" t="s">
        <v>25</v>
      </c>
      <c r="H89" s="2" t="s">
        <v>34</v>
      </c>
      <c r="I89" s="14">
        <v>232.68</v>
      </c>
      <c r="J89" s="14">
        <v>100</v>
      </c>
      <c r="K89" s="14">
        <v>12.98</v>
      </c>
      <c r="L89" s="15" t="s">
        <v>4942</v>
      </c>
      <c r="M89" s="16">
        <f t="shared" si="5"/>
        <v>13.7588</v>
      </c>
      <c r="N89" s="16">
        <f t="shared" si="6"/>
        <v>346.4388</v>
      </c>
      <c r="O89" s="16">
        <f t="shared" si="7"/>
        <v>353.264328</v>
      </c>
      <c r="P89" s="16">
        <f t="shared" si="8"/>
        <v>6.825528</v>
      </c>
      <c r="Q89" s="16">
        <f t="shared" si="9"/>
        <v>346.4388</v>
      </c>
      <c r="R89" s="18" t="s">
        <v>28</v>
      </c>
      <c r="S89" s="19" t="s">
        <v>29</v>
      </c>
    </row>
    <row r="90" spans="1:19">
      <c r="A90" s="2">
        <v>89</v>
      </c>
      <c r="B90" s="3" t="s">
        <v>5528</v>
      </c>
      <c r="C90" s="3" t="s">
        <v>5529</v>
      </c>
      <c r="D90" s="2" t="s">
        <v>22</v>
      </c>
      <c r="E90" s="2" t="s">
        <v>24</v>
      </c>
      <c r="F90" s="2" t="s">
        <v>2898</v>
      </c>
      <c r="G90" s="2" t="s">
        <v>25</v>
      </c>
      <c r="H90" s="2" t="s">
        <v>34</v>
      </c>
      <c r="I90" s="14">
        <v>232.68</v>
      </c>
      <c r="J90" s="14">
        <v>100</v>
      </c>
      <c r="K90" s="14">
        <v>12.98</v>
      </c>
      <c r="L90" s="15" t="s">
        <v>4942</v>
      </c>
      <c r="M90" s="16">
        <f t="shared" si="5"/>
        <v>13.7588</v>
      </c>
      <c r="N90" s="16">
        <f t="shared" si="6"/>
        <v>346.4388</v>
      </c>
      <c r="O90" s="16">
        <f t="shared" si="7"/>
        <v>353.264328</v>
      </c>
      <c r="P90" s="16">
        <f t="shared" si="8"/>
        <v>6.825528</v>
      </c>
      <c r="Q90" s="16">
        <f t="shared" si="9"/>
        <v>346.4388</v>
      </c>
      <c r="R90" s="18" t="s">
        <v>28</v>
      </c>
      <c r="S90" s="19" t="s">
        <v>29</v>
      </c>
    </row>
    <row r="91" spans="1:19">
      <c r="A91" s="2">
        <v>90</v>
      </c>
      <c r="B91" s="3" t="s">
        <v>5530</v>
      </c>
      <c r="C91" s="3" t="s">
        <v>5531</v>
      </c>
      <c r="D91" s="2" t="s">
        <v>22</v>
      </c>
      <c r="E91" s="2" t="s">
        <v>24</v>
      </c>
      <c r="F91" s="2" t="s">
        <v>2898</v>
      </c>
      <c r="G91" s="2" t="s">
        <v>25</v>
      </c>
      <c r="H91" s="2" t="s">
        <v>34</v>
      </c>
      <c r="I91" s="14">
        <v>232.68</v>
      </c>
      <c r="J91" s="14">
        <v>100</v>
      </c>
      <c r="K91" s="14">
        <v>12.98</v>
      </c>
      <c r="L91" s="15" t="s">
        <v>4942</v>
      </c>
      <c r="M91" s="16">
        <f t="shared" si="5"/>
        <v>13.7588</v>
      </c>
      <c r="N91" s="16">
        <f t="shared" si="6"/>
        <v>346.4388</v>
      </c>
      <c r="O91" s="16">
        <f t="shared" si="7"/>
        <v>353.264328</v>
      </c>
      <c r="P91" s="16">
        <f t="shared" si="8"/>
        <v>6.825528</v>
      </c>
      <c r="Q91" s="16">
        <f t="shared" si="9"/>
        <v>346.4388</v>
      </c>
      <c r="R91" s="18" t="s">
        <v>28</v>
      </c>
      <c r="S91" s="19" t="s">
        <v>29</v>
      </c>
    </row>
    <row r="92" spans="1:19">
      <c r="A92" s="2">
        <v>91</v>
      </c>
      <c r="B92" s="3" t="s">
        <v>4827</v>
      </c>
      <c r="C92" s="3" t="s">
        <v>5532</v>
      </c>
      <c r="D92" s="2" t="s">
        <v>22</v>
      </c>
      <c r="E92" s="2" t="s">
        <v>24</v>
      </c>
      <c r="F92" s="2" t="s">
        <v>2898</v>
      </c>
      <c r="G92" s="2" t="s">
        <v>25</v>
      </c>
      <c r="H92" s="2" t="s">
        <v>34</v>
      </c>
      <c r="I92" s="14">
        <v>232.68</v>
      </c>
      <c r="J92" s="14">
        <v>100</v>
      </c>
      <c r="K92" s="14">
        <v>12.98</v>
      </c>
      <c r="L92" s="15" t="s">
        <v>4942</v>
      </c>
      <c r="M92" s="16">
        <f t="shared" si="5"/>
        <v>13.7588</v>
      </c>
      <c r="N92" s="16">
        <f t="shared" si="6"/>
        <v>346.4388</v>
      </c>
      <c r="O92" s="16">
        <f t="shared" si="7"/>
        <v>353.264328</v>
      </c>
      <c r="P92" s="16">
        <f t="shared" si="8"/>
        <v>6.825528</v>
      </c>
      <c r="Q92" s="16">
        <f t="shared" si="9"/>
        <v>346.4388</v>
      </c>
      <c r="R92" s="18" t="s">
        <v>28</v>
      </c>
      <c r="S92" s="19" t="s">
        <v>29</v>
      </c>
    </row>
    <row r="93" spans="1:19">
      <c r="A93" s="2">
        <v>92</v>
      </c>
      <c r="B93" s="3" t="s">
        <v>5533</v>
      </c>
      <c r="C93" s="3" t="s">
        <v>5534</v>
      </c>
      <c r="D93" s="2" t="s">
        <v>22</v>
      </c>
      <c r="E93" s="2" t="s">
        <v>24</v>
      </c>
      <c r="F93" s="2" t="s">
        <v>2898</v>
      </c>
      <c r="G93" s="2" t="s">
        <v>25</v>
      </c>
      <c r="H93" s="2" t="s">
        <v>34</v>
      </c>
      <c r="I93" s="14">
        <v>232.68</v>
      </c>
      <c r="J93" s="14">
        <v>100</v>
      </c>
      <c r="K93" s="14">
        <v>12.98</v>
      </c>
      <c r="L93" s="15" t="s">
        <v>4942</v>
      </c>
      <c r="M93" s="16">
        <f t="shared" si="5"/>
        <v>13.7588</v>
      </c>
      <c r="N93" s="16">
        <f t="shared" si="6"/>
        <v>346.4388</v>
      </c>
      <c r="O93" s="16">
        <f t="shared" si="7"/>
        <v>353.264328</v>
      </c>
      <c r="P93" s="16">
        <f t="shared" si="8"/>
        <v>6.825528</v>
      </c>
      <c r="Q93" s="16">
        <f t="shared" si="9"/>
        <v>346.4388</v>
      </c>
      <c r="R93" s="18" t="s">
        <v>28</v>
      </c>
      <c r="S93" s="19" t="s">
        <v>29</v>
      </c>
    </row>
    <row r="94" spans="1:19">
      <c r="A94" s="2">
        <v>93</v>
      </c>
      <c r="B94" s="3" t="s">
        <v>5535</v>
      </c>
      <c r="C94" s="3" t="s">
        <v>5536</v>
      </c>
      <c r="D94" s="2" t="s">
        <v>22</v>
      </c>
      <c r="E94" s="2" t="s">
        <v>24</v>
      </c>
      <c r="F94" s="2" t="s">
        <v>2898</v>
      </c>
      <c r="G94" s="2" t="s">
        <v>25</v>
      </c>
      <c r="H94" s="2" t="s">
        <v>34</v>
      </c>
      <c r="I94" s="14">
        <v>232.68</v>
      </c>
      <c r="J94" s="14">
        <v>100</v>
      </c>
      <c r="K94" s="14">
        <v>12.98</v>
      </c>
      <c r="L94" s="15" t="s">
        <v>4942</v>
      </c>
      <c r="M94" s="16">
        <f t="shared" si="5"/>
        <v>13.7588</v>
      </c>
      <c r="N94" s="16">
        <f t="shared" si="6"/>
        <v>346.4388</v>
      </c>
      <c r="O94" s="16">
        <f t="shared" si="7"/>
        <v>353.264328</v>
      </c>
      <c r="P94" s="16">
        <f t="shared" si="8"/>
        <v>6.825528</v>
      </c>
      <c r="Q94" s="16">
        <f t="shared" si="9"/>
        <v>346.4388</v>
      </c>
      <c r="R94" s="18" t="s">
        <v>28</v>
      </c>
      <c r="S94" s="19" t="s">
        <v>29</v>
      </c>
    </row>
    <row r="95" spans="1:19">
      <c r="A95" s="2">
        <v>94</v>
      </c>
      <c r="B95" s="3" t="s">
        <v>2466</v>
      </c>
      <c r="C95" s="3" t="s">
        <v>5537</v>
      </c>
      <c r="D95" s="2" t="s">
        <v>22</v>
      </c>
      <c r="E95" s="2" t="s">
        <v>24</v>
      </c>
      <c r="F95" s="2" t="s">
        <v>2898</v>
      </c>
      <c r="G95" s="2" t="s">
        <v>25</v>
      </c>
      <c r="H95" s="2" t="s">
        <v>34</v>
      </c>
      <c r="I95" s="14">
        <v>232.68</v>
      </c>
      <c r="J95" s="14">
        <v>100</v>
      </c>
      <c r="K95" s="14">
        <v>12.98</v>
      </c>
      <c r="L95" s="15" t="s">
        <v>4942</v>
      </c>
      <c r="M95" s="16">
        <f t="shared" si="5"/>
        <v>13.7588</v>
      </c>
      <c r="N95" s="16">
        <f t="shared" si="6"/>
        <v>346.4388</v>
      </c>
      <c r="O95" s="16">
        <f t="shared" si="7"/>
        <v>353.264328</v>
      </c>
      <c r="P95" s="16">
        <f t="shared" si="8"/>
        <v>6.825528</v>
      </c>
      <c r="Q95" s="16">
        <f t="shared" si="9"/>
        <v>346.4388</v>
      </c>
      <c r="R95" s="18" t="s">
        <v>28</v>
      </c>
      <c r="S95" s="19" t="s">
        <v>29</v>
      </c>
    </row>
    <row r="96" spans="1:19">
      <c r="A96" s="2">
        <v>95</v>
      </c>
      <c r="B96" s="3" t="s">
        <v>5279</v>
      </c>
      <c r="C96" s="3" t="s">
        <v>5538</v>
      </c>
      <c r="D96" s="2" t="s">
        <v>22</v>
      </c>
      <c r="E96" s="2" t="s">
        <v>24</v>
      </c>
      <c r="F96" s="2" t="s">
        <v>2898</v>
      </c>
      <c r="G96" s="2" t="s">
        <v>25</v>
      </c>
      <c r="H96" s="2" t="s">
        <v>34</v>
      </c>
      <c r="I96" s="14">
        <v>232.68</v>
      </c>
      <c r="J96" s="14">
        <v>100</v>
      </c>
      <c r="K96" s="14">
        <v>12.98</v>
      </c>
      <c r="L96" s="15" t="s">
        <v>4942</v>
      </c>
      <c r="M96" s="16">
        <f t="shared" si="5"/>
        <v>13.7588</v>
      </c>
      <c r="N96" s="16">
        <f t="shared" si="6"/>
        <v>346.4388</v>
      </c>
      <c r="O96" s="16">
        <f t="shared" si="7"/>
        <v>353.264328</v>
      </c>
      <c r="P96" s="16">
        <f t="shared" si="8"/>
        <v>6.825528</v>
      </c>
      <c r="Q96" s="16">
        <f t="shared" si="9"/>
        <v>346.4388</v>
      </c>
      <c r="R96" s="18" t="s">
        <v>28</v>
      </c>
      <c r="S96" s="19" t="s">
        <v>29</v>
      </c>
    </row>
    <row r="97" spans="1:19">
      <c r="A97" s="2">
        <v>96</v>
      </c>
      <c r="B97" s="3" t="s">
        <v>1011</v>
      </c>
      <c r="C97" s="3" t="s">
        <v>5539</v>
      </c>
      <c r="D97" s="2" t="s">
        <v>22</v>
      </c>
      <c r="E97" s="2" t="s">
        <v>24</v>
      </c>
      <c r="F97" s="2" t="s">
        <v>2898</v>
      </c>
      <c r="G97" s="2" t="s">
        <v>25</v>
      </c>
      <c r="H97" s="2" t="s">
        <v>34</v>
      </c>
      <c r="I97" s="14">
        <v>232.68</v>
      </c>
      <c r="J97" s="14">
        <v>100</v>
      </c>
      <c r="K97" s="14">
        <v>12.98</v>
      </c>
      <c r="L97" s="15" t="s">
        <v>4942</v>
      </c>
      <c r="M97" s="16">
        <f t="shared" si="5"/>
        <v>13.7588</v>
      </c>
      <c r="N97" s="16">
        <f t="shared" si="6"/>
        <v>346.4388</v>
      </c>
      <c r="O97" s="16">
        <f t="shared" si="7"/>
        <v>353.264328</v>
      </c>
      <c r="P97" s="16">
        <f t="shared" si="8"/>
        <v>6.825528</v>
      </c>
      <c r="Q97" s="16">
        <f t="shared" si="9"/>
        <v>346.4388</v>
      </c>
      <c r="R97" s="18" t="s">
        <v>28</v>
      </c>
      <c r="S97" s="19" t="s">
        <v>29</v>
      </c>
    </row>
    <row r="98" spans="1:19">
      <c r="A98" s="2">
        <v>97</v>
      </c>
      <c r="B98" s="3" t="s">
        <v>5540</v>
      </c>
      <c r="C98" s="3" t="s">
        <v>5541</v>
      </c>
      <c r="D98" s="2" t="s">
        <v>22</v>
      </c>
      <c r="E98" s="2" t="s">
        <v>24</v>
      </c>
      <c r="F98" s="2" t="s">
        <v>2898</v>
      </c>
      <c r="G98" s="2" t="s">
        <v>25</v>
      </c>
      <c r="H98" s="2" t="s">
        <v>34</v>
      </c>
      <c r="I98" s="14">
        <v>232.68</v>
      </c>
      <c r="J98" s="14">
        <v>100</v>
      </c>
      <c r="K98" s="14">
        <v>12.98</v>
      </c>
      <c r="L98" s="15" t="s">
        <v>4942</v>
      </c>
      <c r="M98" s="16">
        <f t="shared" si="5"/>
        <v>13.7588</v>
      </c>
      <c r="N98" s="16">
        <f t="shared" si="6"/>
        <v>346.4388</v>
      </c>
      <c r="O98" s="16">
        <f t="shared" si="7"/>
        <v>353.264328</v>
      </c>
      <c r="P98" s="16">
        <f t="shared" si="8"/>
        <v>6.825528</v>
      </c>
      <c r="Q98" s="16">
        <f t="shared" si="9"/>
        <v>346.4388</v>
      </c>
      <c r="R98" s="18" t="s">
        <v>28</v>
      </c>
      <c r="S98" s="19" t="s">
        <v>29</v>
      </c>
    </row>
    <row r="99" spans="1:19">
      <c r="A99" s="2">
        <v>98</v>
      </c>
      <c r="B99" s="3" t="s">
        <v>5542</v>
      </c>
      <c r="C99" s="3" t="s">
        <v>5543</v>
      </c>
      <c r="D99" s="2" t="s">
        <v>22</v>
      </c>
      <c r="E99" s="2" t="s">
        <v>24</v>
      </c>
      <c r="F99" s="2" t="s">
        <v>2898</v>
      </c>
      <c r="G99" s="2" t="s">
        <v>25</v>
      </c>
      <c r="H99" s="2" t="s">
        <v>34</v>
      </c>
      <c r="I99" s="14">
        <v>232.68</v>
      </c>
      <c r="J99" s="14">
        <v>100</v>
      </c>
      <c r="K99" s="14">
        <v>12.98</v>
      </c>
      <c r="L99" s="15" t="s">
        <v>4942</v>
      </c>
      <c r="M99" s="16">
        <f t="shared" si="5"/>
        <v>13.7588</v>
      </c>
      <c r="N99" s="16">
        <f t="shared" si="6"/>
        <v>346.4388</v>
      </c>
      <c r="O99" s="16">
        <f t="shared" si="7"/>
        <v>353.264328</v>
      </c>
      <c r="P99" s="16">
        <f t="shared" si="8"/>
        <v>6.825528</v>
      </c>
      <c r="Q99" s="16">
        <f t="shared" si="9"/>
        <v>346.4388</v>
      </c>
      <c r="R99" s="18" t="s">
        <v>28</v>
      </c>
      <c r="S99" s="19" t="s">
        <v>29</v>
      </c>
    </row>
    <row r="100" spans="1:19">
      <c r="A100" s="2">
        <v>99</v>
      </c>
      <c r="B100" s="3" t="s">
        <v>5544</v>
      </c>
      <c r="C100" s="3" t="s">
        <v>5545</v>
      </c>
      <c r="D100" s="2" t="s">
        <v>22</v>
      </c>
      <c r="E100" s="2" t="s">
        <v>24</v>
      </c>
      <c r="F100" s="2" t="s">
        <v>2898</v>
      </c>
      <c r="G100" s="2" t="s">
        <v>25</v>
      </c>
      <c r="H100" s="2" t="s">
        <v>34</v>
      </c>
      <c r="I100" s="14">
        <v>232.68</v>
      </c>
      <c r="J100" s="14">
        <v>100</v>
      </c>
      <c r="K100" s="14">
        <v>12.98</v>
      </c>
      <c r="L100" s="15" t="s">
        <v>4942</v>
      </c>
      <c r="M100" s="16">
        <f t="shared" si="5"/>
        <v>13.7588</v>
      </c>
      <c r="N100" s="16">
        <f t="shared" si="6"/>
        <v>346.4388</v>
      </c>
      <c r="O100" s="16">
        <f t="shared" si="7"/>
        <v>353.264328</v>
      </c>
      <c r="P100" s="16">
        <f t="shared" si="8"/>
        <v>6.825528</v>
      </c>
      <c r="Q100" s="16">
        <f t="shared" si="9"/>
        <v>346.4388</v>
      </c>
      <c r="R100" s="18" t="s">
        <v>28</v>
      </c>
      <c r="S100" s="19" t="s">
        <v>29</v>
      </c>
    </row>
    <row r="101" spans="1:19">
      <c r="A101" s="2">
        <v>100</v>
      </c>
      <c r="B101" s="3" t="s">
        <v>5546</v>
      </c>
      <c r="C101" s="3" t="s">
        <v>5547</v>
      </c>
      <c r="D101" s="2" t="s">
        <v>22</v>
      </c>
      <c r="E101" s="2" t="s">
        <v>24</v>
      </c>
      <c r="F101" s="2" t="s">
        <v>2898</v>
      </c>
      <c r="G101" s="2" t="s">
        <v>25</v>
      </c>
      <c r="H101" s="2" t="s">
        <v>34</v>
      </c>
      <c r="I101" s="14">
        <v>232.68</v>
      </c>
      <c r="J101" s="14">
        <v>100</v>
      </c>
      <c r="K101" s="14">
        <v>12.98</v>
      </c>
      <c r="L101" s="15" t="s">
        <v>4942</v>
      </c>
      <c r="M101" s="16">
        <f t="shared" si="5"/>
        <v>13.7588</v>
      </c>
      <c r="N101" s="16">
        <f t="shared" si="6"/>
        <v>346.4388</v>
      </c>
      <c r="O101" s="16">
        <f t="shared" si="7"/>
        <v>353.264328</v>
      </c>
      <c r="P101" s="16">
        <f t="shared" si="8"/>
        <v>6.825528</v>
      </c>
      <c r="Q101" s="16">
        <f t="shared" si="9"/>
        <v>346.4388</v>
      </c>
      <c r="R101" s="18" t="s">
        <v>28</v>
      </c>
      <c r="S101" s="19" t="s">
        <v>29</v>
      </c>
    </row>
    <row r="102" spans="1:19">
      <c r="A102" s="2">
        <v>101</v>
      </c>
      <c r="B102" s="3" t="s">
        <v>5548</v>
      </c>
      <c r="C102" s="3" t="s">
        <v>5549</v>
      </c>
      <c r="D102" s="2" t="s">
        <v>22</v>
      </c>
      <c r="E102" s="2" t="s">
        <v>24</v>
      </c>
      <c r="F102" s="2" t="s">
        <v>2898</v>
      </c>
      <c r="G102" s="2" t="s">
        <v>25</v>
      </c>
      <c r="H102" s="2" t="s">
        <v>34</v>
      </c>
      <c r="I102" s="14">
        <v>232.68</v>
      </c>
      <c r="J102" s="14">
        <v>100</v>
      </c>
      <c r="K102" s="14">
        <v>12.98</v>
      </c>
      <c r="L102" s="15" t="s">
        <v>4942</v>
      </c>
      <c r="M102" s="16">
        <f t="shared" si="5"/>
        <v>13.7588</v>
      </c>
      <c r="N102" s="16">
        <f t="shared" si="6"/>
        <v>346.4388</v>
      </c>
      <c r="O102" s="16">
        <f t="shared" si="7"/>
        <v>353.264328</v>
      </c>
      <c r="P102" s="16">
        <f t="shared" si="8"/>
        <v>6.825528</v>
      </c>
      <c r="Q102" s="16">
        <f t="shared" si="9"/>
        <v>346.4388</v>
      </c>
      <c r="R102" s="18" t="s">
        <v>28</v>
      </c>
      <c r="S102" s="19" t="s">
        <v>29</v>
      </c>
    </row>
    <row r="103" spans="1:19">
      <c r="A103" s="2">
        <v>102</v>
      </c>
      <c r="B103" s="3" t="s">
        <v>5550</v>
      </c>
      <c r="C103" s="3" t="s">
        <v>5551</v>
      </c>
      <c r="D103" s="2" t="s">
        <v>22</v>
      </c>
      <c r="E103" s="2" t="s">
        <v>24</v>
      </c>
      <c r="F103" s="2" t="s">
        <v>2898</v>
      </c>
      <c r="G103" s="2" t="s">
        <v>25</v>
      </c>
      <c r="H103" s="2" t="s">
        <v>34</v>
      </c>
      <c r="I103" s="14">
        <v>232.68</v>
      </c>
      <c r="J103" s="14">
        <v>100</v>
      </c>
      <c r="K103" s="14">
        <v>12.98</v>
      </c>
      <c r="L103" s="15" t="s">
        <v>4942</v>
      </c>
      <c r="M103" s="16">
        <f t="shared" si="5"/>
        <v>13.7588</v>
      </c>
      <c r="N103" s="16">
        <f t="shared" si="6"/>
        <v>346.4388</v>
      </c>
      <c r="O103" s="16">
        <f t="shared" si="7"/>
        <v>353.264328</v>
      </c>
      <c r="P103" s="16">
        <f t="shared" si="8"/>
        <v>6.825528</v>
      </c>
      <c r="Q103" s="16">
        <f t="shared" si="9"/>
        <v>346.4388</v>
      </c>
      <c r="R103" s="18" t="s">
        <v>28</v>
      </c>
      <c r="S103" s="19" t="s">
        <v>29</v>
      </c>
    </row>
    <row r="104" spans="1:19">
      <c r="A104" s="2">
        <v>103</v>
      </c>
      <c r="B104" s="3" t="s">
        <v>5552</v>
      </c>
      <c r="C104" s="4" t="s">
        <v>5553</v>
      </c>
      <c r="D104" s="2" t="s">
        <v>22</v>
      </c>
      <c r="E104" s="2" t="s">
        <v>24</v>
      </c>
      <c r="F104" s="2" t="s">
        <v>55</v>
      </c>
      <c r="G104" s="2" t="s">
        <v>25</v>
      </c>
      <c r="H104" s="2" t="s">
        <v>34</v>
      </c>
      <c r="I104" s="14">
        <v>627</v>
      </c>
      <c r="J104" s="14">
        <v>300</v>
      </c>
      <c r="K104" s="14">
        <v>227</v>
      </c>
      <c r="L104" s="15" t="s">
        <v>5393</v>
      </c>
      <c r="M104" s="16">
        <f t="shared" si="5"/>
        <v>240.62</v>
      </c>
      <c r="N104" s="16">
        <f t="shared" si="6"/>
        <v>1167.62</v>
      </c>
      <c r="O104" s="16">
        <f t="shared" si="7"/>
        <v>1200.0572</v>
      </c>
      <c r="P104" s="16">
        <f t="shared" si="8"/>
        <v>32.4372</v>
      </c>
      <c r="Q104" s="16">
        <f t="shared" si="9"/>
        <v>1167.62</v>
      </c>
      <c r="R104" s="18" t="s">
        <v>28</v>
      </c>
      <c r="S104" s="19" t="s">
        <v>29</v>
      </c>
    </row>
    <row r="105" spans="1:19">
      <c r="A105" s="2">
        <v>104</v>
      </c>
      <c r="B105" s="3" t="s">
        <v>5554</v>
      </c>
      <c r="C105" s="3" t="s">
        <v>5555</v>
      </c>
      <c r="D105" s="2" t="s">
        <v>22</v>
      </c>
      <c r="E105" s="2" t="s">
        <v>24</v>
      </c>
      <c r="F105" s="2" t="s">
        <v>2898</v>
      </c>
      <c r="G105" s="2" t="s">
        <v>25</v>
      </c>
      <c r="H105" s="2" t="s">
        <v>34</v>
      </c>
      <c r="I105" s="14">
        <v>232.68</v>
      </c>
      <c r="J105" s="14">
        <v>100</v>
      </c>
      <c r="K105" s="14">
        <v>12.98</v>
      </c>
      <c r="L105" s="15" t="s">
        <v>4942</v>
      </c>
      <c r="M105" s="16">
        <f t="shared" si="5"/>
        <v>13.7588</v>
      </c>
      <c r="N105" s="16">
        <f t="shared" si="6"/>
        <v>346.4388</v>
      </c>
      <c r="O105" s="16">
        <f t="shared" si="7"/>
        <v>353.264328</v>
      </c>
      <c r="P105" s="16">
        <f t="shared" si="8"/>
        <v>6.825528</v>
      </c>
      <c r="Q105" s="16">
        <f t="shared" si="9"/>
        <v>346.4388</v>
      </c>
      <c r="R105" s="18" t="s">
        <v>28</v>
      </c>
      <c r="S105" s="19" t="s">
        <v>29</v>
      </c>
    </row>
    <row r="106" spans="1:19">
      <c r="A106" s="2">
        <v>105</v>
      </c>
      <c r="B106" s="3" t="s">
        <v>5556</v>
      </c>
      <c r="C106" s="3" t="s">
        <v>5557</v>
      </c>
      <c r="D106" s="2" t="s">
        <v>22</v>
      </c>
      <c r="E106" s="2" t="s">
        <v>24</v>
      </c>
      <c r="F106" s="2" t="s">
        <v>2898</v>
      </c>
      <c r="G106" s="2" t="s">
        <v>25</v>
      </c>
      <c r="H106" s="2" t="s">
        <v>34</v>
      </c>
      <c r="I106" s="14">
        <v>232.68</v>
      </c>
      <c r="J106" s="14">
        <v>100</v>
      </c>
      <c r="K106" s="14">
        <v>12.98</v>
      </c>
      <c r="L106" s="15" t="s">
        <v>4942</v>
      </c>
      <c r="M106" s="16">
        <f t="shared" si="5"/>
        <v>13.7588</v>
      </c>
      <c r="N106" s="16">
        <f t="shared" si="6"/>
        <v>346.4388</v>
      </c>
      <c r="O106" s="16">
        <f t="shared" si="7"/>
        <v>353.264328</v>
      </c>
      <c r="P106" s="16">
        <f t="shared" si="8"/>
        <v>6.825528</v>
      </c>
      <c r="Q106" s="16">
        <f t="shared" si="9"/>
        <v>346.4388</v>
      </c>
      <c r="R106" s="18" t="s">
        <v>28</v>
      </c>
      <c r="S106" s="19" t="s">
        <v>29</v>
      </c>
    </row>
    <row r="107" spans="1:19">
      <c r="A107" s="2">
        <v>106</v>
      </c>
      <c r="B107" s="3" t="s">
        <v>5558</v>
      </c>
      <c r="C107" s="3" t="s">
        <v>5559</v>
      </c>
      <c r="D107" s="2" t="s">
        <v>22</v>
      </c>
      <c r="E107" s="2" t="s">
        <v>24</v>
      </c>
      <c r="F107" s="2" t="s">
        <v>2898</v>
      </c>
      <c r="G107" s="2" t="s">
        <v>25</v>
      </c>
      <c r="H107" s="2" t="s">
        <v>34</v>
      </c>
      <c r="I107" s="14">
        <v>232.68</v>
      </c>
      <c r="J107" s="14">
        <v>100</v>
      </c>
      <c r="K107" s="14">
        <v>12.98</v>
      </c>
      <c r="L107" s="15" t="s">
        <v>4942</v>
      </c>
      <c r="M107" s="16">
        <f t="shared" si="5"/>
        <v>13.7588</v>
      </c>
      <c r="N107" s="16">
        <f t="shared" si="6"/>
        <v>346.4388</v>
      </c>
      <c r="O107" s="16">
        <f t="shared" si="7"/>
        <v>353.264328</v>
      </c>
      <c r="P107" s="16">
        <f t="shared" si="8"/>
        <v>6.825528</v>
      </c>
      <c r="Q107" s="16">
        <f t="shared" si="9"/>
        <v>346.4388</v>
      </c>
      <c r="R107" s="18" t="s">
        <v>28</v>
      </c>
      <c r="S107" s="19" t="s">
        <v>29</v>
      </c>
    </row>
    <row r="108" spans="1:19">
      <c r="A108" s="2">
        <v>107</v>
      </c>
      <c r="B108" s="3" t="s">
        <v>5560</v>
      </c>
      <c r="C108" s="4" t="s">
        <v>5561</v>
      </c>
      <c r="D108" s="2" t="s">
        <v>22</v>
      </c>
      <c r="E108" s="2" t="s">
        <v>24</v>
      </c>
      <c r="F108" s="2" t="s">
        <v>55</v>
      </c>
      <c r="G108" s="2" t="s">
        <v>25</v>
      </c>
      <c r="H108" s="2" t="s">
        <v>34</v>
      </c>
      <c r="I108" s="14">
        <v>627</v>
      </c>
      <c r="J108" s="14">
        <v>300</v>
      </c>
      <c r="K108" s="14">
        <v>227</v>
      </c>
      <c r="L108" s="15" t="s">
        <v>5393</v>
      </c>
      <c r="M108" s="16">
        <f t="shared" si="5"/>
        <v>240.62</v>
      </c>
      <c r="N108" s="16">
        <f t="shared" si="6"/>
        <v>1167.62</v>
      </c>
      <c r="O108" s="16">
        <f t="shared" si="7"/>
        <v>1200.0572</v>
      </c>
      <c r="P108" s="16">
        <f t="shared" si="8"/>
        <v>32.4372</v>
      </c>
      <c r="Q108" s="16">
        <f t="shared" si="9"/>
        <v>1167.62</v>
      </c>
      <c r="R108" s="18" t="s">
        <v>28</v>
      </c>
      <c r="S108" s="19" t="s">
        <v>29</v>
      </c>
    </row>
    <row r="109" spans="1:19">
      <c r="A109" s="2">
        <v>108</v>
      </c>
      <c r="B109" s="3" t="s">
        <v>5562</v>
      </c>
      <c r="C109" s="3" t="s">
        <v>5563</v>
      </c>
      <c r="D109" s="2" t="s">
        <v>22</v>
      </c>
      <c r="E109" s="2" t="s">
        <v>24</v>
      </c>
      <c r="F109" s="2" t="s">
        <v>2898</v>
      </c>
      <c r="G109" s="2" t="s">
        <v>25</v>
      </c>
      <c r="H109" s="2" t="s">
        <v>34</v>
      </c>
      <c r="I109" s="14">
        <v>232.68</v>
      </c>
      <c r="J109" s="14">
        <v>100</v>
      </c>
      <c r="K109" s="14">
        <v>12.98</v>
      </c>
      <c r="L109" s="15" t="s">
        <v>4942</v>
      </c>
      <c r="M109" s="16">
        <f t="shared" si="5"/>
        <v>13.7588</v>
      </c>
      <c r="N109" s="16">
        <f t="shared" si="6"/>
        <v>346.4388</v>
      </c>
      <c r="O109" s="16">
        <f t="shared" si="7"/>
        <v>353.264328</v>
      </c>
      <c r="P109" s="16">
        <f t="shared" si="8"/>
        <v>6.825528</v>
      </c>
      <c r="Q109" s="16">
        <f t="shared" si="9"/>
        <v>346.4388</v>
      </c>
      <c r="R109" s="18" t="s">
        <v>28</v>
      </c>
      <c r="S109" s="19" t="s">
        <v>29</v>
      </c>
    </row>
    <row r="110" spans="1:19">
      <c r="A110" s="2">
        <v>109</v>
      </c>
      <c r="B110" s="3" t="s">
        <v>57</v>
      </c>
      <c r="C110" s="3" t="s">
        <v>5564</v>
      </c>
      <c r="D110" s="2" t="s">
        <v>22</v>
      </c>
      <c r="E110" s="2" t="s">
        <v>24</v>
      </c>
      <c r="F110" s="2" t="s">
        <v>2898</v>
      </c>
      <c r="G110" s="2" t="s">
        <v>25</v>
      </c>
      <c r="H110" s="2" t="s">
        <v>34</v>
      </c>
      <c r="I110" s="14">
        <v>232.68</v>
      </c>
      <c r="J110" s="14">
        <v>100</v>
      </c>
      <c r="K110" s="14">
        <v>12.98</v>
      </c>
      <c r="L110" s="15" t="s">
        <v>4942</v>
      </c>
      <c r="M110" s="16">
        <f t="shared" si="5"/>
        <v>13.7588</v>
      </c>
      <c r="N110" s="16">
        <f t="shared" si="6"/>
        <v>346.4388</v>
      </c>
      <c r="O110" s="16">
        <f t="shared" si="7"/>
        <v>353.264328</v>
      </c>
      <c r="P110" s="16">
        <f t="shared" si="8"/>
        <v>6.825528</v>
      </c>
      <c r="Q110" s="16">
        <f t="shared" si="9"/>
        <v>346.4388</v>
      </c>
      <c r="R110" s="18" t="s">
        <v>28</v>
      </c>
      <c r="S110" s="19" t="s">
        <v>29</v>
      </c>
    </row>
    <row r="111" spans="1:19">
      <c r="A111" s="2">
        <v>110</v>
      </c>
      <c r="B111" s="3" t="s">
        <v>5565</v>
      </c>
      <c r="C111" s="3" t="s">
        <v>5566</v>
      </c>
      <c r="D111" s="2" t="s">
        <v>22</v>
      </c>
      <c r="E111" s="2" t="s">
        <v>24</v>
      </c>
      <c r="F111" s="2" t="s">
        <v>2898</v>
      </c>
      <c r="G111" s="2" t="s">
        <v>25</v>
      </c>
      <c r="H111" s="2" t="s">
        <v>34</v>
      </c>
      <c r="I111" s="14">
        <v>232.68</v>
      </c>
      <c r="J111" s="14">
        <v>100</v>
      </c>
      <c r="K111" s="14">
        <v>12.98</v>
      </c>
      <c r="L111" s="15" t="s">
        <v>4942</v>
      </c>
      <c r="M111" s="16">
        <f t="shared" si="5"/>
        <v>13.7588</v>
      </c>
      <c r="N111" s="16">
        <f t="shared" si="6"/>
        <v>346.4388</v>
      </c>
      <c r="O111" s="16">
        <f t="shared" si="7"/>
        <v>353.264328</v>
      </c>
      <c r="P111" s="16">
        <f t="shared" si="8"/>
        <v>6.825528</v>
      </c>
      <c r="Q111" s="16">
        <f t="shared" si="9"/>
        <v>346.4388</v>
      </c>
      <c r="R111" s="18" t="s">
        <v>28</v>
      </c>
      <c r="S111" s="19" t="s">
        <v>29</v>
      </c>
    </row>
    <row r="112" spans="1:19">
      <c r="A112" s="2">
        <v>111</v>
      </c>
      <c r="B112" s="3" t="s">
        <v>3894</v>
      </c>
      <c r="C112" s="3" t="s">
        <v>5567</v>
      </c>
      <c r="D112" s="2" t="s">
        <v>22</v>
      </c>
      <c r="E112" s="2" t="s">
        <v>24</v>
      </c>
      <c r="F112" s="2" t="s">
        <v>2898</v>
      </c>
      <c r="G112" s="2" t="s">
        <v>25</v>
      </c>
      <c r="H112" s="2" t="s">
        <v>34</v>
      </c>
      <c r="I112" s="14">
        <v>232.68</v>
      </c>
      <c r="J112" s="14">
        <v>100</v>
      </c>
      <c r="K112" s="14">
        <v>12.98</v>
      </c>
      <c r="L112" s="15" t="s">
        <v>4942</v>
      </c>
      <c r="M112" s="16">
        <f t="shared" si="5"/>
        <v>13.7588</v>
      </c>
      <c r="N112" s="16">
        <f t="shared" si="6"/>
        <v>346.4388</v>
      </c>
      <c r="O112" s="16">
        <f t="shared" si="7"/>
        <v>353.264328</v>
      </c>
      <c r="P112" s="16">
        <f t="shared" si="8"/>
        <v>6.825528</v>
      </c>
      <c r="Q112" s="16">
        <f t="shared" si="9"/>
        <v>346.4388</v>
      </c>
      <c r="R112" s="18" t="s">
        <v>28</v>
      </c>
      <c r="S112" s="19" t="s">
        <v>29</v>
      </c>
    </row>
    <row r="113" spans="1:19">
      <c r="A113" s="2">
        <v>112</v>
      </c>
      <c r="B113" s="3" t="s">
        <v>2062</v>
      </c>
      <c r="C113" s="3" t="s">
        <v>5568</v>
      </c>
      <c r="D113" s="2" t="s">
        <v>22</v>
      </c>
      <c r="E113" s="2" t="s">
        <v>24</v>
      </c>
      <c r="F113" s="2" t="s">
        <v>2898</v>
      </c>
      <c r="G113" s="2" t="s">
        <v>25</v>
      </c>
      <c r="H113" s="2" t="s">
        <v>34</v>
      </c>
      <c r="I113" s="14">
        <v>232.68</v>
      </c>
      <c r="J113" s="14">
        <v>100</v>
      </c>
      <c r="K113" s="14">
        <v>12.98</v>
      </c>
      <c r="L113" s="15" t="s">
        <v>4942</v>
      </c>
      <c r="M113" s="16">
        <f t="shared" si="5"/>
        <v>13.7588</v>
      </c>
      <c r="N113" s="16">
        <f t="shared" si="6"/>
        <v>346.4388</v>
      </c>
      <c r="O113" s="16">
        <f t="shared" si="7"/>
        <v>353.264328</v>
      </c>
      <c r="P113" s="16">
        <f t="shared" si="8"/>
        <v>6.825528</v>
      </c>
      <c r="Q113" s="16">
        <f t="shared" si="9"/>
        <v>346.4388</v>
      </c>
      <c r="R113" s="18" t="s">
        <v>28</v>
      </c>
      <c r="S113" s="19" t="s">
        <v>29</v>
      </c>
    </row>
    <row r="114" spans="1:19">
      <c r="A114" s="2">
        <v>113</v>
      </c>
      <c r="B114" s="3" t="s">
        <v>5569</v>
      </c>
      <c r="C114" s="3" t="s">
        <v>5570</v>
      </c>
      <c r="D114" s="2" t="s">
        <v>22</v>
      </c>
      <c r="E114" s="2" t="s">
        <v>24</v>
      </c>
      <c r="F114" s="2" t="s">
        <v>2898</v>
      </c>
      <c r="G114" s="2" t="s">
        <v>25</v>
      </c>
      <c r="H114" s="2" t="s">
        <v>34</v>
      </c>
      <c r="I114" s="2">
        <v>926.11</v>
      </c>
      <c r="J114" s="14">
        <v>100</v>
      </c>
      <c r="K114" s="14">
        <v>32.17</v>
      </c>
      <c r="L114" s="15" t="s">
        <v>4942</v>
      </c>
      <c r="M114" s="16">
        <f t="shared" si="5"/>
        <v>34.1002</v>
      </c>
      <c r="N114" s="16">
        <f t="shared" si="6"/>
        <v>1060.2102</v>
      </c>
      <c r="O114" s="16">
        <f t="shared" si="7"/>
        <v>1068.256212</v>
      </c>
      <c r="P114" s="16">
        <f t="shared" si="8"/>
        <v>8.046012</v>
      </c>
      <c r="Q114" s="16">
        <f t="shared" si="9"/>
        <v>1060.2102</v>
      </c>
      <c r="R114" s="18" t="s">
        <v>28</v>
      </c>
      <c r="S114" s="19" t="s">
        <v>29</v>
      </c>
    </row>
    <row r="115" spans="1:19">
      <c r="A115" s="2">
        <v>114</v>
      </c>
      <c r="B115" s="3" t="s">
        <v>5571</v>
      </c>
      <c r="C115" s="3" t="s">
        <v>5572</v>
      </c>
      <c r="D115" s="2" t="s">
        <v>22</v>
      </c>
      <c r="E115" s="2" t="s">
        <v>24</v>
      </c>
      <c r="F115" s="2" t="s">
        <v>2898</v>
      </c>
      <c r="G115" s="2" t="s">
        <v>25</v>
      </c>
      <c r="H115" s="2" t="s">
        <v>34</v>
      </c>
      <c r="I115" s="14">
        <v>232.68</v>
      </c>
      <c r="J115" s="14">
        <v>100</v>
      </c>
      <c r="K115" s="14">
        <v>12.98</v>
      </c>
      <c r="L115" s="15" t="s">
        <v>4942</v>
      </c>
      <c r="M115" s="16">
        <f t="shared" si="5"/>
        <v>13.7588</v>
      </c>
      <c r="N115" s="16">
        <f t="shared" si="6"/>
        <v>346.4388</v>
      </c>
      <c r="O115" s="16">
        <f t="shared" si="7"/>
        <v>353.264328</v>
      </c>
      <c r="P115" s="16">
        <f t="shared" si="8"/>
        <v>6.825528</v>
      </c>
      <c r="Q115" s="16">
        <f t="shared" si="9"/>
        <v>346.4388</v>
      </c>
      <c r="R115" s="18" t="s">
        <v>28</v>
      </c>
      <c r="S115" s="19" t="s">
        <v>29</v>
      </c>
    </row>
    <row r="116" spans="1:19">
      <c r="A116" s="2">
        <v>115</v>
      </c>
      <c r="B116" s="3" t="s">
        <v>5573</v>
      </c>
      <c r="C116" s="3" t="s">
        <v>5574</v>
      </c>
      <c r="D116" s="2" t="s">
        <v>22</v>
      </c>
      <c r="E116" s="2" t="s">
        <v>24</v>
      </c>
      <c r="F116" s="2" t="s">
        <v>2898</v>
      </c>
      <c r="G116" s="2" t="s">
        <v>25</v>
      </c>
      <c r="H116" s="2" t="s">
        <v>34</v>
      </c>
      <c r="I116" s="14">
        <v>232.68</v>
      </c>
      <c r="J116" s="14">
        <v>100</v>
      </c>
      <c r="K116" s="14">
        <v>12.98</v>
      </c>
      <c r="L116" s="15" t="s">
        <v>4942</v>
      </c>
      <c r="M116" s="16">
        <f t="shared" si="5"/>
        <v>13.7588</v>
      </c>
      <c r="N116" s="16">
        <f t="shared" si="6"/>
        <v>346.4388</v>
      </c>
      <c r="O116" s="16">
        <f t="shared" si="7"/>
        <v>353.264328</v>
      </c>
      <c r="P116" s="16">
        <f t="shared" si="8"/>
        <v>6.825528</v>
      </c>
      <c r="Q116" s="16">
        <f t="shared" si="9"/>
        <v>346.4388</v>
      </c>
      <c r="R116" s="18" t="s">
        <v>28</v>
      </c>
      <c r="S116" s="19" t="s">
        <v>29</v>
      </c>
    </row>
    <row r="117" spans="1:19">
      <c r="A117" s="2">
        <v>116</v>
      </c>
      <c r="B117" s="3" t="s">
        <v>5575</v>
      </c>
      <c r="C117" s="3" t="s">
        <v>5576</v>
      </c>
      <c r="D117" s="2" t="s">
        <v>22</v>
      </c>
      <c r="E117" s="2" t="s">
        <v>24</v>
      </c>
      <c r="F117" s="2" t="s">
        <v>2898</v>
      </c>
      <c r="G117" s="2" t="s">
        <v>25</v>
      </c>
      <c r="H117" s="2" t="s">
        <v>34</v>
      </c>
      <c r="I117" s="2">
        <v>926.11</v>
      </c>
      <c r="J117" s="14">
        <v>100</v>
      </c>
      <c r="K117" s="14">
        <v>32.17</v>
      </c>
      <c r="L117" s="15" t="s">
        <v>4942</v>
      </c>
      <c r="M117" s="16">
        <f t="shared" si="5"/>
        <v>34.1002</v>
      </c>
      <c r="N117" s="16">
        <f t="shared" si="6"/>
        <v>1060.2102</v>
      </c>
      <c r="O117" s="16">
        <f t="shared" si="7"/>
        <v>1068.256212</v>
      </c>
      <c r="P117" s="16">
        <f t="shared" si="8"/>
        <v>8.046012</v>
      </c>
      <c r="Q117" s="16">
        <f t="shared" si="9"/>
        <v>1060.2102</v>
      </c>
      <c r="R117" s="18" t="s">
        <v>28</v>
      </c>
      <c r="S117" s="19" t="s">
        <v>29</v>
      </c>
    </row>
    <row r="118" spans="1:19">
      <c r="A118" s="2">
        <v>117</v>
      </c>
      <c r="B118" s="3" t="s">
        <v>5577</v>
      </c>
      <c r="C118" s="3" t="s">
        <v>5578</v>
      </c>
      <c r="D118" s="2" t="s">
        <v>22</v>
      </c>
      <c r="E118" s="2" t="s">
        <v>24</v>
      </c>
      <c r="F118" s="2" t="s">
        <v>2898</v>
      </c>
      <c r="G118" s="2" t="s">
        <v>25</v>
      </c>
      <c r="H118" s="2" t="s">
        <v>34</v>
      </c>
      <c r="I118" s="2">
        <v>926.11</v>
      </c>
      <c r="J118" s="14">
        <v>100</v>
      </c>
      <c r="K118" s="14">
        <v>32.17</v>
      </c>
      <c r="L118" s="15" t="s">
        <v>4942</v>
      </c>
      <c r="M118" s="16">
        <f t="shared" si="5"/>
        <v>34.1002</v>
      </c>
      <c r="N118" s="16">
        <f t="shared" si="6"/>
        <v>1060.2102</v>
      </c>
      <c r="O118" s="16">
        <f t="shared" si="7"/>
        <v>1068.256212</v>
      </c>
      <c r="P118" s="16">
        <f t="shared" si="8"/>
        <v>8.046012</v>
      </c>
      <c r="Q118" s="16">
        <f t="shared" si="9"/>
        <v>1060.2102</v>
      </c>
      <c r="R118" s="18" t="s">
        <v>28</v>
      </c>
      <c r="S118" s="19" t="s">
        <v>29</v>
      </c>
    </row>
    <row r="119" spans="1:19">
      <c r="A119" s="2">
        <v>118</v>
      </c>
      <c r="B119" s="3" t="s">
        <v>5579</v>
      </c>
      <c r="C119" s="3" t="s">
        <v>5580</v>
      </c>
      <c r="D119" s="2" t="s">
        <v>22</v>
      </c>
      <c r="E119" s="2" t="s">
        <v>24</v>
      </c>
      <c r="F119" s="2" t="s">
        <v>2898</v>
      </c>
      <c r="G119" s="2" t="s">
        <v>25</v>
      </c>
      <c r="H119" s="2" t="s">
        <v>34</v>
      </c>
      <c r="I119" s="2">
        <v>926.11</v>
      </c>
      <c r="J119" s="14">
        <v>100</v>
      </c>
      <c r="K119" s="14">
        <v>32.17</v>
      </c>
      <c r="L119" s="15" t="s">
        <v>4942</v>
      </c>
      <c r="M119" s="16">
        <f t="shared" si="5"/>
        <v>34.1002</v>
      </c>
      <c r="N119" s="16">
        <f t="shared" si="6"/>
        <v>1060.2102</v>
      </c>
      <c r="O119" s="16">
        <f t="shared" si="7"/>
        <v>1068.256212</v>
      </c>
      <c r="P119" s="16">
        <f t="shared" si="8"/>
        <v>8.046012</v>
      </c>
      <c r="Q119" s="16">
        <f t="shared" si="9"/>
        <v>1060.2102</v>
      </c>
      <c r="R119" s="18" t="s">
        <v>28</v>
      </c>
      <c r="S119" s="19" t="s">
        <v>29</v>
      </c>
    </row>
    <row r="120" spans="1:19">
      <c r="A120" s="2">
        <v>119</v>
      </c>
      <c r="B120" s="3" t="s">
        <v>5581</v>
      </c>
      <c r="C120" s="3" t="s">
        <v>5582</v>
      </c>
      <c r="D120" s="2" t="s">
        <v>22</v>
      </c>
      <c r="E120" s="2" t="s">
        <v>24</v>
      </c>
      <c r="F120" s="2" t="s">
        <v>2898</v>
      </c>
      <c r="G120" s="2" t="s">
        <v>25</v>
      </c>
      <c r="H120" s="2" t="s">
        <v>34</v>
      </c>
      <c r="I120" s="2">
        <v>926.11</v>
      </c>
      <c r="J120" s="14">
        <v>100</v>
      </c>
      <c r="K120" s="14">
        <v>32.17</v>
      </c>
      <c r="L120" s="15" t="s">
        <v>4942</v>
      </c>
      <c r="M120" s="16">
        <f t="shared" si="5"/>
        <v>34.1002</v>
      </c>
      <c r="N120" s="16">
        <f t="shared" si="6"/>
        <v>1060.2102</v>
      </c>
      <c r="O120" s="16">
        <f t="shared" si="7"/>
        <v>1068.256212</v>
      </c>
      <c r="P120" s="16">
        <f t="shared" si="8"/>
        <v>8.046012</v>
      </c>
      <c r="Q120" s="16">
        <f t="shared" si="9"/>
        <v>1060.2102</v>
      </c>
      <c r="R120" s="18" t="s">
        <v>28</v>
      </c>
      <c r="S120" s="19" t="s">
        <v>29</v>
      </c>
    </row>
    <row r="121" spans="1:19">
      <c r="A121" s="2">
        <v>120</v>
      </c>
      <c r="B121" s="3" t="s">
        <v>5583</v>
      </c>
      <c r="C121" s="3" t="s">
        <v>5584</v>
      </c>
      <c r="D121" s="2" t="s">
        <v>22</v>
      </c>
      <c r="E121" s="2" t="s">
        <v>24</v>
      </c>
      <c r="F121" s="2" t="s">
        <v>2898</v>
      </c>
      <c r="G121" s="2" t="s">
        <v>25</v>
      </c>
      <c r="H121" s="2" t="s">
        <v>34</v>
      </c>
      <c r="I121" s="2">
        <v>926.11</v>
      </c>
      <c r="J121" s="14">
        <v>100</v>
      </c>
      <c r="K121" s="14">
        <v>32.17</v>
      </c>
      <c r="L121" s="15" t="s">
        <v>4942</v>
      </c>
      <c r="M121" s="16">
        <f t="shared" si="5"/>
        <v>34.1002</v>
      </c>
      <c r="N121" s="16">
        <f t="shared" si="6"/>
        <v>1060.2102</v>
      </c>
      <c r="O121" s="16">
        <f t="shared" si="7"/>
        <v>1068.256212</v>
      </c>
      <c r="P121" s="16">
        <f t="shared" si="8"/>
        <v>8.046012</v>
      </c>
      <c r="Q121" s="16">
        <f t="shared" si="9"/>
        <v>1060.2102</v>
      </c>
      <c r="R121" s="18" t="s">
        <v>28</v>
      </c>
      <c r="S121" s="19" t="s">
        <v>29</v>
      </c>
    </row>
    <row r="122" spans="1:19">
      <c r="A122" s="2">
        <v>121</v>
      </c>
      <c r="B122" s="3" t="s">
        <v>5585</v>
      </c>
      <c r="C122" s="3" t="s">
        <v>5586</v>
      </c>
      <c r="D122" s="2" t="s">
        <v>22</v>
      </c>
      <c r="E122" s="2" t="s">
        <v>24</v>
      </c>
      <c r="F122" s="2" t="s">
        <v>2898</v>
      </c>
      <c r="G122" s="2" t="s">
        <v>25</v>
      </c>
      <c r="H122" s="2" t="s">
        <v>34</v>
      </c>
      <c r="I122" s="14">
        <v>232.68</v>
      </c>
      <c r="J122" s="14">
        <v>100</v>
      </c>
      <c r="K122" s="14">
        <v>12.98</v>
      </c>
      <c r="L122" s="15" t="s">
        <v>4942</v>
      </c>
      <c r="M122" s="16">
        <f t="shared" si="5"/>
        <v>13.7588</v>
      </c>
      <c r="N122" s="16">
        <f t="shared" si="6"/>
        <v>346.4388</v>
      </c>
      <c r="O122" s="16">
        <f t="shared" si="7"/>
        <v>353.264328</v>
      </c>
      <c r="P122" s="16">
        <f t="shared" si="8"/>
        <v>6.825528</v>
      </c>
      <c r="Q122" s="16">
        <f t="shared" si="9"/>
        <v>346.4388</v>
      </c>
      <c r="R122" s="18" t="s">
        <v>28</v>
      </c>
      <c r="S122" s="19" t="s">
        <v>29</v>
      </c>
    </row>
    <row r="123" spans="1:19">
      <c r="A123" s="2">
        <v>122</v>
      </c>
      <c r="B123" s="3" t="s">
        <v>5587</v>
      </c>
      <c r="C123" s="3" t="s">
        <v>5588</v>
      </c>
      <c r="D123" s="2" t="s">
        <v>22</v>
      </c>
      <c r="E123" s="2" t="s">
        <v>24</v>
      </c>
      <c r="F123" s="2" t="s">
        <v>2898</v>
      </c>
      <c r="G123" s="2" t="s">
        <v>25</v>
      </c>
      <c r="H123" s="2" t="s">
        <v>34</v>
      </c>
      <c r="I123" s="2">
        <v>926.11</v>
      </c>
      <c r="J123" s="14">
        <v>100</v>
      </c>
      <c r="K123" s="14">
        <v>32.17</v>
      </c>
      <c r="L123" s="15" t="s">
        <v>4942</v>
      </c>
      <c r="M123" s="16">
        <f t="shared" si="5"/>
        <v>34.1002</v>
      </c>
      <c r="N123" s="16">
        <f t="shared" si="6"/>
        <v>1060.2102</v>
      </c>
      <c r="O123" s="16">
        <f t="shared" si="7"/>
        <v>1068.256212</v>
      </c>
      <c r="P123" s="16">
        <f t="shared" si="8"/>
        <v>8.046012</v>
      </c>
      <c r="Q123" s="16">
        <f t="shared" si="9"/>
        <v>1060.2102</v>
      </c>
      <c r="R123" s="18" t="s">
        <v>28</v>
      </c>
      <c r="S123" s="19" t="s">
        <v>29</v>
      </c>
    </row>
    <row r="124" spans="1:19">
      <c r="A124" s="2">
        <v>123</v>
      </c>
      <c r="B124" s="3" t="s">
        <v>5589</v>
      </c>
      <c r="C124" s="3" t="s">
        <v>5590</v>
      </c>
      <c r="D124" s="2" t="s">
        <v>22</v>
      </c>
      <c r="E124" s="2" t="s">
        <v>24</v>
      </c>
      <c r="F124" s="2" t="s">
        <v>2898</v>
      </c>
      <c r="G124" s="2" t="s">
        <v>25</v>
      </c>
      <c r="H124" s="2" t="s">
        <v>34</v>
      </c>
      <c r="I124" s="2">
        <v>1346.34</v>
      </c>
      <c r="J124" s="14">
        <v>100</v>
      </c>
      <c r="K124" s="2">
        <v>50.45</v>
      </c>
      <c r="L124" s="15" t="s">
        <v>4942</v>
      </c>
      <c r="M124" s="16">
        <f t="shared" si="5"/>
        <v>53.477</v>
      </c>
      <c r="N124" s="16">
        <f t="shared" si="6"/>
        <v>1499.817</v>
      </c>
      <c r="O124" s="16">
        <f t="shared" si="7"/>
        <v>1509.02562</v>
      </c>
      <c r="P124" s="16">
        <f t="shared" si="8"/>
        <v>9.20862</v>
      </c>
      <c r="Q124" s="16">
        <f t="shared" si="9"/>
        <v>1499.817</v>
      </c>
      <c r="R124" s="18" t="s">
        <v>28</v>
      </c>
      <c r="S124" s="19" t="s">
        <v>29</v>
      </c>
    </row>
    <row r="125" spans="1:19">
      <c r="A125" s="2">
        <v>124</v>
      </c>
      <c r="B125" s="3" t="s">
        <v>5591</v>
      </c>
      <c r="C125" s="3" t="s">
        <v>5592</v>
      </c>
      <c r="D125" s="2" t="s">
        <v>22</v>
      </c>
      <c r="E125" s="2" t="s">
        <v>24</v>
      </c>
      <c r="F125" s="2" t="s">
        <v>2898</v>
      </c>
      <c r="G125" s="2" t="s">
        <v>25</v>
      </c>
      <c r="H125" s="2" t="s">
        <v>34</v>
      </c>
      <c r="I125" s="2">
        <v>1346.34</v>
      </c>
      <c r="J125" s="14">
        <v>100</v>
      </c>
      <c r="K125" s="2">
        <v>50.45</v>
      </c>
      <c r="L125" s="15" t="s">
        <v>4942</v>
      </c>
      <c r="M125" s="16">
        <f t="shared" si="5"/>
        <v>53.477</v>
      </c>
      <c r="N125" s="16">
        <f t="shared" si="6"/>
        <v>1499.817</v>
      </c>
      <c r="O125" s="16">
        <f t="shared" si="7"/>
        <v>1509.02562</v>
      </c>
      <c r="P125" s="16">
        <f t="shared" si="8"/>
        <v>9.20862</v>
      </c>
      <c r="Q125" s="16">
        <f t="shared" si="9"/>
        <v>1499.817</v>
      </c>
      <c r="R125" s="18" t="s">
        <v>28</v>
      </c>
      <c r="S125" s="19" t="s">
        <v>29</v>
      </c>
    </row>
    <row r="126" spans="1:19">
      <c r="A126" s="2">
        <v>125</v>
      </c>
      <c r="B126" s="3" t="s">
        <v>5593</v>
      </c>
      <c r="C126" s="3" t="s">
        <v>5594</v>
      </c>
      <c r="D126" s="2" t="s">
        <v>22</v>
      </c>
      <c r="E126" s="2" t="s">
        <v>24</v>
      </c>
      <c r="F126" s="2" t="s">
        <v>2898</v>
      </c>
      <c r="G126" s="2" t="s">
        <v>25</v>
      </c>
      <c r="H126" s="2" t="s">
        <v>34</v>
      </c>
      <c r="I126" s="2">
        <v>942.14</v>
      </c>
      <c r="J126" s="14">
        <v>100</v>
      </c>
      <c r="K126" s="14">
        <v>32.17</v>
      </c>
      <c r="L126" s="15" t="s">
        <v>4942</v>
      </c>
      <c r="M126" s="16">
        <f t="shared" si="5"/>
        <v>34.1002</v>
      </c>
      <c r="N126" s="16">
        <f t="shared" si="6"/>
        <v>1076.2402</v>
      </c>
      <c r="O126" s="16">
        <f t="shared" si="7"/>
        <v>1084.286212</v>
      </c>
      <c r="P126" s="16">
        <f t="shared" si="8"/>
        <v>8.046012</v>
      </c>
      <c r="Q126" s="16">
        <f t="shared" si="9"/>
        <v>1076.2402</v>
      </c>
      <c r="R126" s="18" t="s">
        <v>28</v>
      </c>
      <c r="S126" s="19" t="s">
        <v>29</v>
      </c>
    </row>
    <row r="127" spans="1:19">
      <c r="A127" s="2">
        <v>126</v>
      </c>
      <c r="B127" s="3" t="s">
        <v>5595</v>
      </c>
      <c r="C127" s="3" t="s">
        <v>5596</v>
      </c>
      <c r="D127" s="2" t="s">
        <v>22</v>
      </c>
      <c r="E127" s="2" t="s">
        <v>24</v>
      </c>
      <c r="F127" s="2" t="s">
        <v>2898</v>
      </c>
      <c r="G127" s="2" t="s">
        <v>25</v>
      </c>
      <c r="H127" s="2" t="s">
        <v>34</v>
      </c>
      <c r="I127" s="14">
        <v>232.68</v>
      </c>
      <c r="J127" s="14">
        <v>100</v>
      </c>
      <c r="K127" s="14">
        <v>12.98</v>
      </c>
      <c r="L127" s="15" t="s">
        <v>4942</v>
      </c>
      <c r="M127" s="16">
        <f t="shared" si="5"/>
        <v>13.7588</v>
      </c>
      <c r="N127" s="16">
        <f t="shared" si="6"/>
        <v>346.4388</v>
      </c>
      <c r="O127" s="16">
        <f t="shared" si="7"/>
        <v>353.264328</v>
      </c>
      <c r="P127" s="16">
        <f t="shared" si="8"/>
        <v>6.825528</v>
      </c>
      <c r="Q127" s="16">
        <f t="shared" si="9"/>
        <v>346.4388</v>
      </c>
      <c r="R127" s="18" t="s">
        <v>28</v>
      </c>
      <c r="S127" s="19" t="s">
        <v>29</v>
      </c>
    </row>
    <row r="128" spans="1:19">
      <c r="A128" s="2">
        <v>127</v>
      </c>
      <c r="B128" s="3" t="s">
        <v>4798</v>
      </c>
      <c r="C128" s="3" t="s">
        <v>4799</v>
      </c>
      <c r="D128" s="2" t="s">
        <v>22</v>
      </c>
      <c r="E128" s="2" t="s">
        <v>24</v>
      </c>
      <c r="F128" s="2" t="s">
        <v>2147</v>
      </c>
      <c r="G128" s="2" t="s">
        <v>25</v>
      </c>
      <c r="H128" s="2" t="s">
        <v>34</v>
      </c>
      <c r="I128" s="14">
        <v>0</v>
      </c>
      <c r="J128" s="14">
        <v>100</v>
      </c>
      <c r="K128" s="14">
        <v>0</v>
      </c>
      <c r="L128" s="15"/>
      <c r="M128" s="16">
        <f t="shared" si="5"/>
        <v>0</v>
      </c>
      <c r="N128" s="16">
        <f t="shared" si="6"/>
        <v>100</v>
      </c>
      <c r="O128" s="16">
        <f t="shared" si="7"/>
        <v>106</v>
      </c>
      <c r="P128" s="16">
        <f t="shared" si="8"/>
        <v>6</v>
      </c>
      <c r="Q128" s="16">
        <f t="shared" si="9"/>
        <v>100</v>
      </c>
      <c r="R128" s="18" t="s">
        <v>28</v>
      </c>
      <c r="S128" s="19" t="s">
        <v>29</v>
      </c>
    </row>
    <row r="129" spans="1:19">
      <c r="A129" s="2">
        <v>128</v>
      </c>
      <c r="B129" s="3" t="s">
        <v>5597</v>
      </c>
      <c r="C129" s="4" t="s">
        <v>5598</v>
      </c>
      <c r="D129" s="2" t="s">
        <v>22</v>
      </c>
      <c r="E129" s="2" t="s">
        <v>24</v>
      </c>
      <c r="F129" s="2" t="s">
        <v>55</v>
      </c>
      <c r="G129" s="2" t="s">
        <v>25</v>
      </c>
      <c r="H129" s="2" t="s">
        <v>34</v>
      </c>
      <c r="I129" s="14">
        <v>627</v>
      </c>
      <c r="J129" s="14">
        <v>300</v>
      </c>
      <c r="K129" s="14">
        <v>227</v>
      </c>
      <c r="L129" s="15" t="s">
        <v>5393</v>
      </c>
      <c r="M129" s="16">
        <f t="shared" si="5"/>
        <v>240.62</v>
      </c>
      <c r="N129" s="16">
        <f t="shared" si="6"/>
        <v>1167.62</v>
      </c>
      <c r="O129" s="16">
        <f t="shared" si="7"/>
        <v>1200.0572</v>
      </c>
      <c r="P129" s="16">
        <f t="shared" si="8"/>
        <v>32.4372</v>
      </c>
      <c r="Q129" s="16">
        <f t="shared" si="9"/>
        <v>1167.62</v>
      </c>
      <c r="R129" s="18" t="s">
        <v>28</v>
      </c>
      <c r="S129" s="19" t="s">
        <v>29</v>
      </c>
    </row>
    <row r="130" spans="1:19">
      <c r="A130" s="2">
        <v>129</v>
      </c>
      <c r="B130" s="3" t="s">
        <v>5599</v>
      </c>
      <c r="C130" s="3" t="s">
        <v>5600</v>
      </c>
      <c r="D130" s="2" t="s">
        <v>22</v>
      </c>
      <c r="E130" s="2" t="s">
        <v>24</v>
      </c>
      <c r="F130" s="2" t="s">
        <v>2898</v>
      </c>
      <c r="G130" s="2" t="s">
        <v>25</v>
      </c>
      <c r="H130" s="2" t="s">
        <v>34</v>
      </c>
      <c r="I130" s="14">
        <v>232.68</v>
      </c>
      <c r="J130" s="14">
        <v>100</v>
      </c>
      <c r="K130" s="14">
        <v>12.98</v>
      </c>
      <c r="L130" s="15" t="s">
        <v>4942</v>
      </c>
      <c r="M130" s="16">
        <f t="shared" ref="M130:M193" si="10">K130*1.06</f>
        <v>13.7588</v>
      </c>
      <c r="N130" s="16">
        <f t="shared" ref="N130:N193" si="11">I130+J130+M130</f>
        <v>346.4388</v>
      </c>
      <c r="O130" s="16">
        <f t="shared" ref="O130:O193" si="12">I130+(J130+M130)*1.06</f>
        <v>353.264328</v>
      </c>
      <c r="P130" s="16">
        <f t="shared" ref="P130:P193" si="13">(M130+J130)*0.06</f>
        <v>6.825528</v>
      </c>
      <c r="Q130" s="16">
        <f t="shared" ref="Q130:Q193" si="14">O130-P130</f>
        <v>346.4388</v>
      </c>
      <c r="R130" s="18" t="s">
        <v>28</v>
      </c>
      <c r="S130" s="19" t="s">
        <v>29</v>
      </c>
    </row>
    <row r="131" spans="1:19">
      <c r="A131" s="2">
        <v>130</v>
      </c>
      <c r="B131" s="3" t="s">
        <v>5601</v>
      </c>
      <c r="C131" s="3" t="s">
        <v>5602</v>
      </c>
      <c r="D131" s="2" t="s">
        <v>22</v>
      </c>
      <c r="E131" s="2" t="s">
        <v>24</v>
      </c>
      <c r="F131" s="2" t="s">
        <v>2898</v>
      </c>
      <c r="G131" s="2" t="s">
        <v>25</v>
      </c>
      <c r="H131" s="2" t="s">
        <v>34</v>
      </c>
      <c r="I131" s="14">
        <v>232.68</v>
      </c>
      <c r="J131" s="14">
        <v>100</v>
      </c>
      <c r="K131" s="14">
        <v>12.98</v>
      </c>
      <c r="L131" s="15" t="s">
        <v>4942</v>
      </c>
      <c r="M131" s="16">
        <f t="shared" si="10"/>
        <v>13.7588</v>
      </c>
      <c r="N131" s="16">
        <f t="shared" si="11"/>
        <v>346.4388</v>
      </c>
      <c r="O131" s="16">
        <f t="shared" si="12"/>
        <v>353.264328</v>
      </c>
      <c r="P131" s="16">
        <f t="shared" si="13"/>
        <v>6.825528</v>
      </c>
      <c r="Q131" s="16">
        <f t="shared" si="14"/>
        <v>346.4388</v>
      </c>
      <c r="R131" s="18" t="s">
        <v>28</v>
      </c>
      <c r="S131" s="19" t="s">
        <v>29</v>
      </c>
    </row>
    <row r="132" spans="1:19">
      <c r="A132" s="2">
        <v>131</v>
      </c>
      <c r="B132" s="3" t="s">
        <v>2077</v>
      </c>
      <c r="C132" s="3" t="s">
        <v>5603</v>
      </c>
      <c r="D132" s="2" t="s">
        <v>22</v>
      </c>
      <c r="E132" s="2" t="s">
        <v>24</v>
      </c>
      <c r="F132" s="2" t="s">
        <v>2898</v>
      </c>
      <c r="G132" s="2" t="s">
        <v>25</v>
      </c>
      <c r="H132" s="2" t="s">
        <v>34</v>
      </c>
      <c r="I132" s="14">
        <v>232.68</v>
      </c>
      <c r="J132" s="14">
        <v>100</v>
      </c>
      <c r="K132" s="14">
        <v>12.98</v>
      </c>
      <c r="L132" s="15" t="s">
        <v>4942</v>
      </c>
      <c r="M132" s="16">
        <f t="shared" si="10"/>
        <v>13.7588</v>
      </c>
      <c r="N132" s="16">
        <f t="shared" si="11"/>
        <v>346.4388</v>
      </c>
      <c r="O132" s="16">
        <f t="shared" si="12"/>
        <v>353.264328</v>
      </c>
      <c r="P132" s="16">
        <f t="shared" si="13"/>
        <v>6.825528</v>
      </c>
      <c r="Q132" s="16">
        <f t="shared" si="14"/>
        <v>346.4388</v>
      </c>
      <c r="R132" s="18" t="s">
        <v>28</v>
      </c>
      <c r="S132" s="19" t="s">
        <v>29</v>
      </c>
    </row>
    <row r="133" spans="1:19">
      <c r="A133" s="2">
        <v>132</v>
      </c>
      <c r="B133" s="3" t="s">
        <v>5604</v>
      </c>
      <c r="C133" s="3" t="s">
        <v>5605</v>
      </c>
      <c r="D133" s="2" t="s">
        <v>22</v>
      </c>
      <c r="E133" s="2" t="s">
        <v>24</v>
      </c>
      <c r="F133" s="2" t="s">
        <v>2898</v>
      </c>
      <c r="G133" s="2" t="s">
        <v>25</v>
      </c>
      <c r="H133" s="2" t="s">
        <v>34</v>
      </c>
      <c r="I133" s="14">
        <v>232.68</v>
      </c>
      <c r="J133" s="14">
        <v>100</v>
      </c>
      <c r="K133" s="14">
        <v>12.98</v>
      </c>
      <c r="L133" s="15" t="s">
        <v>4942</v>
      </c>
      <c r="M133" s="16">
        <f t="shared" si="10"/>
        <v>13.7588</v>
      </c>
      <c r="N133" s="16">
        <f t="shared" si="11"/>
        <v>346.4388</v>
      </c>
      <c r="O133" s="16">
        <f t="shared" si="12"/>
        <v>353.264328</v>
      </c>
      <c r="P133" s="16">
        <f t="shared" si="13"/>
        <v>6.825528</v>
      </c>
      <c r="Q133" s="16">
        <f t="shared" si="14"/>
        <v>346.4388</v>
      </c>
      <c r="R133" s="18" t="s">
        <v>28</v>
      </c>
      <c r="S133" s="19" t="s">
        <v>29</v>
      </c>
    </row>
    <row r="134" spans="1:19">
      <c r="A134" s="2">
        <v>133</v>
      </c>
      <c r="B134" s="3" t="s">
        <v>5606</v>
      </c>
      <c r="C134" s="3" t="s">
        <v>5607</v>
      </c>
      <c r="D134" s="2" t="s">
        <v>22</v>
      </c>
      <c r="E134" s="2" t="s">
        <v>24</v>
      </c>
      <c r="F134" s="2" t="s">
        <v>55</v>
      </c>
      <c r="G134" s="2" t="s">
        <v>25</v>
      </c>
      <c r="H134" s="2" t="s">
        <v>34</v>
      </c>
      <c r="I134" s="14">
        <v>627</v>
      </c>
      <c r="J134" s="14">
        <v>300</v>
      </c>
      <c r="K134" s="14">
        <v>227</v>
      </c>
      <c r="L134" s="15" t="s">
        <v>5393</v>
      </c>
      <c r="M134" s="16">
        <f t="shared" si="10"/>
        <v>240.62</v>
      </c>
      <c r="N134" s="16">
        <f t="shared" si="11"/>
        <v>1167.62</v>
      </c>
      <c r="O134" s="16">
        <f t="shared" si="12"/>
        <v>1200.0572</v>
      </c>
      <c r="P134" s="16">
        <f t="shared" si="13"/>
        <v>32.4372</v>
      </c>
      <c r="Q134" s="16">
        <f t="shared" si="14"/>
        <v>1167.62</v>
      </c>
      <c r="R134" s="18" t="s">
        <v>28</v>
      </c>
      <c r="S134" s="19" t="s">
        <v>29</v>
      </c>
    </row>
    <row r="135" spans="1:19">
      <c r="A135" s="2">
        <v>134</v>
      </c>
      <c r="B135" s="3" t="s">
        <v>5608</v>
      </c>
      <c r="C135" s="3" t="s">
        <v>5609</v>
      </c>
      <c r="D135" s="2" t="s">
        <v>22</v>
      </c>
      <c r="E135" s="2" t="s">
        <v>24</v>
      </c>
      <c r="F135" s="2" t="s">
        <v>2898</v>
      </c>
      <c r="G135" s="2" t="s">
        <v>25</v>
      </c>
      <c r="H135" s="2" t="s">
        <v>34</v>
      </c>
      <c r="I135" s="14">
        <v>232.68</v>
      </c>
      <c r="J135" s="14">
        <v>100</v>
      </c>
      <c r="K135" s="14">
        <v>12.98</v>
      </c>
      <c r="L135" s="15" t="s">
        <v>4942</v>
      </c>
      <c r="M135" s="16">
        <f t="shared" si="10"/>
        <v>13.7588</v>
      </c>
      <c r="N135" s="16">
        <f t="shared" si="11"/>
        <v>346.4388</v>
      </c>
      <c r="O135" s="16">
        <f t="shared" si="12"/>
        <v>353.264328</v>
      </c>
      <c r="P135" s="16">
        <f t="shared" si="13"/>
        <v>6.825528</v>
      </c>
      <c r="Q135" s="16">
        <f t="shared" si="14"/>
        <v>346.4388</v>
      </c>
      <c r="R135" s="18" t="s">
        <v>28</v>
      </c>
      <c r="S135" s="19" t="s">
        <v>29</v>
      </c>
    </row>
    <row r="136" spans="1:19">
      <c r="A136" s="2">
        <v>135</v>
      </c>
      <c r="B136" s="3" t="s">
        <v>5610</v>
      </c>
      <c r="C136" s="3" t="s">
        <v>5611</v>
      </c>
      <c r="D136" s="2" t="s">
        <v>22</v>
      </c>
      <c r="E136" s="2" t="s">
        <v>24</v>
      </c>
      <c r="F136" s="2" t="s">
        <v>2898</v>
      </c>
      <c r="G136" s="2" t="s">
        <v>25</v>
      </c>
      <c r="H136" s="2" t="s">
        <v>34</v>
      </c>
      <c r="I136" s="14">
        <v>233.68</v>
      </c>
      <c r="J136" s="14">
        <v>100</v>
      </c>
      <c r="K136" s="14">
        <v>12.98</v>
      </c>
      <c r="L136" s="15" t="s">
        <v>4942</v>
      </c>
      <c r="M136" s="16">
        <f t="shared" si="10"/>
        <v>13.7588</v>
      </c>
      <c r="N136" s="16">
        <f t="shared" si="11"/>
        <v>347.4388</v>
      </c>
      <c r="O136" s="16">
        <f t="shared" si="12"/>
        <v>354.264328</v>
      </c>
      <c r="P136" s="16">
        <f t="shared" si="13"/>
        <v>6.825528</v>
      </c>
      <c r="Q136" s="16">
        <f t="shared" si="14"/>
        <v>347.4388</v>
      </c>
      <c r="R136" s="18" t="s">
        <v>28</v>
      </c>
      <c r="S136" s="19" t="s">
        <v>29</v>
      </c>
    </row>
    <row r="137" spans="1:19">
      <c r="A137" s="2">
        <v>136</v>
      </c>
      <c r="B137" s="3" t="s">
        <v>5612</v>
      </c>
      <c r="C137" s="3" t="s">
        <v>5613</v>
      </c>
      <c r="D137" s="2" t="s">
        <v>22</v>
      </c>
      <c r="E137" s="2" t="s">
        <v>24</v>
      </c>
      <c r="F137" s="2" t="s">
        <v>2898</v>
      </c>
      <c r="G137" s="2" t="s">
        <v>25</v>
      </c>
      <c r="H137" s="2" t="s">
        <v>34</v>
      </c>
      <c r="I137" s="14">
        <v>233.68</v>
      </c>
      <c r="J137" s="14">
        <v>100</v>
      </c>
      <c r="K137" s="14">
        <v>12.98</v>
      </c>
      <c r="L137" s="15" t="s">
        <v>4942</v>
      </c>
      <c r="M137" s="16">
        <f t="shared" si="10"/>
        <v>13.7588</v>
      </c>
      <c r="N137" s="16">
        <f t="shared" si="11"/>
        <v>347.4388</v>
      </c>
      <c r="O137" s="16">
        <f t="shared" si="12"/>
        <v>354.264328</v>
      </c>
      <c r="P137" s="16">
        <f t="shared" si="13"/>
        <v>6.825528</v>
      </c>
      <c r="Q137" s="16">
        <f t="shared" si="14"/>
        <v>347.4388</v>
      </c>
      <c r="R137" s="18" t="s">
        <v>28</v>
      </c>
      <c r="S137" s="19" t="s">
        <v>29</v>
      </c>
    </row>
    <row r="138" spans="1:19">
      <c r="A138" s="2">
        <v>137</v>
      </c>
      <c r="B138" s="3" t="s">
        <v>5614</v>
      </c>
      <c r="C138" s="3" t="s">
        <v>5615</v>
      </c>
      <c r="D138" s="2" t="s">
        <v>22</v>
      </c>
      <c r="E138" s="2" t="s">
        <v>24</v>
      </c>
      <c r="F138" s="2" t="s">
        <v>2898</v>
      </c>
      <c r="G138" s="2" t="s">
        <v>25</v>
      </c>
      <c r="H138" s="2" t="s">
        <v>34</v>
      </c>
      <c r="I138" s="14">
        <v>233.68</v>
      </c>
      <c r="J138" s="14">
        <v>100</v>
      </c>
      <c r="K138" s="14">
        <v>12.98</v>
      </c>
      <c r="L138" s="15" t="s">
        <v>4942</v>
      </c>
      <c r="M138" s="16">
        <f t="shared" si="10"/>
        <v>13.7588</v>
      </c>
      <c r="N138" s="16">
        <f t="shared" si="11"/>
        <v>347.4388</v>
      </c>
      <c r="O138" s="16">
        <f t="shared" si="12"/>
        <v>354.264328</v>
      </c>
      <c r="P138" s="16">
        <f t="shared" si="13"/>
        <v>6.825528</v>
      </c>
      <c r="Q138" s="16">
        <f t="shared" si="14"/>
        <v>347.4388</v>
      </c>
      <c r="R138" s="18" t="s">
        <v>28</v>
      </c>
      <c r="S138" s="19" t="s">
        <v>29</v>
      </c>
    </row>
    <row r="139" spans="1:19">
      <c r="A139" s="2">
        <v>138</v>
      </c>
      <c r="B139" s="3" t="s">
        <v>5616</v>
      </c>
      <c r="C139" s="3" t="s">
        <v>5617</v>
      </c>
      <c r="D139" s="2" t="s">
        <v>22</v>
      </c>
      <c r="E139" s="2" t="s">
        <v>24</v>
      </c>
      <c r="F139" s="2" t="s">
        <v>2898</v>
      </c>
      <c r="G139" s="2" t="s">
        <v>25</v>
      </c>
      <c r="H139" s="2" t="s">
        <v>34</v>
      </c>
      <c r="I139" s="14">
        <v>234.68</v>
      </c>
      <c r="J139" s="14">
        <v>100</v>
      </c>
      <c r="K139" s="14">
        <v>12.98</v>
      </c>
      <c r="L139" s="15" t="s">
        <v>4942</v>
      </c>
      <c r="M139" s="16">
        <f t="shared" si="10"/>
        <v>13.7588</v>
      </c>
      <c r="N139" s="16">
        <f t="shared" si="11"/>
        <v>348.4388</v>
      </c>
      <c r="O139" s="16">
        <f t="shared" si="12"/>
        <v>355.264328</v>
      </c>
      <c r="P139" s="16">
        <f t="shared" si="13"/>
        <v>6.825528</v>
      </c>
      <c r="Q139" s="16">
        <f t="shared" si="14"/>
        <v>348.4388</v>
      </c>
      <c r="R139" s="18" t="s">
        <v>28</v>
      </c>
      <c r="S139" s="19" t="s">
        <v>29</v>
      </c>
    </row>
    <row r="140" spans="1:19">
      <c r="A140" s="2">
        <v>139</v>
      </c>
      <c r="B140" s="3" t="s">
        <v>5618</v>
      </c>
      <c r="C140" s="3" t="s">
        <v>5619</v>
      </c>
      <c r="D140" s="2" t="s">
        <v>22</v>
      </c>
      <c r="E140" s="2" t="s">
        <v>24</v>
      </c>
      <c r="F140" s="2" t="s">
        <v>2898</v>
      </c>
      <c r="G140" s="2" t="s">
        <v>25</v>
      </c>
      <c r="H140" s="2" t="s">
        <v>34</v>
      </c>
      <c r="I140" s="14">
        <v>235.68</v>
      </c>
      <c r="J140" s="14">
        <v>100</v>
      </c>
      <c r="K140" s="14">
        <v>12.98</v>
      </c>
      <c r="L140" s="15" t="s">
        <v>4942</v>
      </c>
      <c r="M140" s="16">
        <f t="shared" si="10"/>
        <v>13.7588</v>
      </c>
      <c r="N140" s="16">
        <f t="shared" si="11"/>
        <v>349.4388</v>
      </c>
      <c r="O140" s="16">
        <f t="shared" si="12"/>
        <v>356.264328</v>
      </c>
      <c r="P140" s="16">
        <f t="shared" si="13"/>
        <v>6.825528</v>
      </c>
      <c r="Q140" s="16">
        <f t="shared" si="14"/>
        <v>349.4388</v>
      </c>
      <c r="R140" s="18" t="s">
        <v>28</v>
      </c>
      <c r="S140" s="19" t="s">
        <v>29</v>
      </c>
    </row>
    <row r="141" spans="1:19">
      <c r="A141" s="2">
        <v>140</v>
      </c>
      <c r="B141" s="3" t="s">
        <v>2812</v>
      </c>
      <c r="C141" s="3" t="s">
        <v>5620</v>
      </c>
      <c r="D141" s="2" t="s">
        <v>22</v>
      </c>
      <c r="E141" s="2" t="s">
        <v>24</v>
      </c>
      <c r="F141" s="2" t="s">
        <v>2898</v>
      </c>
      <c r="G141" s="2" t="s">
        <v>25</v>
      </c>
      <c r="H141" s="2" t="s">
        <v>34</v>
      </c>
      <c r="I141" s="14">
        <v>236.68</v>
      </c>
      <c r="J141" s="14">
        <v>100</v>
      </c>
      <c r="K141" s="14">
        <v>12.98</v>
      </c>
      <c r="L141" s="15" t="s">
        <v>4942</v>
      </c>
      <c r="M141" s="16">
        <f t="shared" si="10"/>
        <v>13.7588</v>
      </c>
      <c r="N141" s="16">
        <f t="shared" si="11"/>
        <v>350.4388</v>
      </c>
      <c r="O141" s="16">
        <f t="shared" si="12"/>
        <v>357.264328</v>
      </c>
      <c r="P141" s="16">
        <f t="shared" si="13"/>
        <v>6.825528</v>
      </c>
      <c r="Q141" s="16">
        <f t="shared" si="14"/>
        <v>350.4388</v>
      </c>
      <c r="R141" s="18" t="s">
        <v>28</v>
      </c>
      <c r="S141" s="19" t="s">
        <v>29</v>
      </c>
    </row>
    <row r="142" spans="1:19">
      <c r="A142" s="2">
        <v>141</v>
      </c>
      <c r="B142" s="3" t="s">
        <v>5621</v>
      </c>
      <c r="C142" s="4" t="s">
        <v>5622</v>
      </c>
      <c r="D142" s="2" t="s">
        <v>22</v>
      </c>
      <c r="E142" s="2" t="s">
        <v>24</v>
      </c>
      <c r="F142" s="2" t="s">
        <v>55</v>
      </c>
      <c r="G142" s="2" t="s">
        <v>25</v>
      </c>
      <c r="H142" s="2" t="s">
        <v>34</v>
      </c>
      <c r="I142" s="14">
        <v>627</v>
      </c>
      <c r="J142" s="14">
        <v>300</v>
      </c>
      <c r="K142" s="14">
        <v>227</v>
      </c>
      <c r="L142" s="15" t="s">
        <v>5393</v>
      </c>
      <c r="M142" s="16">
        <f t="shared" si="10"/>
        <v>240.62</v>
      </c>
      <c r="N142" s="16">
        <f t="shared" si="11"/>
        <v>1167.62</v>
      </c>
      <c r="O142" s="16">
        <f t="shared" si="12"/>
        <v>1200.0572</v>
      </c>
      <c r="P142" s="16">
        <f t="shared" si="13"/>
        <v>32.4372</v>
      </c>
      <c r="Q142" s="16">
        <f t="shared" si="14"/>
        <v>1167.62</v>
      </c>
      <c r="R142" s="18" t="s">
        <v>28</v>
      </c>
      <c r="S142" s="19" t="s">
        <v>29</v>
      </c>
    </row>
    <row r="143" spans="1:19">
      <c r="A143" s="2">
        <v>142</v>
      </c>
      <c r="B143" s="3" t="s">
        <v>4056</v>
      </c>
      <c r="C143" s="3" t="s">
        <v>5623</v>
      </c>
      <c r="D143" s="2" t="s">
        <v>22</v>
      </c>
      <c r="E143" s="2" t="s">
        <v>24</v>
      </c>
      <c r="F143" s="2" t="s">
        <v>2898</v>
      </c>
      <c r="G143" s="2" t="s">
        <v>25</v>
      </c>
      <c r="H143" s="2" t="s">
        <v>34</v>
      </c>
      <c r="I143" s="14">
        <v>236.68</v>
      </c>
      <c r="J143" s="14">
        <v>100</v>
      </c>
      <c r="K143" s="14">
        <v>12.98</v>
      </c>
      <c r="L143" s="15" t="s">
        <v>4942</v>
      </c>
      <c r="M143" s="16">
        <f t="shared" si="10"/>
        <v>13.7588</v>
      </c>
      <c r="N143" s="16">
        <f t="shared" si="11"/>
        <v>350.4388</v>
      </c>
      <c r="O143" s="16">
        <f t="shared" si="12"/>
        <v>357.264328</v>
      </c>
      <c r="P143" s="16">
        <f t="shared" si="13"/>
        <v>6.825528</v>
      </c>
      <c r="Q143" s="16">
        <f t="shared" si="14"/>
        <v>350.4388</v>
      </c>
      <c r="R143" s="18" t="s">
        <v>28</v>
      </c>
      <c r="S143" s="19" t="s">
        <v>29</v>
      </c>
    </row>
    <row r="144" spans="1:19">
      <c r="A144" s="2">
        <v>143</v>
      </c>
      <c r="B144" s="3" t="s">
        <v>4395</v>
      </c>
      <c r="C144" s="3" t="s">
        <v>5624</v>
      </c>
      <c r="D144" s="2" t="s">
        <v>22</v>
      </c>
      <c r="E144" s="2" t="s">
        <v>24</v>
      </c>
      <c r="F144" s="2" t="s">
        <v>2898</v>
      </c>
      <c r="G144" s="2" t="s">
        <v>25</v>
      </c>
      <c r="H144" s="2" t="s">
        <v>34</v>
      </c>
      <c r="I144" s="14">
        <v>237.68</v>
      </c>
      <c r="J144" s="14">
        <v>100</v>
      </c>
      <c r="K144" s="14">
        <v>12.98</v>
      </c>
      <c r="L144" s="15" t="s">
        <v>4942</v>
      </c>
      <c r="M144" s="16">
        <f t="shared" si="10"/>
        <v>13.7588</v>
      </c>
      <c r="N144" s="16">
        <f t="shared" si="11"/>
        <v>351.4388</v>
      </c>
      <c r="O144" s="16">
        <f t="shared" si="12"/>
        <v>358.264328</v>
      </c>
      <c r="P144" s="16">
        <f t="shared" si="13"/>
        <v>6.825528</v>
      </c>
      <c r="Q144" s="16">
        <f t="shared" si="14"/>
        <v>351.4388</v>
      </c>
      <c r="R144" s="18" t="s">
        <v>28</v>
      </c>
      <c r="S144" s="19" t="s">
        <v>29</v>
      </c>
    </row>
    <row r="145" spans="1:19">
      <c r="A145" s="2">
        <v>144</v>
      </c>
      <c r="B145" s="3" t="s">
        <v>4685</v>
      </c>
      <c r="C145" s="3" t="s">
        <v>4686</v>
      </c>
      <c r="D145" s="2" t="s">
        <v>22</v>
      </c>
      <c r="E145" s="2" t="s">
        <v>24</v>
      </c>
      <c r="F145" s="2" t="s">
        <v>2147</v>
      </c>
      <c r="G145" s="2" t="s">
        <v>25</v>
      </c>
      <c r="H145" s="2" t="s">
        <v>34</v>
      </c>
      <c r="I145" s="14">
        <v>0</v>
      </c>
      <c r="J145" s="14">
        <v>100</v>
      </c>
      <c r="K145" s="14">
        <v>0</v>
      </c>
      <c r="L145" s="15"/>
      <c r="M145" s="16">
        <f t="shared" si="10"/>
        <v>0</v>
      </c>
      <c r="N145" s="16">
        <f t="shared" si="11"/>
        <v>100</v>
      </c>
      <c r="O145" s="16">
        <f t="shared" si="12"/>
        <v>106</v>
      </c>
      <c r="P145" s="16">
        <f t="shared" si="13"/>
        <v>6</v>
      </c>
      <c r="Q145" s="16">
        <f t="shared" si="14"/>
        <v>100</v>
      </c>
      <c r="R145" s="18" t="s">
        <v>28</v>
      </c>
      <c r="S145" s="19" t="s">
        <v>29</v>
      </c>
    </row>
    <row r="146" spans="1:19">
      <c r="A146" s="2">
        <v>145</v>
      </c>
      <c r="B146" s="3" t="s">
        <v>3061</v>
      </c>
      <c r="C146" s="3" t="s">
        <v>5625</v>
      </c>
      <c r="D146" s="2" t="s">
        <v>22</v>
      </c>
      <c r="E146" s="2" t="s">
        <v>24</v>
      </c>
      <c r="F146" s="2" t="s">
        <v>2898</v>
      </c>
      <c r="G146" s="2" t="s">
        <v>25</v>
      </c>
      <c r="H146" s="2" t="s">
        <v>34</v>
      </c>
      <c r="I146" s="14">
        <v>237.68</v>
      </c>
      <c r="J146" s="14">
        <v>100</v>
      </c>
      <c r="K146" s="14">
        <v>12.98</v>
      </c>
      <c r="L146" s="15" t="s">
        <v>4942</v>
      </c>
      <c r="M146" s="16">
        <f t="shared" si="10"/>
        <v>13.7588</v>
      </c>
      <c r="N146" s="16">
        <f t="shared" si="11"/>
        <v>351.4388</v>
      </c>
      <c r="O146" s="16">
        <f t="shared" si="12"/>
        <v>358.264328</v>
      </c>
      <c r="P146" s="16">
        <f t="shared" si="13"/>
        <v>6.825528</v>
      </c>
      <c r="Q146" s="16">
        <f t="shared" si="14"/>
        <v>351.4388</v>
      </c>
      <c r="R146" s="18" t="s">
        <v>28</v>
      </c>
      <c r="S146" s="19" t="s">
        <v>29</v>
      </c>
    </row>
    <row r="147" spans="1:19">
      <c r="A147" s="2">
        <v>146</v>
      </c>
      <c r="B147" s="3" t="s">
        <v>5626</v>
      </c>
      <c r="C147" s="3" t="s">
        <v>5627</v>
      </c>
      <c r="D147" s="2" t="s">
        <v>22</v>
      </c>
      <c r="E147" s="2" t="s">
        <v>24</v>
      </c>
      <c r="F147" s="2" t="s">
        <v>2898</v>
      </c>
      <c r="G147" s="2" t="s">
        <v>25</v>
      </c>
      <c r="H147" s="2" t="s">
        <v>34</v>
      </c>
      <c r="I147" s="14">
        <v>237.68</v>
      </c>
      <c r="J147" s="14">
        <v>100</v>
      </c>
      <c r="K147" s="14">
        <v>12.98</v>
      </c>
      <c r="L147" s="15" t="s">
        <v>4942</v>
      </c>
      <c r="M147" s="16">
        <f t="shared" si="10"/>
        <v>13.7588</v>
      </c>
      <c r="N147" s="16">
        <f t="shared" si="11"/>
        <v>351.4388</v>
      </c>
      <c r="O147" s="16">
        <f t="shared" si="12"/>
        <v>358.264328</v>
      </c>
      <c r="P147" s="16">
        <f t="shared" si="13"/>
        <v>6.825528</v>
      </c>
      <c r="Q147" s="16">
        <f t="shared" si="14"/>
        <v>351.4388</v>
      </c>
      <c r="R147" s="18" t="s">
        <v>28</v>
      </c>
      <c r="S147" s="19" t="s">
        <v>29</v>
      </c>
    </row>
    <row r="148" spans="1:19">
      <c r="A148" s="2">
        <v>147</v>
      </c>
      <c r="B148" s="3" t="s">
        <v>1070</v>
      </c>
      <c r="C148" s="3" t="s">
        <v>5628</v>
      </c>
      <c r="D148" s="2" t="s">
        <v>22</v>
      </c>
      <c r="E148" s="2" t="s">
        <v>24</v>
      </c>
      <c r="F148" s="2" t="s">
        <v>2898</v>
      </c>
      <c r="G148" s="2" t="s">
        <v>25</v>
      </c>
      <c r="H148" s="2" t="s">
        <v>34</v>
      </c>
      <c r="I148" s="14">
        <v>237.68</v>
      </c>
      <c r="J148" s="14">
        <v>100</v>
      </c>
      <c r="K148" s="14">
        <v>12.98</v>
      </c>
      <c r="L148" s="15" t="s">
        <v>4942</v>
      </c>
      <c r="M148" s="16">
        <f t="shared" si="10"/>
        <v>13.7588</v>
      </c>
      <c r="N148" s="16">
        <f t="shared" si="11"/>
        <v>351.4388</v>
      </c>
      <c r="O148" s="16">
        <f t="shared" si="12"/>
        <v>358.264328</v>
      </c>
      <c r="P148" s="16">
        <f t="shared" si="13"/>
        <v>6.825528</v>
      </c>
      <c r="Q148" s="16">
        <f t="shared" si="14"/>
        <v>351.4388</v>
      </c>
      <c r="R148" s="18" t="s">
        <v>28</v>
      </c>
      <c r="S148" s="19" t="s">
        <v>29</v>
      </c>
    </row>
    <row r="149" spans="1:19">
      <c r="A149" s="2">
        <v>148</v>
      </c>
      <c r="B149" s="3" t="s">
        <v>1870</v>
      </c>
      <c r="C149" s="3" t="s">
        <v>5629</v>
      </c>
      <c r="D149" s="2" t="s">
        <v>22</v>
      </c>
      <c r="E149" s="2" t="s">
        <v>24</v>
      </c>
      <c r="F149" s="2" t="s">
        <v>2898</v>
      </c>
      <c r="G149" s="2" t="s">
        <v>25</v>
      </c>
      <c r="H149" s="2" t="s">
        <v>34</v>
      </c>
      <c r="I149" s="14">
        <v>237.68</v>
      </c>
      <c r="J149" s="14">
        <v>100</v>
      </c>
      <c r="K149" s="14">
        <v>12.98</v>
      </c>
      <c r="L149" s="15" t="s">
        <v>4942</v>
      </c>
      <c r="M149" s="16">
        <f t="shared" si="10"/>
        <v>13.7588</v>
      </c>
      <c r="N149" s="16">
        <f t="shared" si="11"/>
        <v>351.4388</v>
      </c>
      <c r="O149" s="16">
        <f t="shared" si="12"/>
        <v>358.264328</v>
      </c>
      <c r="P149" s="16">
        <f t="shared" si="13"/>
        <v>6.825528</v>
      </c>
      <c r="Q149" s="16">
        <f t="shared" si="14"/>
        <v>351.4388</v>
      </c>
      <c r="R149" s="18" t="s">
        <v>28</v>
      </c>
      <c r="S149" s="19" t="s">
        <v>29</v>
      </c>
    </row>
    <row r="150" spans="1:19">
      <c r="A150" s="2">
        <v>149</v>
      </c>
      <c r="B150" s="3" t="s">
        <v>4786</v>
      </c>
      <c r="C150" s="3" t="s">
        <v>5630</v>
      </c>
      <c r="D150" s="2" t="s">
        <v>22</v>
      </c>
      <c r="E150" s="2" t="s">
        <v>24</v>
      </c>
      <c r="F150" s="2" t="s">
        <v>2898</v>
      </c>
      <c r="G150" s="2" t="s">
        <v>25</v>
      </c>
      <c r="H150" s="2" t="s">
        <v>34</v>
      </c>
      <c r="I150" s="14">
        <v>237.68</v>
      </c>
      <c r="J150" s="14">
        <v>100</v>
      </c>
      <c r="K150" s="14">
        <v>12.98</v>
      </c>
      <c r="L150" s="15" t="s">
        <v>4942</v>
      </c>
      <c r="M150" s="16">
        <f t="shared" si="10"/>
        <v>13.7588</v>
      </c>
      <c r="N150" s="16">
        <f t="shared" si="11"/>
        <v>351.4388</v>
      </c>
      <c r="O150" s="16">
        <f t="shared" si="12"/>
        <v>358.264328</v>
      </c>
      <c r="P150" s="16">
        <f t="shared" si="13"/>
        <v>6.825528</v>
      </c>
      <c r="Q150" s="16">
        <f t="shared" si="14"/>
        <v>351.4388</v>
      </c>
      <c r="R150" s="18" t="s">
        <v>28</v>
      </c>
      <c r="S150" s="19" t="s">
        <v>29</v>
      </c>
    </row>
    <row r="151" spans="1:19">
      <c r="A151" s="2">
        <v>150</v>
      </c>
      <c r="B151" s="3" t="s">
        <v>5631</v>
      </c>
      <c r="C151" s="3" t="s">
        <v>5632</v>
      </c>
      <c r="D151" s="2" t="s">
        <v>22</v>
      </c>
      <c r="E151" s="2" t="s">
        <v>24</v>
      </c>
      <c r="F151" s="2" t="s">
        <v>2898</v>
      </c>
      <c r="G151" s="2" t="s">
        <v>25</v>
      </c>
      <c r="H151" s="2" t="s">
        <v>34</v>
      </c>
      <c r="I151" s="14">
        <v>237.68</v>
      </c>
      <c r="J151" s="14">
        <v>100</v>
      </c>
      <c r="K151" s="14">
        <v>12.98</v>
      </c>
      <c r="L151" s="15" t="s">
        <v>4942</v>
      </c>
      <c r="M151" s="16">
        <f t="shared" si="10"/>
        <v>13.7588</v>
      </c>
      <c r="N151" s="16">
        <f t="shared" si="11"/>
        <v>351.4388</v>
      </c>
      <c r="O151" s="16">
        <f t="shared" si="12"/>
        <v>358.264328</v>
      </c>
      <c r="P151" s="16">
        <f t="shared" si="13"/>
        <v>6.825528</v>
      </c>
      <c r="Q151" s="16">
        <f t="shared" si="14"/>
        <v>351.4388</v>
      </c>
      <c r="R151" s="18" t="s">
        <v>28</v>
      </c>
      <c r="S151" s="19" t="s">
        <v>29</v>
      </c>
    </row>
    <row r="152" spans="1:19">
      <c r="A152" s="2">
        <v>151</v>
      </c>
      <c r="B152" s="3" t="s">
        <v>5633</v>
      </c>
      <c r="C152" s="3" t="s">
        <v>5634</v>
      </c>
      <c r="D152" s="2" t="s">
        <v>22</v>
      </c>
      <c r="E152" s="2" t="s">
        <v>24</v>
      </c>
      <c r="F152" s="2" t="s">
        <v>2898</v>
      </c>
      <c r="G152" s="2" t="s">
        <v>25</v>
      </c>
      <c r="H152" s="2" t="s">
        <v>34</v>
      </c>
      <c r="I152" s="14">
        <v>237.68</v>
      </c>
      <c r="J152" s="14">
        <v>100</v>
      </c>
      <c r="K152" s="14">
        <v>12.98</v>
      </c>
      <c r="L152" s="15" t="s">
        <v>4942</v>
      </c>
      <c r="M152" s="16">
        <f t="shared" si="10"/>
        <v>13.7588</v>
      </c>
      <c r="N152" s="16">
        <f t="shared" si="11"/>
        <v>351.4388</v>
      </c>
      <c r="O152" s="16">
        <f t="shared" si="12"/>
        <v>358.264328</v>
      </c>
      <c r="P152" s="16">
        <f t="shared" si="13"/>
        <v>6.825528</v>
      </c>
      <c r="Q152" s="16">
        <f t="shared" si="14"/>
        <v>351.4388</v>
      </c>
      <c r="R152" s="18" t="s">
        <v>28</v>
      </c>
      <c r="S152" s="19" t="s">
        <v>29</v>
      </c>
    </row>
    <row r="153" spans="1:19">
      <c r="A153" s="2">
        <v>152</v>
      </c>
      <c r="B153" s="3" t="s">
        <v>5635</v>
      </c>
      <c r="C153" s="3" t="s">
        <v>5636</v>
      </c>
      <c r="D153" s="2" t="s">
        <v>22</v>
      </c>
      <c r="E153" s="2" t="s">
        <v>24</v>
      </c>
      <c r="F153" s="2" t="s">
        <v>2898</v>
      </c>
      <c r="G153" s="2" t="s">
        <v>25</v>
      </c>
      <c r="H153" s="2" t="s">
        <v>34</v>
      </c>
      <c r="I153" s="14">
        <v>237.68</v>
      </c>
      <c r="J153" s="14">
        <v>100</v>
      </c>
      <c r="K153" s="14">
        <v>12.98</v>
      </c>
      <c r="L153" s="15" t="s">
        <v>4942</v>
      </c>
      <c r="M153" s="16">
        <f t="shared" si="10"/>
        <v>13.7588</v>
      </c>
      <c r="N153" s="16">
        <f t="shared" si="11"/>
        <v>351.4388</v>
      </c>
      <c r="O153" s="16">
        <f t="shared" si="12"/>
        <v>358.264328</v>
      </c>
      <c r="P153" s="16">
        <f t="shared" si="13"/>
        <v>6.825528</v>
      </c>
      <c r="Q153" s="16">
        <f t="shared" si="14"/>
        <v>351.4388</v>
      </c>
      <c r="R153" s="18" t="s">
        <v>28</v>
      </c>
      <c r="S153" s="19" t="s">
        <v>29</v>
      </c>
    </row>
    <row r="154" spans="1:19">
      <c r="A154" s="2">
        <v>153</v>
      </c>
      <c r="B154" s="4" t="s">
        <v>5637</v>
      </c>
      <c r="C154" s="3" t="s">
        <v>5638</v>
      </c>
      <c r="D154" s="2" t="s">
        <v>22</v>
      </c>
      <c r="E154" s="2" t="s">
        <v>24</v>
      </c>
      <c r="F154" s="2" t="s">
        <v>55</v>
      </c>
      <c r="G154" s="2" t="s">
        <v>25</v>
      </c>
      <c r="H154" s="2" t="s">
        <v>34</v>
      </c>
      <c r="I154" s="14">
        <v>627</v>
      </c>
      <c r="J154" s="14">
        <v>300</v>
      </c>
      <c r="K154" s="14">
        <v>227</v>
      </c>
      <c r="L154" s="15" t="s">
        <v>5393</v>
      </c>
      <c r="M154" s="16">
        <f t="shared" si="10"/>
        <v>240.62</v>
      </c>
      <c r="N154" s="16">
        <f t="shared" si="11"/>
        <v>1167.62</v>
      </c>
      <c r="O154" s="16">
        <f t="shared" si="12"/>
        <v>1200.0572</v>
      </c>
      <c r="P154" s="16">
        <f t="shared" si="13"/>
        <v>32.4372</v>
      </c>
      <c r="Q154" s="16">
        <f t="shared" si="14"/>
        <v>1167.62</v>
      </c>
      <c r="R154" s="18" t="s">
        <v>28</v>
      </c>
      <c r="S154" s="19" t="s">
        <v>29</v>
      </c>
    </row>
    <row r="155" spans="1:19">
      <c r="A155" s="2">
        <v>154</v>
      </c>
      <c r="B155" s="3" t="s">
        <v>4596</v>
      </c>
      <c r="C155" s="3" t="s">
        <v>5639</v>
      </c>
      <c r="D155" s="2" t="s">
        <v>22</v>
      </c>
      <c r="E155" s="2" t="s">
        <v>24</v>
      </c>
      <c r="F155" s="2" t="s">
        <v>2898</v>
      </c>
      <c r="G155" s="2" t="s">
        <v>25</v>
      </c>
      <c r="H155" s="2" t="s">
        <v>34</v>
      </c>
      <c r="I155" s="14">
        <v>237.68</v>
      </c>
      <c r="J155" s="14">
        <v>100</v>
      </c>
      <c r="K155" s="14">
        <v>12.98</v>
      </c>
      <c r="L155" s="15" t="s">
        <v>4942</v>
      </c>
      <c r="M155" s="16">
        <f t="shared" si="10"/>
        <v>13.7588</v>
      </c>
      <c r="N155" s="16">
        <f t="shared" si="11"/>
        <v>351.4388</v>
      </c>
      <c r="O155" s="16">
        <f t="shared" si="12"/>
        <v>358.264328</v>
      </c>
      <c r="P155" s="16">
        <f t="shared" si="13"/>
        <v>6.825528</v>
      </c>
      <c r="Q155" s="16">
        <f t="shared" si="14"/>
        <v>351.4388</v>
      </c>
      <c r="R155" s="18" t="s">
        <v>28</v>
      </c>
      <c r="S155" s="19" t="s">
        <v>29</v>
      </c>
    </row>
    <row r="156" spans="1:19">
      <c r="A156" s="2">
        <v>155</v>
      </c>
      <c r="B156" s="3" t="s">
        <v>5640</v>
      </c>
      <c r="C156" s="3" t="s">
        <v>5641</v>
      </c>
      <c r="D156" s="2" t="s">
        <v>22</v>
      </c>
      <c r="E156" s="2" t="s">
        <v>24</v>
      </c>
      <c r="F156" s="2" t="s">
        <v>2898</v>
      </c>
      <c r="G156" s="2" t="s">
        <v>25</v>
      </c>
      <c r="H156" s="2" t="s">
        <v>34</v>
      </c>
      <c r="I156" s="14">
        <v>237.68</v>
      </c>
      <c r="J156" s="14">
        <v>100</v>
      </c>
      <c r="K156" s="14">
        <v>12.98</v>
      </c>
      <c r="L156" s="15" t="s">
        <v>4942</v>
      </c>
      <c r="M156" s="16">
        <f t="shared" si="10"/>
        <v>13.7588</v>
      </c>
      <c r="N156" s="16">
        <f t="shared" si="11"/>
        <v>351.4388</v>
      </c>
      <c r="O156" s="16">
        <f t="shared" si="12"/>
        <v>358.264328</v>
      </c>
      <c r="P156" s="16">
        <f t="shared" si="13"/>
        <v>6.825528</v>
      </c>
      <c r="Q156" s="16">
        <f t="shared" si="14"/>
        <v>351.4388</v>
      </c>
      <c r="R156" s="18" t="s">
        <v>28</v>
      </c>
      <c r="S156" s="19" t="s">
        <v>29</v>
      </c>
    </row>
    <row r="157" spans="1:19">
      <c r="A157" s="2">
        <v>156</v>
      </c>
      <c r="B157" s="3" t="s">
        <v>4630</v>
      </c>
      <c r="C157" s="3" t="s">
        <v>5642</v>
      </c>
      <c r="D157" s="2" t="s">
        <v>22</v>
      </c>
      <c r="E157" s="2" t="s">
        <v>24</v>
      </c>
      <c r="F157" s="2" t="s">
        <v>2898</v>
      </c>
      <c r="G157" s="2" t="s">
        <v>25</v>
      </c>
      <c r="H157" s="2" t="s">
        <v>34</v>
      </c>
      <c r="I157" s="14">
        <v>237.68</v>
      </c>
      <c r="J157" s="14">
        <v>100</v>
      </c>
      <c r="K157" s="14">
        <v>12.98</v>
      </c>
      <c r="L157" s="15" t="s">
        <v>4942</v>
      </c>
      <c r="M157" s="16">
        <f t="shared" si="10"/>
        <v>13.7588</v>
      </c>
      <c r="N157" s="16">
        <f t="shared" si="11"/>
        <v>351.4388</v>
      </c>
      <c r="O157" s="16">
        <f t="shared" si="12"/>
        <v>358.264328</v>
      </c>
      <c r="P157" s="16">
        <f t="shared" si="13"/>
        <v>6.825528</v>
      </c>
      <c r="Q157" s="16">
        <f t="shared" si="14"/>
        <v>351.4388</v>
      </c>
      <c r="R157" s="18" t="s">
        <v>28</v>
      </c>
      <c r="S157" s="19" t="s">
        <v>29</v>
      </c>
    </row>
    <row r="158" spans="1:19">
      <c r="A158" s="2">
        <v>157</v>
      </c>
      <c r="B158" s="3" t="s">
        <v>5643</v>
      </c>
      <c r="C158" s="3" t="s">
        <v>5644</v>
      </c>
      <c r="D158" s="2" t="s">
        <v>22</v>
      </c>
      <c r="E158" s="2" t="s">
        <v>24</v>
      </c>
      <c r="F158" s="2" t="s">
        <v>2898</v>
      </c>
      <c r="G158" s="2" t="s">
        <v>25</v>
      </c>
      <c r="H158" s="2" t="s">
        <v>34</v>
      </c>
      <c r="I158" s="14">
        <v>237.68</v>
      </c>
      <c r="J158" s="14">
        <v>100</v>
      </c>
      <c r="K158" s="14">
        <v>12.98</v>
      </c>
      <c r="L158" s="15" t="s">
        <v>4942</v>
      </c>
      <c r="M158" s="16">
        <f t="shared" si="10"/>
        <v>13.7588</v>
      </c>
      <c r="N158" s="16">
        <f t="shared" si="11"/>
        <v>351.4388</v>
      </c>
      <c r="O158" s="16">
        <f t="shared" si="12"/>
        <v>358.264328</v>
      </c>
      <c r="P158" s="16">
        <f t="shared" si="13"/>
        <v>6.825528</v>
      </c>
      <c r="Q158" s="16">
        <f t="shared" si="14"/>
        <v>351.4388</v>
      </c>
      <c r="R158" s="18" t="s">
        <v>28</v>
      </c>
      <c r="S158" s="19" t="s">
        <v>29</v>
      </c>
    </row>
    <row r="159" spans="1:19">
      <c r="A159" s="2">
        <v>158</v>
      </c>
      <c r="B159" s="3" t="s">
        <v>3998</v>
      </c>
      <c r="C159" s="3" t="s">
        <v>5645</v>
      </c>
      <c r="D159" s="2" t="s">
        <v>22</v>
      </c>
      <c r="E159" s="2" t="s">
        <v>24</v>
      </c>
      <c r="F159" s="2" t="s">
        <v>2898</v>
      </c>
      <c r="G159" s="2" t="s">
        <v>25</v>
      </c>
      <c r="H159" s="2" t="s">
        <v>34</v>
      </c>
      <c r="I159" s="14">
        <v>237.68</v>
      </c>
      <c r="J159" s="14">
        <v>100</v>
      </c>
      <c r="K159" s="14">
        <v>12.98</v>
      </c>
      <c r="L159" s="15" t="s">
        <v>4942</v>
      </c>
      <c r="M159" s="16">
        <f t="shared" si="10"/>
        <v>13.7588</v>
      </c>
      <c r="N159" s="16">
        <f t="shared" si="11"/>
        <v>351.4388</v>
      </c>
      <c r="O159" s="16">
        <f t="shared" si="12"/>
        <v>358.264328</v>
      </c>
      <c r="P159" s="16">
        <f t="shared" si="13"/>
        <v>6.825528</v>
      </c>
      <c r="Q159" s="16">
        <f t="shared" si="14"/>
        <v>351.4388</v>
      </c>
      <c r="R159" s="18" t="s">
        <v>28</v>
      </c>
      <c r="S159" s="19" t="s">
        <v>29</v>
      </c>
    </row>
    <row r="160" spans="1:19">
      <c r="A160" s="2">
        <v>159</v>
      </c>
      <c r="B160" s="3" t="s">
        <v>3975</v>
      </c>
      <c r="C160" s="3" t="s">
        <v>5646</v>
      </c>
      <c r="D160" s="2" t="s">
        <v>22</v>
      </c>
      <c r="E160" s="2" t="s">
        <v>24</v>
      </c>
      <c r="F160" s="2" t="s">
        <v>2898</v>
      </c>
      <c r="G160" s="2" t="s">
        <v>25</v>
      </c>
      <c r="H160" s="2" t="s">
        <v>34</v>
      </c>
      <c r="I160" s="14">
        <v>237.68</v>
      </c>
      <c r="J160" s="14">
        <v>100</v>
      </c>
      <c r="K160" s="14">
        <v>12.98</v>
      </c>
      <c r="L160" s="15" t="s">
        <v>4942</v>
      </c>
      <c r="M160" s="16">
        <f t="shared" si="10"/>
        <v>13.7588</v>
      </c>
      <c r="N160" s="16">
        <f t="shared" si="11"/>
        <v>351.4388</v>
      </c>
      <c r="O160" s="16">
        <f t="shared" si="12"/>
        <v>358.264328</v>
      </c>
      <c r="P160" s="16">
        <f t="shared" si="13"/>
        <v>6.825528</v>
      </c>
      <c r="Q160" s="16">
        <f t="shared" si="14"/>
        <v>351.4388</v>
      </c>
      <c r="R160" s="18" t="s">
        <v>28</v>
      </c>
      <c r="S160" s="19" t="s">
        <v>29</v>
      </c>
    </row>
    <row r="161" spans="1:19">
      <c r="A161" s="2">
        <v>160</v>
      </c>
      <c r="B161" s="3" t="s">
        <v>5647</v>
      </c>
      <c r="C161" s="3" t="s">
        <v>5648</v>
      </c>
      <c r="D161" s="2" t="s">
        <v>22</v>
      </c>
      <c r="E161" s="2" t="s">
        <v>24</v>
      </c>
      <c r="F161" s="2" t="s">
        <v>2898</v>
      </c>
      <c r="G161" s="2" t="s">
        <v>25</v>
      </c>
      <c r="H161" s="2" t="s">
        <v>34</v>
      </c>
      <c r="I161" s="14">
        <v>237.68</v>
      </c>
      <c r="J161" s="14">
        <v>100</v>
      </c>
      <c r="K161" s="14">
        <v>12.98</v>
      </c>
      <c r="L161" s="15" t="s">
        <v>4942</v>
      </c>
      <c r="M161" s="16">
        <f t="shared" si="10"/>
        <v>13.7588</v>
      </c>
      <c r="N161" s="16">
        <f t="shared" si="11"/>
        <v>351.4388</v>
      </c>
      <c r="O161" s="16">
        <f t="shared" si="12"/>
        <v>358.264328</v>
      </c>
      <c r="P161" s="16">
        <f t="shared" si="13"/>
        <v>6.825528</v>
      </c>
      <c r="Q161" s="16">
        <f t="shared" si="14"/>
        <v>351.4388</v>
      </c>
      <c r="R161" s="18" t="s">
        <v>28</v>
      </c>
      <c r="S161" s="19" t="s">
        <v>29</v>
      </c>
    </row>
    <row r="162" spans="1:19">
      <c r="A162" s="2">
        <v>161</v>
      </c>
      <c r="B162" s="3" t="s">
        <v>3720</v>
      </c>
      <c r="C162" s="3" t="s">
        <v>5649</v>
      </c>
      <c r="D162" s="2" t="s">
        <v>22</v>
      </c>
      <c r="E162" s="2" t="s">
        <v>24</v>
      </c>
      <c r="F162" s="2" t="s">
        <v>2898</v>
      </c>
      <c r="G162" s="2" t="s">
        <v>25</v>
      </c>
      <c r="H162" s="2" t="s">
        <v>34</v>
      </c>
      <c r="I162" s="14">
        <v>237.68</v>
      </c>
      <c r="J162" s="14">
        <v>100</v>
      </c>
      <c r="K162" s="14">
        <v>12.98</v>
      </c>
      <c r="L162" s="15" t="s">
        <v>4942</v>
      </c>
      <c r="M162" s="16">
        <f t="shared" si="10"/>
        <v>13.7588</v>
      </c>
      <c r="N162" s="16">
        <f t="shared" si="11"/>
        <v>351.4388</v>
      </c>
      <c r="O162" s="16">
        <f t="shared" si="12"/>
        <v>358.264328</v>
      </c>
      <c r="P162" s="16">
        <f t="shared" si="13"/>
        <v>6.825528</v>
      </c>
      <c r="Q162" s="16">
        <f t="shared" si="14"/>
        <v>351.4388</v>
      </c>
      <c r="R162" s="18" t="s">
        <v>28</v>
      </c>
      <c r="S162" s="19" t="s">
        <v>29</v>
      </c>
    </row>
    <row r="163" spans="1:19">
      <c r="A163" s="2">
        <v>162</v>
      </c>
      <c r="B163" s="3" t="s">
        <v>2670</v>
      </c>
      <c r="C163" s="3" t="s">
        <v>5650</v>
      </c>
      <c r="D163" s="2" t="s">
        <v>22</v>
      </c>
      <c r="E163" s="2" t="s">
        <v>24</v>
      </c>
      <c r="F163" s="2" t="s">
        <v>2898</v>
      </c>
      <c r="G163" s="2" t="s">
        <v>25</v>
      </c>
      <c r="H163" s="2" t="s">
        <v>34</v>
      </c>
      <c r="I163" s="14">
        <v>237.68</v>
      </c>
      <c r="J163" s="14">
        <v>100</v>
      </c>
      <c r="K163" s="14">
        <v>12.98</v>
      </c>
      <c r="L163" s="15" t="s">
        <v>4942</v>
      </c>
      <c r="M163" s="16">
        <f t="shared" si="10"/>
        <v>13.7588</v>
      </c>
      <c r="N163" s="16">
        <f t="shared" si="11"/>
        <v>351.4388</v>
      </c>
      <c r="O163" s="16">
        <f t="shared" si="12"/>
        <v>358.264328</v>
      </c>
      <c r="P163" s="16">
        <f t="shared" si="13"/>
        <v>6.825528</v>
      </c>
      <c r="Q163" s="16">
        <f t="shared" si="14"/>
        <v>351.4388</v>
      </c>
      <c r="R163" s="18" t="s">
        <v>28</v>
      </c>
      <c r="S163" s="19" t="s">
        <v>29</v>
      </c>
    </row>
    <row r="164" spans="1:19">
      <c r="A164" s="2">
        <v>163</v>
      </c>
      <c r="B164" s="3" t="s">
        <v>5651</v>
      </c>
      <c r="C164" s="3" t="s">
        <v>5652</v>
      </c>
      <c r="D164" s="2" t="s">
        <v>22</v>
      </c>
      <c r="E164" s="2" t="s">
        <v>24</v>
      </c>
      <c r="F164" s="2" t="s">
        <v>2898</v>
      </c>
      <c r="G164" s="2" t="s">
        <v>25</v>
      </c>
      <c r="H164" s="2" t="s">
        <v>34</v>
      </c>
      <c r="I164" s="14">
        <v>237.68</v>
      </c>
      <c r="J164" s="14">
        <v>100</v>
      </c>
      <c r="K164" s="14">
        <v>12.98</v>
      </c>
      <c r="L164" s="15" t="s">
        <v>4942</v>
      </c>
      <c r="M164" s="16">
        <f t="shared" si="10"/>
        <v>13.7588</v>
      </c>
      <c r="N164" s="16">
        <f t="shared" si="11"/>
        <v>351.4388</v>
      </c>
      <c r="O164" s="16">
        <f t="shared" si="12"/>
        <v>358.264328</v>
      </c>
      <c r="P164" s="16">
        <f t="shared" si="13"/>
        <v>6.825528</v>
      </c>
      <c r="Q164" s="16">
        <f t="shared" si="14"/>
        <v>351.4388</v>
      </c>
      <c r="R164" s="18" t="s">
        <v>28</v>
      </c>
      <c r="S164" s="19" t="s">
        <v>29</v>
      </c>
    </row>
    <row r="165" spans="1:19">
      <c r="A165" s="2">
        <v>164</v>
      </c>
      <c r="B165" s="3" t="s">
        <v>3959</v>
      </c>
      <c r="C165" s="3" t="s">
        <v>5653</v>
      </c>
      <c r="D165" s="2" t="s">
        <v>22</v>
      </c>
      <c r="E165" s="2" t="s">
        <v>24</v>
      </c>
      <c r="F165" s="2" t="s">
        <v>2898</v>
      </c>
      <c r="G165" s="2" t="s">
        <v>25</v>
      </c>
      <c r="H165" s="2" t="s">
        <v>34</v>
      </c>
      <c r="I165" s="14">
        <v>237.68</v>
      </c>
      <c r="J165" s="14">
        <v>100</v>
      </c>
      <c r="K165" s="14">
        <v>12.98</v>
      </c>
      <c r="L165" s="15" t="s">
        <v>4942</v>
      </c>
      <c r="M165" s="16">
        <f t="shared" si="10"/>
        <v>13.7588</v>
      </c>
      <c r="N165" s="16">
        <f t="shared" si="11"/>
        <v>351.4388</v>
      </c>
      <c r="O165" s="16">
        <f t="shared" si="12"/>
        <v>358.264328</v>
      </c>
      <c r="P165" s="16">
        <f t="shared" si="13"/>
        <v>6.825528</v>
      </c>
      <c r="Q165" s="16">
        <f t="shared" si="14"/>
        <v>351.4388</v>
      </c>
      <c r="R165" s="18" t="s">
        <v>28</v>
      </c>
      <c r="S165" s="19" t="s">
        <v>29</v>
      </c>
    </row>
    <row r="166" spans="1:19">
      <c r="A166" s="2">
        <v>165</v>
      </c>
      <c r="B166" s="3" t="s">
        <v>5654</v>
      </c>
      <c r="C166" s="3" t="s">
        <v>5655</v>
      </c>
      <c r="D166" s="2" t="s">
        <v>22</v>
      </c>
      <c r="E166" s="2" t="s">
        <v>24</v>
      </c>
      <c r="F166" s="2" t="s">
        <v>2898</v>
      </c>
      <c r="G166" s="2" t="s">
        <v>25</v>
      </c>
      <c r="H166" s="2" t="s">
        <v>34</v>
      </c>
      <c r="I166" s="14">
        <v>237.68</v>
      </c>
      <c r="J166" s="14">
        <v>100</v>
      </c>
      <c r="K166" s="14">
        <v>12.98</v>
      </c>
      <c r="L166" s="15" t="s">
        <v>4942</v>
      </c>
      <c r="M166" s="16">
        <f t="shared" si="10"/>
        <v>13.7588</v>
      </c>
      <c r="N166" s="16">
        <f t="shared" si="11"/>
        <v>351.4388</v>
      </c>
      <c r="O166" s="16">
        <f t="shared" si="12"/>
        <v>358.264328</v>
      </c>
      <c r="P166" s="16">
        <f t="shared" si="13"/>
        <v>6.825528</v>
      </c>
      <c r="Q166" s="16">
        <f t="shared" si="14"/>
        <v>351.4388</v>
      </c>
      <c r="R166" s="18" t="s">
        <v>28</v>
      </c>
      <c r="S166" s="19" t="s">
        <v>29</v>
      </c>
    </row>
    <row r="167" spans="1:19">
      <c r="A167" s="2">
        <v>166</v>
      </c>
      <c r="B167" s="3" t="s">
        <v>3357</v>
      </c>
      <c r="C167" s="3" t="s">
        <v>5656</v>
      </c>
      <c r="D167" s="2" t="s">
        <v>22</v>
      </c>
      <c r="E167" s="2" t="s">
        <v>24</v>
      </c>
      <c r="F167" s="2" t="s">
        <v>2898</v>
      </c>
      <c r="G167" s="2" t="s">
        <v>25</v>
      </c>
      <c r="H167" s="2" t="s">
        <v>34</v>
      </c>
      <c r="I167" s="14">
        <v>237.68</v>
      </c>
      <c r="J167" s="14">
        <v>100</v>
      </c>
      <c r="K167" s="14">
        <v>12.98</v>
      </c>
      <c r="L167" s="15" t="s">
        <v>4942</v>
      </c>
      <c r="M167" s="16">
        <f t="shared" si="10"/>
        <v>13.7588</v>
      </c>
      <c r="N167" s="16">
        <f t="shared" si="11"/>
        <v>351.4388</v>
      </c>
      <c r="O167" s="16">
        <f t="shared" si="12"/>
        <v>358.264328</v>
      </c>
      <c r="P167" s="16">
        <f t="shared" si="13"/>
        <v>6.825528</v>
      </c>
      <c r="Q167" s="16">
        <f t="shared" si="14"/>
        <v>351.4388</v>
      </c>
      <c r="R167" s="18" t="s">
        <v>28</v>
      </c>
      <c r="S167" s="19" t="s">
        <v>29</v>
      </c>
    </row>
    <row r="168" spans="1:19">
      <c r="A168" s="2">
        <v>167</v>
      </c>
      <c r="B168" s="3" t="s">
        <v>3912</v>
      </c>
      <c r="C168" s="3" t="s">
        <v>5657</v>
      </c>
      <c r="D168" s="2" t="s">
        <v>22</v>
      </c>
      <c r="E168" s="2" t="s">
        <v>24</v>
      </c>
      <c r="F168" s="2" t="s">
        <v>2898</v>
      </c>
      <c r="G168" s="2" t="s">
        <v>25</v>
      </c>
      <c r="H168" s="2" t="s">
        <v>34</v>
      </c>
      <c r="I168" s="14">
        <v>237.68</v>
      </c>
      <c r="J168" s="14">
        <v>100</v>
      </c>
      <c r="K168" s="14">
        <v>12.98</v>
      </c>
      <c r="L168" s="15" t="s">
        <v>4942</v>
      </c>
      <c r="M168" s="16">
        <f t="shared" si="10"/>
        <v>13.7588</v>
      </c>
      <c r="N168" s="16">
        <f t="shared" si="11"/>
        <v>351.4388</v>
      </c>
      <c r="O168" s="16">
        <f t="shared" si="12"/>
        <v>358.264328</v>
      </c>
      <c r="P168" s="16">
        <f t="shared" si="13"/>
        <v>6.825528</v>
      </c>
      <c r="Q168" s="16">
        <f t="shared" si="14"/>
        <v>351.4388</v>
      </c>
      <c r="R168" s="18" t="s">
        <v>28</v>
      </c>
      <c r="S168" s="19" t="s">
        <v>29</v>
      </c>
    </row>
    <row r="169" ht="25.2" spans="1:19">
      <c r="A169" s="2">
        <v>168</v>
      </c>
      <c r="B169" s="3" t="s">
        <v>5658</v>
      </c>
      <c r="C169" s="4" t="s">
        <v>5659</v>
      </c>
      <c r="D169" s="2" t="s">
        <v>22</v>
      </c>
      <c r="E169" s="2" t="s">
        <v>24</v>
      </c>
      <c r="F169" s="2" t="s">
        <v>5074</v>
      </c>
      <c r="G169" s="2" t="s">
        <v>25</v>
      </c>
      <c r="H169" s="2" t="s">
        <v>34</v>
      </c>
      <c r="I169" s="14">
        <v>629</v>
      </c>
      <c r="J169" s="14">
        <v>300</v>
      </c>
      <c r="K169" s="14">
        <v>214</v>
      </c>
      <c r="L169" s="15" t="s">
        <v>5660</v>
      </c>
      <c r="M169" s="16">
        <f t="shared" si="10"/>
        <v>226.84</v>
      </c>
      <c r="N169" s="16">
        <f t="shared" si="11"/>
        <v>1155.84</v>
      </c>
      <c r="O169" s="16">
        <f t="shared" si="12"/>
        <v>1187.4504</v>
      </c>
      <c r="P169" s="16">
        <f t="shared" si="13"/>
        <v>31.6104</v>
      </c>
      <c r="Q169" s="16">
        <f t="shared" si="14"/>
        <v>1155.84</v>
      </c>
      <c r="R169" s="18" t="s">
        <v>28</v>
      </c>
      <c r="S169" s="19" t="s">
        <v>29</v>
      </c>
    </row>
    <row r="170" spans="1:19">
      <c r="A170" s="2">
        <v>169</v>
      </c>
      <c r="B170" s="3" t="s">
        <v>5661</v>
      </c>
      <c r="C170" s="3" t="s">
        <v>5662</v>
      </c>
      <c r="D170" s="2" t="s">
        <v>22</v>
      </c>
      <c r="E170" s="2" t="s">
        <v>24</v>
      </c>
      <c r="F170" s="2" t="s">
        <v>2898</v>
      </c>
      <c r="G170" s="2" t="s">
        <v>25</v>
      </c>
      <c r="H170" s="2" t="s">
        <v>34</v>
      </c>
      <c r="I170" s="14">
        <v>237.68</v>
      </c>
      <c r="J170" s="14">
        <v>100</v>
      </c>
      <c r="K170" s="14">
        <v>12.98</v>
      </c>
      <c r="L170" s="15" t="s">
        <v>4942</v>
      </c>
      <c r="M170" s="16">
        <f t="shared" si="10"/>
        <v>13.7588</v>
      </c>
      <c r="N170" s="16">
        <f t="shared" si="11"/>
        <v>351.4388</v>
      </c>
      <c r="O170" s="16">
        <f t="shared" si="12"/>
        <v>358.264328</v>
      </c>
      <c r="P170" s="16">
        <f t="shared" si="13"/>
        <v>6.825528</v>
      </c>
      <c r="Q170" s="16">
        <f t="shared" si="14"/>
        <v>351.4388</v>
      </c>
      <c r="R170" s="18" t="s">
        <v>28</v>
      </c>
      <c r="S170" s="19" t="s">
        <v>29</v>
      </c>
    </row>
    <row r="171" spans="1:19">
      <c r="A171" s="2">
        <v>170</v>
      </c>
      <c r="B171" s="3" t="s">
        <v>5663</v>
      </c>
      <c r="C171" s="4" t="s">
        <v>5664</v>
      </c>
      <c r="D171" s="2" t="s">
        <v>22</v>
      </c>
      <c r="E171" s="2" t="s">
        <v>24</v>
      </c>
      <c r="F171" s="2" t="s">
        <v>3254</v>
      </c>
      <c r="G171" s="2" t="s">
        <v>25</v>
      </c>
      <c r="H171" s="2" t="s">
        <v>34</v>
      </c>
      <c r="I171" s="14">
        <v>625</v>
      </c>
      <c r="J171" s="14">
        <v>300</v>
      </c>
      <c r="K171" s="14">
        <v>88</v>
      </c>
      <c r="L171" s="15" t="s">
        <v>5665</v>
      </c>
      <c r="M171" s="16">
        <f t="shared" si="10"/>
        <v>93.28</v>
      </c>
      <c r="N171" s="16">
        <f t="shared" si="11"/>
        <v>1018.28</v>
      </c>
      <c r="O171" s="16">
        <f t="shared" si="12"/>
        <v>1041.8768</v>
      </c>
      <c r="P171" s="16">
        <f t="shared" si="13"/>
        <v>23.5968</v>
      </c>
      <c r="Q171" s="16">
        <f t="shared" si="14"/>
        <v>1018.28</v>
      </c>
      <c r="R171" s="18" t="s">
        <v>28</v>
      </c>
      <c r="S171" s="19" t="s">
        <v>29</v>
      </c>
    </row>
    <row r="172" spans="1:19">
      <c r="A172" s="2">
        <v>171</v>
      </c>
      <c r="B172" s="3" t="s">
        <v>5666</v>
      </c>
      <c r="C172" s="3" t="s">
        <v>5667</v>
      </c>
      <c r="D172" s="2" t="s">
        <v>22</v>
      </c>
      <c r="E172" s="2" t="s">
        <v>24</v>
      </c>
      <c r="F172" s="2" t="s">
        <v>2898</v>
      </c>
      <c r="G172" s="2" t="s">
        <v>25</v>
      </c>
      <c r="H172" s="2" t="s">
        <v>34</v>
      </c>
      <c r="I172" s="14">
        <v>237.68</v>
      </c>
      <c r="J172" s="14">
        <v>100</v>
      </c>
      <c r="K172" s="14">
        <v>12.98</v>
      </c>
      <c r="L172" s="15" t="s">
        <v>4942</v>
      </c>
      <c r="M172" s="16">
        <f t="shared" si="10"/>
        <v>13.7588</v>
      </c>
      <c r="N172" s="16">
        <f t="shared" si="11"/>
        <v>351.4388</v>
      </c>
      <c r="O172" s="16">
        <f t="shared" si="12"/>
        <v>358.264328</v>
      </c>
      <c r="P172" s="16">
        <f t="shared" si="13"/>
        <v>6.825528</v>
      </c>
      <c r="Q172" s="16">
        <f t="shared" si="14"/>
        <v>351.4388</v>
      </c>
      <c r="R172" s="18" t="s">
        <v>28</v>
      </c>
      <c r="S172" s="19" t="s">
        <v>29</v>
      </c>
    </row>
    <row r="173" spans="1:19">
      <c r="A173" s="2">
        <v>172</v>
      </c>
      <c r="B173" s="3" t="s">
        <v>5668</v>
      </c>
      <c r="C173" s="3" t="s">
        <v>5669</v>
      </c>
      <c r="D173" s="2" t="s">
        <v>22</v>
      </c>
      <c r="E173" s="2" t="s">
        <v>24</v>
      </c>
      <c r="F173" s="2" t="s">
        <v>2898</v>
      </c>
      <c r="G173" s="2" t="s">
        <v>25</v>
      </c>
      <c r="H173" s="2" t="s">
        <v>34</v>
      </c>
      <c r="I173" s="14">
        <v>237.68</v>
      </c>
      <c r="J173" s="14">
        <v>100</v>
      </c>
      <c r="K173" s="14">
        <v>12.98</v>
      </c>
      <c r="L173" s="15" t="s">
        <v>4942</v>
      </c>
      <c r="M173" s="16">
        <f t="shared" si="10"/>
        <v>13.7588</v>
      </c>
      <c r="N173" s="16">
        <f t="shared" si="11"/>
        <v>351.4388</v>
      </c>
      <c r="O173" s="16">
        <f t="shared" si="12"/>
        <v>358.264328</v>
      </c>
      <c r="P173" s="16">
        <f t="shared" si="13"/>
        <v>6.825528</v>
      </c>
      <c r="Q173" s="16">
        <f t="shared" si="14"/>
        <v>351.4388</v>
      </c>
      <c r="R173" s="18" t="s">
        <v>28</v>
      </c>
      <c r="S173" s="19" t="s">
        <v>29</v>
      </c>
    </row>
    <row r="174" spans="1:19">
      <c r="A174" s="2">
        <v>173</v>
      </c>
      <c r="B174" s="4" t="s">
        <v>5670</v>
      </c>
      <c r="C174" s="3" t="s">
        <v>5671</v>
      </c>
      <c r="D174" s="2" t="s">
        <v>22</v>
      </c>
      <c r="E174" s="2" t="s">
        <v>24</v>
      </c>
      <c r="F174" s="2" t="s">
        <v>55</v>
      </c>
      <c r="G174" s="2" t="s">
        <v>25</v>
      </c>
      <c r="H174" s="2" t="s">
        <v>34</v>
      </c>
      <c r="I174" s="14">
        <v>627</v>
      </c>
      <c r="J174" s="14">
        <v>300</v>
      </c>
      <c r="K174" s="14">
        <v>227</v>
      </c>
      <c r="L174" s="15" t="s">
        <v>5393</v>
      </c>
      <c r="M174" s="16">
        <f t="shared" si="10"/>
        <v>240.62</v>
      </c>
      <c r="N174" s="16">
        <f t="shared" si="11"/>
        <v>1167.62</v>
      </c>
      <c r="O174" s="16">
        <f t="shared" si="12"/>
        <v>1200.0572</v>
      </c>
      <c r="P174" s="16">
        <f t="shared" si="13"/>
        <v>32.4372</v>
      </c>
      <c r="Q174" s="16">
        <f t="shared" si="14"/>
        <v>1167.62</v>
      </c>
      <c r="R174" s="18" t="s">
        <v>28</v>
      </c>
      <c r="S174" s="19" t="s">
        <v>29</v>
      </c>
    </row>
    <row r="175" spans="1:19">
      <c r="A175" s="2">
        <v>174</v>
      </c>
      <c r="B175" s="3" t="s">
        <v>317</v>
      </c>
      <c r="C175" s="3" t="s">
        <v>5672</v>
      </c>
      <c r="D175" s="2" t="s">
        <v>22</v>
      </c>
      <c r="E175" s="2" t="s">
        <v>24</v>
      </c>
      <c r="F175" s="2" t="s">
        <v>2898</v>
      </c>
      <c r="G175" s="2" t="s">
        <v>25</v>
      </c>
      <c r="H175" s="2" t="s">
        <v>34</v>
      </c>
      <c r="I175" s="14">
        <v>237.68</v>
      </c>
      <c r="J175" s="14">
        <v>100</v>
      </c>
      <c r="K175" s="14">
        <v>12.98</v>
      </c>
      <c r="L175" s="15" t="s">
        <v>4942</v>
      </c>
      <c r="M175" s="16">
        <f t="shared" si="10"/>
        <v>13.7588</v>
      </c>
      <c r="N175" s="16">
        <f t="shared" si="11"/>
        <v>351.4388</v>
      </c>
      <c r="O175" s="16">
        <f t="shared" si="12"/>
        <v>358.264328</v>
      </c>
      <c r="P175" s="16">
        <f t="shared" si="13"/>
        <v>6.825528</v>
      </c>
      <c r="Q175" s="16">
        <f t="shared" si="14"/>
        <v>351.4388</v>
      </c>
      <c r="R175" s="18" t="s">
        <v>28</v>
      </c>
      <c r="S175" s="19" t="s">
        <v>29</v>
      </c>
    </row>
    <row r="176" spans="1:19">
      <c r="A176" s="2">
        <v>175</v>
      </c>
      <c r="B176" s="3" t="s">
        <v>5673</v>
      </c>
      <c r="C176" s="3" t="s">
        <v>5674</v>
      </c>
      <c r="D176" s="2" t="s">
        <v>22</v>
      </c>
      <c r="E176" s="2" t="s">
        <v>24</v>
      </c>
      <c r="F176" s="2" t="s">
        <v>2898</v>
      </c>
      <c r="G176" s="2" t="s">
        <v>25</v>
      </c>
      <c r="H176" s="2" t="s">
        <v>34</v>
      </c>
      <c r="I176" s="14">
        <v>237.68</v>
      </c>
      <c r="J176" s="14">
        <v>100</v>
      </c>
      <c r="K176" s="14">
        <v>12.98</v>
      </c>
      <c r="L176" s="15" t="s">
        <v>4942</v>
      </c>
      <c r="M176" s="16">
        <f t="shared" si="10"/>
        <v>13.7588</v>
      </c>
      <c r="N176" s="16">
        <f t="shared" si="11"/>
        <v>351.4388</v>
      </c>
      <c r="O176" s="16">
        <f t="shared" si="12"/>
        <v>358.264328</v>
      </c>
      <c r="P176" s="16">
        <f t="shared" si="13"/>
        <v>6.825528</v>
      </c>
      <c r="Q176" s="16">
        <f t="shared" si="14"/>
        <v>351.4388</v>
      </c>
      <c r="R176" s="18" t="s">
        <v>28</v>
      </c>
      <c r="S176" s="19" t="s">
        <v>29</v>
      </c>
    </row>
    <row r="177" spans="1:19">
      <c r="A177" s="2">
        <v>176</v>
      </c>
      <c r="B177" s="3" t="s">
        <v>5675</v>
      </c>
      <c r="C177" s="3" t="s">
        <v>5676</v>
      </c>
      <c r="D177" s="2" t="s">
        <v>22</v>
      </c>
      <c r="E177" s="2" t="s">
        <v>24</v>
      </c>
      <c r="F177" s="2" t="s">
        <v>2898</v>
      </c>
      <c r="G177" s="2" t="s">
        <v>25</v>
      </c>
      <c r="H177" s="2" t="s">
        <v>34</v>
      </c>
      <c r="I177" s="14">
        <v>237.68</v>
      </c>
      <c r="J177" s="14">
        <v>100</v>
      </c>
      <c r="K177" s="14">
        <v>12.98</v>
      </c>
      <c r="L177" s="15" t="s">
        <v>4942</v>
      </c>
      <c r="M177" s="16">
        <f t="shared" si="10"/>
        <v>13.7588</v>
      </c>
      <c r="N177" s="16">
        <f t="shared" si="11"/>
        <v>351.4388</v>
      </c>
      <c r="O177" s="16">
        <f t="shared" si="12"/>
        <v>358.264328</v>
      </c>
      <c r="P177" s="16">
        <f t="shared" si="13"/>
        <v>6.825528</v>
      </c>
      <c r="Q177" s="16">
        <f t="shared" si="14"/>
        <v>351.4388</v>
      </c>
      <c r="R177" s="18" t="s">
        <v>28</v>
      </c>
      <c r="S177" s="19" t="s">
        <v>29</v>
      </c>
    </row>
    <row r="178" spans="1:19">
      <c r="A178" s="2">
        <v>177</v>
      </c>
      <c r="B178" s="3" t="s">
        <v>2739</v>
      </c>
      <c r="C178" s="3" t="s">
        <v>5677</v>
      </c>
      <c r="D178" s="2" t="s">
        <v>22</v>
      </c>
      <c r="E178" s="2" t="s">
        <v>24</v>
      </c>
      <c r="F178" s="2" t="s">
        <v>2898</v>
      </c>
      <c r="G178" s="2" t="s">
        <v>25</v>
      </c>
      <c r="H178" s="2" t="s">
        <v>34</v>
      </c>
      <c r="I178" s="14">
        <v>237.68</v>
      </c>
      <c r="J178" s="14">
        <v>100</v>
      </c>
      <c r="K178" s="14">
        <v>12.98</v>
      </c>
      <c r="L178" s="15" t="s">
        <v>4942</v>
      </c>
      <c r="M178" s="16">
        <f t="shared" si="10"/>
        <v>13.7588</v>
      </c>
      <c r="N178" s="16">
        <f t="shared" si="11"/>
        <v>351.4388</v>
      </c>
      <c r="O178" s="16">
        <f t="shared" si="12"/>
        <v>358.264328</v>
      </c>
      <c r="P178" s="16">
        <f t="shared" si="13"/>
        <v>6.825528</v>
      </c>
      <c r="Q178" s="16">
        <f t="shared" si="14"/>
        <v>351.4388</v>
      </c>
      <c r="R178" s="18" t="s">
        <v>28</v>
      </c>
      <c r="S178" s="19" t="s">
        <v>29</v>
      </c>
    </row>
    <row r="179" spans="1:19">
      <c r="A179" s="2">
        <v>178</v>
      </c>
      <c r="B179" s="3" t="s">
        <v>2672</v>
      </c>
      <c r="C179" s="3" t="s">
        <v>5678</v>
      </c>
      <c r="D179" s="2" t="s">
        <v>22</v>
      </c>
      <c r="E179" s="2" t="s">
        <v>24</v>
      </c>
      <c r="F179" s="2" t="s">
        <v>2898</v>
      </c>
      <c r="G179" s="2" t="s">
        <v>25</v>
      </c>
      <c r="H179" s="2" t="s">
        <v>34</v>
      </c>
      <c r="I179" s="14">
        <v>237.68</v>
      </c>
      <c r="J179" s="14">
        <v>100</v>
      </c>
      <c r="K179" s="14">
        <v>12.98</v>
      </c>
      <c r="L179" s="15" t="s">
        <v>4942</v>
      </c>
      <c r="M179" s="16">
        <f t="shared" si="10"/>
        <v>13.7588</v>
      </c>
      <c r="N179" s="16">
        <f t="shared" si="11"/>
        <v>351.4388</v>
      </c>
      <c r="O179" s="16">
        <f t="shared" si="12"/>
        <v>358.264328</v>
      </c>
      <c r="P179" s="16">
        <f t="shared" si="13"/>
        <v>6.825528</v>
      </c>
      <c r="Q179" s="16">
        <f t="shared" si="14"/>
        <v>351.4388</v>
      </c>
      <c r="R179" s="18" t="s">
        <v>28</v>
      </c>
      <c r="S179" s="19" t="s">
        <v>29</v>
      </c>
    </row>
    <row r="180" spans="1:19">
      <c r="A180" s="2">
        <v>179</v>
      </c>
      <c r="B180" s="3" t="s">
        <v>5679</v>
      </c>
      <c r="C180" s="3" t="s">
        <v>5680</v>
      </c>
      <c r="D180" s="2" t="s">
        <v>22</v>
      </c>
      <c r="E180" s="2" t="s">
        <v>24</v>
      </c>
      <c r="F180" s="2" t="s">
        <v>2898</v>
      </c>
      <c r="G180" s="2" t="s">
        <v>25</v>
      </c>
      <c r="H180" s="2" t="s">
        <v>34</v>
      </c>
      <c r="I180" s="14">
        <v>237.68</v>
      </c>
      <c r="J180" s="14">
        <v>100</v>
      </c>
      <c r="K180" s="14">
        <v>12.98</v>
      </c>
      <c r="L180" s="15" t="s">
        <v>4942</v>
      </c>
      <c r="M180" s="16">
        <f t="shared" si="10"/>
        <v>13.7588</v>
      </c>
      <c r="N180" s="16">
        <f t="shared" si="11"/>
        <v>351.4388</v>
      </c>
      <c r="O180" s="16">
        <f t="shared" si="12"/>
        <v>358.264328</v>
      </c>
      <c r="P180" s="16">
        <f t="shared" si="13"/>
        <v>6.825528</v>
      </c>
      <c r="Q180" s="16">
        <f t="shared" si="14"/>
        <v>351.4388</v>
      </c>
      <c r="R180" s="18" t="s">
        <v>28</v>
      </c>
      <c r="S180" s="19" t="s">
        <v>29</v>
      </c>
    </row>
    <row r="181" spans="1:19">
      <c r="A181" s="2">
        <v>180</v>
      </c>
      <c r="B181" s="3" t="s">
        <v>5681</v>
      </c>
      <c r="C181" s="3" t="s">
        <v>5682</v>
      </c>
      <c r="D181" s="2" t="s">
        <v>22</v>
      </c>
      <c r="E181" s="2" t="s">
        <v>24</v>
      </c>
      <c r="F181" s="2" t="s">
        <v>2898</v>
      </c>
      <c r="G181" s="2" t="s">
        <v>25</v>
      </c>
      <c r="H181" s="2" t="s">
        <v>34</v>
      </c>
      <c r="I181" s="14">
        <v>237.68</v>
      </c>
      <c r="J181" s="14">
        <v>100</v>
      </c>
      <c r="K181" s="14">
        <v>12.98</v>
      </c>
      <c r="L181" s="15" t="s">
        <v>4942</v>
      </c>
      <c r="M181" s="16">
        <f t="shared" si="10"/>
        <v>13.7588</v>
      </c>
      <c r="N181" s="16">
        <f t="shared" si="11"/>
        <v>351.4388</v>
      </c>
      <c r="O181" s="16">
        <f t="shared" si="12"/>
        <v>358.264328</v>
      </c>
      <c r="P181" s="16">
        <f t="shared" si="13"/>
        <v>6.825528</v>
      </c>
      <c r="Q181" s="16">
        <f t="shared" si="14"/>
        <v>351.4388</v>
      </c>
      <c r="R181" s="18" t="s">
        <v>28</v>
      </c>
      <c r="S181" s="19" t="s">
        <v>29</v>
      </c>
    </row>
    <row r="182" spans="1:19">
      <c r="A182" s="2">
        <v>181</v>
      </c>
      <c r="B182" s="3" t="s">
        <v>5683</v>
      </c>
      <c r="C182" s="3" t="s">
        <v>5684</v>
      </c>
      <c r="D182" s="2" t="s">
        <v>22</v>
      </c>
      <c r="E182" s="2" t="s">
        <v>24</v>
      </c>
      <c r="F182" s="2" t="s">
        <v>2898</v>
      </c>
      <c r="G182" s="2" t="s">
        <v>25</v>
      </c>
      <c r="H182" s="2" t="s">
        <v>34</v>
      </c>
      <c r="I182" s="14">
        <v>237.68</v>
      </c>
      <c r="J182" s="14">
        <v>100</v>
      </c>
      <c r="K182" s="14">
        <v>12.98</v>
      </c>
      <c r="L182" s="15" t="s">
        <v>4942</v>
      </c>
      <c r="M182" s="16">
        <f t="shared" si="10"/>
        <v>13.7588</v>
      </c>
      <c r="N182" s="16">
        <f t="shared" si="11"/>
        <v>351.4388</v>
      </c>
      <c r="O182" s="16">
        <f t="shared" si="12"/>
        <v>358.264328</v>
      </c>
      <c r="P182" s="16">
        <f t="shared" si="13"/>
        <v>6.825528</v>
      </c>
      <c r="Q182" s="16">
        <f t="shared" si="14"/>
        <v>351.4388</v>
      </c>
      <c r="R182" s="18" t="s">
        <v>28</v>
      </c>
      <c r="S182" s="19" t="s">
        <v>29</v>
      </c>
    </row>
    <row r="183" spans="1:19">
      <c r="A183" s="2">
        <v>182</v>
      </c>
      <c r="B183" s="3" t="s">
        <v>4622</v>
      </c>
      <c r="C183" s="3" t="s">
        <v>5685</v>
      </c>
      <c r="D183" s="2" t="s">
        <v>22</v>
      </c>
      <c r="E183" s="2" t="s">
        <v>24</v>
      </c>
      <c r="F183" s="2" t="s">
        <v>2898</v>
      </c>
      <c r="G183" s="2" t="s">
        <v>25</v>
      </c>
      <c r="H183" s="2" t="s">
        <v>34</v>
      </c>
      <c r="I183" s="14">
        <v>237.68</v>
      </c>
      <c r="J183" s="14">
        <v>100</v>
      </c>
      <c r="K183" s="14">
        <v>12.98</v>
      </c>
      <c r="L183" s="15" t="s">
        <v>4942</v>
      </c>
      <c r="M183" s="16">
        <f t="shared" si="10"/>
        <v>13.7588</v>
      </c>
      <c r="N183" s="16">
        <f t="shared" si="11"/>
        <v>351.4388</v>
      </c>
      <c r="O183" s="16">
        <f t="shared" si="12"/>
        <v>358.264328</v>
      </c>
      <c r="P183" s="16">
        <f t="shared" si="13"/>
        <v>6.825528</v>
      </c>
      <c r="Q183" s="16">
        <f t="shared" si="14"/>
        <v>351.4388</v>
      </c>
      <c r="R183" s="18" t="s">
        <v>28</v>
      </c>
      <c r="S183" s="19" t="s">
        <v>29</v>
      </c>
    </row>
    <row r="184" spans="1:19">
      <c r="A184" s="2">
        <v>183</v>
      </c>
      <c r="B184" s="3" t="s">
        <v>3991</v>
      </c>
      <c r="C184" s="3" t="s">
        <v>5686</v>
      </c>
      <c r="D184" s="2" t="s">
        <v>22</v>
      </c>
      <c r="E184" s="2" t="s">
        <v>24</v>
      </c>
      <c r="F184" s="2" t="s">
        <v>2898</v>
      </c>
      <c r="G184" s="2" t="s">
        <v>25</v>
      </c>
      <c r="H184" s="2" t="s">
        <v>34</v>
      </c>
      <c r="I184" s="14">
        <v>237.68</v>
      </c>
      <c r="J184" s="14">
        <v>100</v>
      </c>
      <c r="K184" s="14">
        <v>12.98</v>
      </c>
      <c r="L184" s="15" t="s">
        <v>4942</v>
      </c>
      <c r="M184" s="16">
        <f t="shared" si="10"/>
        <v>13.7588</v>
      </c>
      <c r="N184" s="16">
        <f t="shared" si="11"/>
        <v>351.4388</v>
      </c>
      <c r="O184" s="16">
        <f t="shared" si="12"/>
        <v>358.264328</v>
      </c>
      <c r="P184" s="16">
        <f t="shared" si="13"/>
        <v>6.825528</v>
      </c>
      <c r="Q184" s="16">
        <f t="shared" si="14"/>
        <v>351.4388</v>
      </c>
      <c r="R184" s="18" t="s">
        <v>28</v>
      </c>
      <c r="S184" s="19" t="s">
        <v>29</v>
      </c>
    </row>
    <row r="185" spans="1:19">
      <c r="A185" s="2">
        <v>184</v>
      </c>
      <c r="B185" s="3" t="s">
        <v>5687</v>
      </c>
      <c r="C185" s="3" t="s">
        <v>5688</v>
      </c>
      <c r="D185" s="2" t="s">
        <v>22</v>
      </c>
      <c r="E185" s="2" t="s">
        <v>24</v>
      </c>
      <c r="F185" s="2" t="s">
        <v>2898</v>
      </c>
      <c r="G185" s="2" t="s">
        <v>25</v>
      </c>
      <c r="H185" s="2" t="s">
        <v>34</v>
      </c>
      <c r="I185" s="14">
        <v>237.68</v>
      </c>
      <c r="J185" s="14">
        <v>100</v>
      </c>
      <c r="K185" s="14">
        <v>12.98</v>
      </c>
      <c r="L185" s="15" t="s">
        <v>4942</v>
      </c>
      <c r="M185" s="16">
        <f t="shared" si="10"/>
        <v>13.7588</v>
      </c>
      <c r="N185" s="16">
        <f t="shared" si="11"/>
        <v>351.4388</v>
      </c>
      <c r="O185" s="16">
        <f t="shared" si="12"/>
        <v>358.264328</v>
      </c>
      <c r="P185" s="16">
        <f t="shared" si="13"/>
        <v>6.825528</v>
      </c>
      <c r="Q185" s="16">
        <f t="shared" si="14"/>
        <v>351.4388</v>
      </c>
      <c r="R185" s="18" t="s">
        <v>28</v>
      </c>
      <c r="S185" s="19" t="s">
        <v>29</v>
      </c>
    </row>
    <row r="186" spans="1:19">
      <c r="A186" s="2">
        <v>185</v>
      </c>
      <c r="B186" s="3" t="s">
        <v>5689</v>
      </c>
      <c r="C186" s="3" t="s">
        <v>5690</v>
      </c>
      <c r="D186" s="2" t="s">
        <v>22</v>
      </c>
      <c r="E186" s="2" t="s">
        <v>24</v>
      </c>
      <c r="F186" s="2" t="s">
        <v>2898</v>
      </c>
      <c r="G186" s="2" t="s">
        <v>25</v>
      </c>
      <c r="H186" s="2" t="s">
        <v>34</v>
      </c>
      <c r="I186" s="14">
        <v>237.68</v>
      </c>
      <c r="J186" s="14">
        <v>100</v>
      </c>
      <c r="K186" s="14">
        <v>12.98</v>
      </c>
      <c r="L186" s="15" t="s">
        <v>4942</v>
      </c>
      <c r="M186" s="16">
        <f t="shared" si="10"/>
        <v>13.7588</v>
      </c>
      <c r="N186" s="16">
        <f t="shared" si="11"/>
        <v>351.4388</v>
      </c>
      <c r="O186" s="16">
        <f t="shared" si="12"/>
        <v>358.264328</v>
      </c>
      <c r="P186" s="16">
        <f t="shared" si="13"/>
        <v>6.825528</v>
      </c>
      <c r="Q186" s="16">
        <f t="shared" si="14"/>
        <v>351.4388</v>
      </c>
      <c r="R186" s="18" t="s">
        <v>28</v>
      </c>
      <c r="S186" s="19" t="s">
        <v>29</v>
      </c>
    </row>
    <row r="187" spans="1:19">
      <c r="A187" s="2">
        <v>186</v>
      </c>
      <c r="B187" s="3" t="s">
        <v>5310</v>
      </c>
      <c r="C187" s="3" t="s">
        <v>5691</v>
      </c>
      <c r="D187" s="2" t="s">
        <v>22</v>
      </c>
      <c r="E187" s="2" t="s">
        <v>24</v>
      </c>
      <c r="F187" s="2" t="s">
        <v>2898</v>
      </c>
      <c r="G187" s="2" t="s">
        <v>25</v>
      </c>
      <c r="H187" s="2" t="s">
        <v>34</v>
      </c>
      <c r="I187" s="14">
        <v>237.68</v>
      </c>
      <c r="J187" s="14">
        <v>100</v>
      </c>
      <c r="K187" s="14">
        <v>12.98</v>
      </c>
      <c r="L187" s="15" t="s">
        <v>4942</v>
      </c>
      <c r="M187" s="16">
        <f t="shared" si="10"/>
        <v>13.7588</v>
      </c>
      <c r="N187" s="16">
        <f t="shared" si="11"/>
        <v>351.4388</v>
      </c>
      <c r="O187" s="16">
        <f t="shared" si="12"/>
        <v>358.264328</v>
      </c>
      <c r="P187" s="16">
        <f t="shared" si="13"/>
        <v>6.825528</v>
      </c>
      <c r="Q187" s="16">
        <f t="shared" si="14"/>
        <v>351.4388</v>
      </c>
      <c r="R187" s="18" t="s">
        <v>28</v>
      </c>
      <c r="S187" s="19" t="s">
        <v>29</v>
      </c>
    </row>
    <row r="188" spans="1:19">
      <c r="A188" s="2">
        <v>187</v>
      </c>
      <c r="B188" s="3" t="s">
        <v>5692</v>
      </c>
      <c r="C188" s="3" t="s">
        <v>5693</v>
      </c>
      <c r="D188" s="2" t="s">
        <v>22</v>
      </c>
      <c r="E188" s="2" t="s">
        <v>24</v>
      </c>
      <c r="F188" s="2" t="s">
        <v>2898</v>
      </c>
      <c r="G188" s="2" t="s">
        <v>25</v>
      </c>
      <c r="H188" s="2" t="s">
        <v>34</v>
      </c>
      <c r="I188" s="14">
        <v>237.68</v>
      </c>
      <c r="J188" s="14">
        <v>100</v>
      </c>
      <c r="K188" s="14">
        <v>12.98</v>
      </c>
      <c r="L188" s="15" t="s">
        <v>4942</v>
      </c>
      <c r="M188" s="16">
        <f t="shared" si="10"/>
        <v>13.7588</v>
      </c>
      <c r="N188" s="16">
        <f t="shared" si="11"/>
        <v>351.4388</v>
      </c>
      <c r="O188" s="16">
        <f t="shared" si="12"/>
        <v>358.264328</v>
      </c>
      <c r="P188" s="16">
        <f t="shared" si="13"/>
        <v>6.825528</v>
      </c>
      <c r="Q188" s="16">
        <f t="shared" si="14"/>
        <v>351.4388</v>
      </c>
      <c r="R188" s="18" t="s">
        <v>28</v>
      </c>
      <c r="S188" s="19" t="s">
        <v>29</v>
      </c>
    </row>
    <row r="189" spans="1:19">
      <c r="A189" s="2">
        <v>188</v>
      </c>
      <c r="B189" s="3" t="s">
        <v>4972</v>
      </c>
      <c r="C189" s="3" t="s">
        <v>5694</v>
      </c>
      <c r="D189" s="2" t="s">
        <v>22</v>
      </c>
      <c r="E189" s="2" t="s">
        <v>24</v>
      </c>
      <c r="F189" s="2" t="s">
        <v>2898</v>
      </c>
      <c r="G189" s="2" t="s">
        <v>25</v>
      </c>
      <c r="H189" s="2" t="s">
        <v>34</v>
      </c>
      <c r="I189" s="14">
        <v>237.68</v>
      </c>
      <c r="J189" s="14">
        <v>100</v>
      </c>
      <c r="K189" s="14">
        <v>12.98</v>
      </c>
      <c r="L189" s="15" t="s">
        <v>4942</v>
      </c>
      <c r="M189" s="16">
        <f t="shared" si="10"/>
        <v>13.7588</v>
      </c>
      <c r="N189" s="16">
        <f t="shared" si="11"/>
        <v>351.4388</v>
      </c>
      <c r="O189" s="16">
        <f t="shared" si="12"/>
        <v>358.264328</v>
      </c>
      <c r="P189" s="16">
        <f t="shared" si="13"/>
        <v>6.825528</v>
      </c>
      <c r="Q189" s="16">
        <f t="shared" si="14"/>
        <v>351.4388</v>
      </c>
      <c r="R189" s="18" t="s">
        <v>28</v>
      </c>
      <c r="S189" s="19" t="s">
        <v>29</v>
      </c>
    </row>
    <row r="190" spans="1:19">
      <c r="A190" s="2">
        <v>189</v>
      </c>
      <c r="B190" s="3" t="s">
        <v>5695</v>
      </c>
      <c r="C190" s="3" t="s">
        <v>5696</v>
      </c>
      <c r="D190" s="2" t="s">
        <v>22</v>
      </c>
      <c r="E190" s="2" t="s">
        <v>24</v>
      </c>
      <c r="F190" s="2" t="s">
        <v>2898</v>
      </c>
      <c r="G190" s="2" t="s">
        <v>25</v>
      </c>
      <c r="H190" s="2" t="s">
        <v>34</v>
      </c>
      <c r="I190" s="14">
        <v>237.68</v>
      </c>
      <c r="J190" s="14">
        <v>100</v>
      </c>
      <c r="K190" s="14">
        <v>12.98</v>
      </c>
      <c r="L190" s="15" t="s">
        <v>4942</v>
      </c>
      <c r="M190" s="16">
        <f t="shared" si="10"/>
        <v>13.7588</v>
      </c>
      <c r="N190" s="16">
        <f t="shared" si="11"/>
        <v>351.4388</v>
      </c>
      <c r="O190" s="16">
        <f t="shared" si="12"/>
        <v>358.264328</v>
      </c>
      <c r="P190" s="16">
        <f t="shared" si="13"/>
        <v>6.825528</v>
      </c>
      <c r="Q190" s="16">
        <f t="shared" si="14"/>
        <v>351.4388</v>
      </c>
      <c r="R190" s="18" t="s">
        <v>28</v>
      </c>
      <c r="S190" s="19" t="s">
        <v>29</v>
      </c>
    </row>
    <row r="191" spans="1:19">
      <c r="A191" s="2">
        <v>190</v>
      </c>
      <c r="B191" s="3" t="s">
        <v>5697</v>
      </c>
      <c r="C191" s="3" t="s">
        <v>5698</v>
      </c>
      <c r="D191" s="2" t="s">
        <v>22</v>
      </c>
      <c r="E191" s="2" t="s">
        <v>24</v>
      </c>
      <c r="F191" s="2" t="s">
        <v>2898</v>
      </c>
      <c r="G191" s="2" t="s">
        <v>25</v>
      </c>
      <c r="H191" s="2" t="s">
        <v>34</v>
      </c>
      <c r="I191" s="14">
        <v>237.68</v>
      </c>
      <c r="J191" s="14">
        <v>100</v>
      </c>
      <c r="K191" s="14">
        <v>12.98</v>
      </c>
      <c r="L191" s="15" t="s">
        <v>4942</v>
      </c>
      <c r="M191" s="16">
        <f t="shared" si="10"/>
        <v>13.7588</v>
      </c>
      <c r="N191" s="16">
        <f t="shared" si="11"/>
        <v>351.4388</v>
      </c>
      <c r="O191" s="16">
        <f t="shared" si="12"/>
        <v>358.264328</v>
      </c>
      <c r="P191" s="16">
        <f t="shared" si="13"/>
        <v>6.825528</v>
      </c>
      <c r="Q191" s="16">
        <f t="shared" si="14"/>
        <v>351.4388</v>
      </c>
      <c r="R191" s="18" t="s">
        <v>28</v>
      </c>
      <c r="S191" s="19" t="s">
        <v>29</v>
      </c>
    </row>
    <row r="192" spans="1:19">
      <c r="A192" s="2">
        <v>191</v>
      </c>
      <c r="B192" s="3" t="s">
        <v>5455</v>
      </c>
      <c r="C192" s="3" t="s">
        <v>5456</v>
      </c>
      <c r="D192" s="2" t="s">
        <v>22</v>
      </c>
      <c r="E192" s="2" t="s">
        <v>24</v>
      </c>
      <c r="F192" s="2" t="s">
        <v>2898</v>
      </c>
      <c r="G192" s="2" t="s">
        <v>25</v>
      </c>
      <c r="H192" s="2" t="s">
        <v>34</v>
      </c>
      <c r="I192" s="2">
        <v>1346.34</v>
      </c>
      <c r="J192" s="14">
        <v>100</v>
      </c>
      <c r="K192" s="2">
        <v>50.45</v>
      </c>
      <c r="L192" s="15" t="s">
        <v>4942</v>
      </c>
      <c r="M192" s="16">
        <f t="shared" si="10"/>
        <v>53.477</v>
      </c>
      <c r="N192" s="16">
        <f t="shared" si="11"/>
        <v>1499.817</v>
      </c>
      <c r="O192" s="16">
        <f t="shared" si="12"/>
        <v>1509.02562</v>
      </c>
      <c r="P192" s="16">
        <f t="shared" si="13"/>
        <v>9.20862</v>
      </c>
      <c r="Q192" s="16">
        <f t="shared" si="14"/>
        <v>1499.817</v>
      </c>
      <c r="R192" s="18" t="s">
        <v>28</v>
      </c>
      <c r="S192" s="19" t="s">
        <v>29</v>
      </c>
    </row>
    <row r="193" spans="1:19">
      <c r="A193" s="2">
        <v>192</v>
      </c>
      <c r="B193" s="3" t="s">
        <v>3904</v>
      </c>
      <c r="C193" s="3" t="s">
        <v>5699</v>
      </c>
      <c r="D193" s="2" t="s">
        <v>22</v>
      </c>
      <c r="E193" s="2" t="s">
        <v>24</v>
      </c>
      <c r="F193" s="2" t="s">
        <v>2898</v>
      </c>
      <c r="G193" s="2" t="s">
        <v>25</v>
      </c>
      <c r="H193" s="2" t="s">
        <v>34</v>
      </c>
      <c r="I193" s="14">
        <v>237.68</v>
      </c>
      <c r="J193" s="14">
        <v>100</v>
      </c>
      <c r="K193" s="14">
        <v>12.98</v>
      </c>
      <c r="L193" s="15" t="s">
        <v>4942</v>
      </c>
      <c r="M193" s="16">
        <f t="shared" si="10"/>
        <v>13.7588</v>
      </c>
      <c r="N193" s="16">
        <f t="shared" si="11"/>
        <v>351.4388</v>
      </c>
      <c r="O193" s="16">
        <f t="shared" si="12"/>
        <v>358.264328</v>
      </c>
      <c r="P193" s="16">
        <f t="shared" si="13"/>
        <v>6.825528</v>
      </c>
      <c r="Q193" s="16">
        <f t="shared" si="14"/>
        <v>351.4388</v>
      </c>
      <c r="R193" s="18" t="s">
        <v>28</v>
      </c>
      <c r="S193" s="19" t="s">
        <v>29</v>
      </c>
    </row>
    <row r="194" spans="1:19">
      <c r="A194" s="2">
        <v>193</v>
      </c>
      <c r="B194" s="3" t="s">
        <v>1949</v>
      </c>
      <c r="C194" s="3" t="s">
        <v>5700</v>
      </c>
      <c r="D194" s="2" t="s">
        <v>22</v>
      </c>
      <c r="E194" s="2" t="s">
        <v>24</v>
      </c>
      <c r="F194" s="2" t="s">
        <v>2898</v>
      </c>
      <c r="G194" s="2" t="s">
        <v>25</v>
      </c>
      <c r="H194" s="2" t="s">
        <v>34</v>
      </c>
      <c r="I194" s="14">
        <v>237.68</v>
      </c>
      <c r="J194" s="14">
        <v>100</v>
      </c>
      <c r="K194" s="14">
        <v>12.98</v>
      </c>
      <c r="L194" s="15" t="s">
        <v>4942</v>
      </c>
      <c r="M194" s="16">
        <f t="shared" ref="M194:M236" si="15">K194*1.06</f>
        <v>13.7588</v>
      </c>
      <c r="N194" s="16">
        <f t="shared" ref="N194:N236" si="16">I194+J194+M194</f>
        <v>351.4388</v>
      </c>
      <c r="O194" s="16">
        <f t="shared" ref="O194:O236" si="17">I194+(J194+M194)*1.06</f>
        <v>358.264328</v>
      </c>
      <c r="P194" s="16">
        <f t="shared" ref="P194:P236" si="18">(M194+J194)*0.06</f>
        <v>6.825528</v>
      </c>
      <c r="Q194" s="16">
        <f t="shared" ref="Q194:Q236" si="19">O194-P194</f>
        <v>351.4388</v>
      </c>
      <c r="R194" s="18" t="s">
        <v>28</v>
      </c>
      <c r="S194" s="19" t="s">
        <v>29</v>
      </c>
    </row>
    <row r="195" spans="1:19">
      <c r="A195" s="2">
        <v>194</v>
      </c>
      <c r="B195" s="3" t="s">
        <v>3819</v>
      </c>
      <c r="C195" s="3" t="s">
        <v>5701</v>
      </c>
      <c r="D195" s="2" t="s">
        <v>22</v>
      </c>
      <c r="E195" s="2" t="s">
        <v>24</v>
      </c>
      <c r="F195" s="2" t="s">
        <v>2898</v>
      </c>
      <c r="G195" s="2" t="s">
        <v>25</v>
      </c>
      <c r="H195" s="2" t="s">
        <v>34</v>
      </c>
      <c r="I195" s="14">
        <v>237.68</v>
      </c>
      <c r="J195" s="14">
        <v>100</v>
      </c>
      <c r="K195" s="14">
        <v>12.98</v>
      </c>
      <c r="L195" s="15" t="s">
        <v>4942</v>
      </c>
      <c r="M195" s="16">
        <f t="shared" si="15"/>
        <v>13.7588</v>
      </c>
      <c r="N195" s="16">
        <f t="shared" si="16"/>
        <v>351.4388</v>
      </c>
      <c r="O195" s="16">
        <f t="shared" si="17"/>
        <v>358.264328</v>
      </c>
      <c r="P195" s="16">
        <f t="shared" si="18"/>
        <v>6.825528</v>
      </c>
      <c r="Q195" s="16">
        <f t="shared" si="19"/>
        <v>351.4388</v>
      </c>
      <c r="R195" s="18" t="s">
        <v>28</v>
      </c>
      <c r="S195" s="19" t="s">
        <v>29</v>
      </c>
    </row>
    <row r="196" spans="1:19">
      <c r="A196" s="2">
        <v>195</v>
      </c>
      <c r="B196" s="3" t="s">
        <v>4683</v>
      </c>
      <c r="C196" s="3" t="s">
        <v>4684</v>
      </c>
      <c r="D196" s="2" t="s">
        <v>22</v>
      </c>
      <c r="E196" s="2" t="s">
        <v>24</v>
      </c>
      <c r="F196" s="2" t="s">
        <v>2147</v>
      </c>
      <c r="G196" s="2" t="s">
        <v>25</v>
      </c>
      <c r="H196" s="2" t="s">
        <v>34</v>
      </c>
      <c r="I196" s="14">
        <v>0</v>
      </c>
      <c r="J196" s="14">
        <v>100</v>
      </c>
      <c r="K196" s="14">
        <v>0</v>
      </c>
      <c r="L196" s="15"/>
      <c r="M196" s="16">
        <f t="shared" si="15"/>
        <v>0</v>
      </c>
      <c r="N196" s="16">
        <f t="shared" si="16"/>
        <v>100</v>
      </c>
      <c r="O196" s="16">
        <f t="shared" si="17"/>
        <v>106</v>
      </c>
      <c r="P196" s="16">
        <f t="shared" si="18"/>
        <v>6</v>
      </c>
      <c r="Q196" s="16">
        <f t="shared" si="19"/>
        <v>100</v>
      </c>
      <c r="R196" s="18" t="s">
        <v>28</v>
      </c>
      <c r="S196" s="19" t="s">
        <v>29</v>
      </c>
    </row>
    <row r="197" spans="1:19">
      <c r="A197" s="2">
        <v>196</v>
      </c>
      <c r="B197" s="3" t="s">
        <v>5132</v>
      </c>
      <c r="C197" s="3" t="s">
        <v>5702</v>
      </c>
      <c r="D197" s="2" t="s">
        <v>22</v>
      </c>
      <c r="E197" s="2" t="s">
        <v>24</v>
      </c>
      <c r="F197" s="2" t="s">
        <v>2898</v>
      </c>
      <c r="G197" s="2" t="s">
        <v>25</v>
      </c>
      <c r="H197" s="2" t="s">
        <v>34</v>
      </c>
      <c r="I197" s="14">
        <v>237.68</v>
      </c>
      <c r="J197" s="14">
        <v>100</v>
      </c>
      <c r="K197" s="14">
        <v>12.98</v>
      </c>
      <c r="L197" s="15" t="s">
        <v>4942</v>
      </c>
      <c r="M197" s="16">
        <f t="shared" si="15"/>
        <v>13.7588</v>
      </c>
      <c r="N197" s="16">
        <f t="shared" si="16"/>
        <v>351.4388</v>
      </c>
      <c r="O197" s="16">
        <f t="shared" si="17"/>
        <v>358.264328</v>
      </c>
      <c r="P197" s="16">
        <f t="shared" si="18"/>
        <v>6.825528</v>
      </c>
      <c r="Q197" s="16">
        <f t="shared" si="19"/>
        <v>351.4388</v>
      </c>
      <c r="R197" s="18" t="s">
        <v>28</v>
      </c>
      <c r="S197" s="19" t="s">
        <v>29</v>
      </c>
    </row>
    <row r="198" spans="1:19">
      <c r="A198" s="2">
        <v>197</v>
      </c>
      <c r="B198" s="3" t="s">
        <v>5703</v>
      </c>
      <c r="C198" s="3" t="s">
        <v>5704</v>
      </c>
      <c r="D198" s="2" t="s">
        <v>22</v>
      </c>
      <c r="E198" s="2" t="s">
        <v>24</v>
      </c>
      <c r="F198" s="2" t="s">
        <v>2898</v>
      </c>
      <c r="G198" s="2" t="s">
        <v>25</v>
      </c>
      <c r="H198" s="2" t="s">
        <v>34</v>
      </c>
      <c r="I198" s="2">
        <v>1346.34</v>
      </c>
      <c r="J198" s="14">
        <v>100</v>
      </c>
      <c r="K198" s="2">
        <v>50.45</v>
      </c>
      <c r="L198" s="15" t="s">
        <v>4942</v>
      </c>
      <c r="M198" s="16">
        <f t="shared" si="15"/>
        <v>53.477</v>
      </c>
      <c r="N198" s="16">
        <f t="shared" si="16"/>
        <v>1499.817</v>
      </c>
      <c r="O198" s="16">
        <f t="shared" si="17"/>
        <v>1509.02562</v>
      </c>
      <c r="P198" s="16">
        <f t="shared" si="18"/>
        <v>9.20862</v>
      </c>
      <c r="Q198" s="16">
        <f t="shared" si="19"/>
        <v>1499.817</v>
      </c>
      <c r="R198" s="18" t="s">
        <v>28</v>
      </c>
      <c r="S198" s="19" t="s">
        <v>29</v>
      </c>
    </row>
    <row r="199" spans="1:19">
      <c r="A199" s="2">
        <v>198</v>
      </c>
      <c r="B199" s="3" t="s">
        <v>5705</v>
      </c>
      <c r="C199" s="3" t="s">
        <v>5706</v>
      </c>
      <c r="D199" s="2" t="s">
        <v>22</v>
      </c>
      <c r="E199" s="2" t="s">
        <v>24</v>
      </c>
      <c r="F199" s="2" t="s">
        <v>2898</v>
      </c>
      <c r="G199" s="2" t="s">
        <v>25</v>
      </c>
      <c r="H199" s="2" t="s">
        <v>34</v>
      </c>
      <c r="I199" s="14">
        <v>237.68</v>
      </c>
      <c r="J199" s="14">
        <v>100</v>
      </c>
      <c r="K199" s="14">
        <v>12.98</v>
      </c>
      <c r="L199" s="15" t="s">
        <v>4942</v>
      </c>
      <c r="M199" s="16">
        <f t="shared" si="15"/>
        <v>13.7588</v>
      </c>
      <c r="N199" s="16">
        <f t="shared" si="16"/>
        <v>351.4388</v>
      </c>
      <c r="O199" s="16">
        <f t="shared" si="17"/>
        <v>358.264328</v>
      </c>
      <c r="P199" s="16">
        <f t="shared" si="18"/>
        <v>6.825528</v>
      </c>
      <c r="Q199" s="16">
        <f t="shared" si="19"/>
        <v>351.4388</v>
      </c>
      <c r="R199" s="18" t="s">
        <v>28</v>
      </c>
      <c r="S199" s="19" t="s">
        <v>29</v>
      </c>
    </row>
    <row r="200" spans="1:19">
      <c r="A200" s="2">
        <v>199</v>
      </c>
      <c r="B200" s="3" t="s">
        <v>5707</v>
      </c>
      <c r="C200" s="3" t="s">
        <v>5708</v>
      </c>
      <c r="D200" s="2" t="s">
        <v>22</v>
      </c>
      <c r="E200" s="2" t="s">
        <v>24</v>
      </c>
      <c r="F200" s="2" t="s">
        <v>2898</v>
      </c>
      <c r="G200" s="2" t="s">
        <v>25</v>
      </c>
      <c r="H200" s="2" t="s">
        <v>34</v>
      </c>
      <c r="I200" s="14">
        <v>237.68</v>
      </c>
      <c r="J200" s="14">
        <v>100</v>
      </c>
      <c r="K200" s="14">
        <v>12.98</v>
      </c>
      <c r="L200" s="15" t="s">
        <v>4942</v>
      </c>
      <c r="M200" s="16">
        <f t="shared" si="15"/>
        <v>13.7588</v>
      </c>
      <c r="N200" s="16">
        <f t="shared" si="16"/>
        <v>351.4388</v>
      </c>
      <c r="O200" s="16">
        <f t="shared" si="17"/>
        <v>358.264328</v>
      </c>
      <c r="P200" s="16">
        <f t="shared" si="18"/>
        <v>6.825528</v>
      </c>
      <c r="Q200" s="16">
        <f t="shared" si="19"/>
        <v>351.4388</v>
      </c>
      <c r="R200" s="18" t="s">
        <v>28</v>
      </c>
      <c r="S200" s="19" t="s">
        <v>29</v>
      </c>
    </row>
    <row r="201" spans="1:19">
      <c r="A201" s="2">
        <v>200</v>
      </c>
      <c r="B201" s="3" t="s">
        <v>5201</v>
      </c>
      <c r="C201" s="3" t="s">
        <v>5709</v>
      </c>
      <c r="D201" s="2" t="s">
        <v>22</v>
      </c>
      <c r="E201" s="2" t="s">
        <v>24</v>
      </c>
      <c r="F201" s="2" t="s">
        <v>2898</v>
      </c>
      <c r="G201" s="2" t="s">
        <v>25</v>
      </c>
      <c r="H201" s="2" t="s">
        <v>34</v>
      </c>
      <c r="I201" s="14">
        <v>237.68</v>
      </c>
      <c r="J201" s="14">
        <v>100</v>
      </c>
      <c r="K201" s="14">
        <v>12.98</v>
      </c>
      <c r="L201" s="15" t="s">
        <v>4942</v>
      </c>
      <c r="M201" s="16">
        <f t="shared" si="15"/>
        <v>13.7588</v>
      </c>
      <c r="N201" s="16">
        <f t="shared" si="16"/>
        <v>351.4388</v>
      </c>
      <c r="O201" s="16">
        <f t="shared" si="17"/>
        <v>358.264328</v>
      </c>
      <c r="P201" s="16">
        <f t="shared" si="18"/>
        <v>6.825528</v>
      </c>
      <c r="Q201" s="16">
        <f t="shared" si="19"/>
        <v>351.4388</v>
      </c>
      <c r="R201" s="18" t="s">
        <v>28</v>
      </c>
      <c r="S201" s="19" t="s">
        <v>29</v>
      </c>
    </row>
    <row r="202" spans="1:19">
      <c r="A202" s="2">
        <v>201</v>
      </c>
      <c r="B202" s="3" t="s">
        <v>839</v>
      </c>
      <c r="C202" s="3" t="s">
        <v>5710</v>
      </c>
      <c r="D202" s="2" t="s">
        <v>22</v>
      </c>
      <c r="E202" s="2" t="s">
        <v>24</v>
      </c>
      <c r="F202" s="2" t="s">
        <v>2898</v>
      </c>
      <c r="G202" s="2" t="s">
        <v>25</v>
      </c>
      <c r="H202" s="2" t="s">
        <v>34</v>
      </c>
      <c r="I202" s="14">
        <v>237.68</v>
      </c>
      <c r="J202" s="14">
        <v>100</v>
      </c>
      <c r="K202" s="14">
        <v>12.98</v>
      </c>
      <c r="L202" s="15" t="s">
        <v>4942</v>
      </c>
      <c r="M202" s="16">
        <f t="shared" si="15"/>
        <v>13.7588</v>
      </c>
      <c r="N202" s="16">
        <f t="shared" si="16"/>
        <v>351.4388</v>
      </c>
      <c r="O202" s="16">
        <f t="shared" si="17"/>
        <v>358.264328</v>
      </c>
      <c r="P202" s="16">
        <f t="shared" si="18"/>
        <v>6.825528</v>
      </c>
      <c r="Q202" s="16">
        <f t="shared" si="19"/>
        <v>351.4388</v>
      </c>
      <c r="R202" s="18" t="s">
        <v>28</v>
      </c>
      <c r="S202" s="19" t="s">
        <v>29</v>
      </c>
    </row>
    <row r="203" spans="1:19">
      <c r="A203" s="2">
        <v>202</v>
      </c>
      <c r="B203" s="3" t="s">
        <v>5546</v>
      </c>
      <c r="C203" s="3" t="s">
        <v>5711</v>
      </c>
      <c r="D203" s="2" t="s">
        <v>22</v>
      </c>
      <c r="E203" s="2" t="s">
        <v>24</v>
      </c>
      <c r="F203" s="2" t="s">
        <v>2898</v>
      </c>
      <c r="G203" s="2" t="s">
        <v>25</v>
      </c>
      <c r="H203" s="2" t="s">
        <v>34</v>
      </c>
      <c r="I203" s="14">
        <v>237.68</v>
      </c>
      <c r="J203" s="14">
        <v>100</v>
      </c>
      <c r="K203" s="14">
        <v>12.98</v>
      </c>
      <c r="L203" s="15" t="s">
        <v>4942</v>
      </c>
      <c r="M203" s="16">
        <f t="shared" si="15"/>
        <v>13.7588</v>
      </c>
      <c r="N203" s="16">
        <f t="shared" si="16"/>
        <v>351.4388</v>
      </c>
      <c r="O203" s="16">
        <f t="shared" si="17"/>
        <v>358.264328</v>
      </c>
      <c r="P203" s="16">
        <f t="shared" si="18"/>
        <v>6.825528</v>
      </c>
      <c r="Q203" s="16">
        <f t="shared" si="19"/>
        <v>351.4388</v>
      </c>
      <c r="R203" s="18" t="s">
        <v>28</v>
      </c>
      <c r="S203" s="19" t="s">
        <v>29</v>
      </c>
    </row>
    <row r="204" spans="1:19">
      <c r="A204" s="2">
        <v>203</v>
      </c>
      <c r="B204" s="3" t="s">
        <v>2540</v>
      </c>
      <c r="C204" s="3" t="s">
        <v>5712</v>
      </c>
      <c r="D204" s="2" t="s">
        <v>22</v>
      </c>
      <c r="E204" s="2" t="s">
        <v>24</v>
      </c>
      <c r="F204" s="2" t="s">
        <v>2898</v>
      </c>
      <c r="G204" s="2" t="s">
        <v>25</v>
      </c>
      <c r="H204" s="2" t="s">
        <v>34</v>
      </c>
      <c r="I204" s="14">
        <v>237.68</v>
      </c>
      <c r="J204" s="14">
        <v>100</v>
      </c>
      <c r="K204" s="14">
        <v>12.98</v>
      </c>
      <c r="L204" s="15" t="s">
        <v>4942</v>
      </c>
      <c r="M204" s="16">
        <f t="shared" si="15"/>
        <v>13.7588</v>
      </c>
      <c r="N204" s="16">
        <f t="shared" si="16"/>
        <v>351.4388</v>
      </c>
      <c r="O204" s="16">
        <f t="shared" si="17"/>
        <v>358.264328</v>
      </c>
      <c r="P204" s="16">
        <f t="shared" si="18"/>
        <v>6.825528</v>
      </c>
      <c r="Q204" s="16">
        <f t="shared" si="19"/>
        <v>351.4388</v>
      </c>
      <c r="R204" s="18" t="s">
        <v>28</v>
      </c>
      <c r="S204" s="19" t="s">
        <v>29</v>
      </c>
    </row>
    <row r="205" spans="1:19">
      <c r="A205" s="2">
        <v>204</v>
      </c>
      <c r="B205" s="3" t="s">
        <v>5713</v>
      </c>
      <c r="C205" s="3" t="s">
        <v>5714</v>
      </c>
      <c r="D205" s="2" t="s">
        <v>22</v>
      </c>
      <c r="E205" s="2" t="s">
        <v>24</v>
      </c>
      <c r="F205" s="2" t="s">
        <v>2898</v>
      </c>
      <c r="G205" s="2" t="s">
        <v>25</v>
      </c>
      <c r="H205" s="2" t="s">
        <v>34</v>
      </c>
      <c r="I205" s="14">
        <v>237.68</v>
      </c>
      <c r="J205" s="14">
        <v>100</v>
      </c>
      <c r="K205" s="14">
        <v>12.98</v>
      </c>
      <c r="L205" s="15" t="s">
        <v>4942</v>
      </c>
      <c r="M205" s="16">
        <f t="shared" si="15"/>
        <v>13.7588</v>
      </c>
      <c r="N205" s="16">
        <f t="shared" si="16"/>
        <v>351.4388</v>
      </c>
      <c r="O205" s="16">
        <f t="shared" si="17"/>
        <v>358.264328</v>
      </c>
      <c r="P205" s="16">
        <f t="shared" si="18"/>
        <v>6.825528</v>
      </c>
      <c r="Q205" s="16">
        <f t="shared" si="19"/>
        <v>351.4388</v>
      </c>
      <c r="R205" s="18" t="s">
        <v>28</v>
      </c>
      <c r="S205" s="19" t="s">
        <v>29</v>
      </c>
    </row>
    <row r="206" spans="1:19">
      <c r="A206" s="2">
        <v>205</v>
      </c>
      <c r="B206" s="3" t="s">
        <v>5715</v>
      </c>
      <c r="C206" s="3" t="s">
        <v>5716</v>
      </c>
      <c r="D206" s="2" t="s">
        <v>22</v>
      </c>
      <c r="E206" s="2" t="s">
        <v>24</v>
      </c>
      <c r="F206" s="2" t="s">
        <v>2898</v>
      </c>
      <c r="G206" s="2" t="s">
        <v>25</v>
      </c>
      <c r="H206" s="2" t="s">
        <v>34</v>
      </c>
      <c r="I206" s="14">
        <v>237.68</v>
      </c>
      <c r="J206" s="14">
        <v>100</v>
      </c>
      <c r="K206" s="14">
        <v>12.98</v>
      </c>
      <c r="L206" s="15" t="s">
        <v>4942</v>
      </c>
      <c r="M206" s="16">
        <f t="shared" si="15"/>
        <v>13.7588</v>
      </c>
      <c r="N206" s="16">
        <f t="shared" si="16"/>
        <v>351.4388</v>
      </c>
      <c r="O206" s="16">
        <f t="shared" si="17"/>
        <v>358.264328</v>
      </c>
      <c r="P206" s="16">
        <f t="shared" si="18"/>
        <v>6.825528</v>
      </c>
      <c r="Q206" s="16">
        <f t="shared" si="19"/>
        <v>351.4388</v>
      </c>
      <c r="R206" s="18" t="s">
        <v>28</v>
      </c>
      <c r="S206" s="19" t="s">
        <v>29</v>
      </c>
    </row>
    <row r="207" spans="1:19">
      <c r="A207" s="2">
        <v>206</v>
      </c>
      <c r="B207" s="3" t="s">
        <v>5717</v>
      </c>
      <c r="C207" s="3" t="s">
        <v>5718</v>
      </c>
      <c r="D207" s="2" t="s">
        <v>22</v>
      </c>
      <c r="E207" s="2" t="s">
        <v>24</v>
      </c>
      <c r="F207" s="2" t="s">
        <v>2898</v>
      </c>
      <c r="G207" s="2" t="s">
        <v>25</v>
      </c>
      <c r="H207" s="2" t="s">
        <v>34</v>
      </c>
      <c r="I207" s="14">
        <v>237.68</v>
      </c>
      <c r="J207" s="14">
        <v>100</v>
      </c>
      <c r="K207" s="14">
        <v>12.98</v>
      </c>
      <c r="L207" s="15" t="s">
        <v>4942</v>
      </c>
      <c r="M207" s="16">
        <f t="shared" si="15"/>
        <v>13.7588</v>
      </c>
      <c r="N207" s="16">
        <f t="shared" si="16"/>
        <v>351.4388</v>
      </c>
      <c r="O207" s="16">
        <f t="shared" si="17"/>
        <v>358.264328</v>
      </c>
      <c r="P207" s="16">
        <f t="shared" si="18"/>
        <v>6.825528</v>
      </c>
      <c r="Q207" s="16">
        <f t="shared" si="19"/>
        <v>351.4388</v>
      </c>
      <c r="R207" s="18" t="s">
        <v>28</v>
      </c>
      <c r="S207" s="19" t="s">
        <v>29</v>
      </c>
    </row>
    <row r="208" spans="1:19">
      <c r="A208" s="2">
        <v>207</v>
      </c>
      <c r="B208" s="3" t="s">
        <v>1841</v>
      </c>
      <c r="C208" s="3" t="s">
        <v>5719</v>
      </c>
      <c r="D208" s="2" t="s">
        <v>22</v>
      </c>
      <c r="E208" s="2" t="s">
        <v>24</v>
      </c>
      <c r="F208" s="2" t="s">
        <v>2898</v>
      </c>
      <c r="G208" s="2" t="s">
        <v>25</v>
      </c>
      <c r="H208" s="2" t="s">
        <v>34</v>
      </c>
      <c r="I208" s="14">
        <v>237.68</v>
      </c>
      <c r="J208" s="14">
        <v>100</v>
      </c>
      <c r="K208" s="14">
        <v>12.98</v>
      </c>
      <c r="L208" s="15" t="s">
        <v>4942</v>
      </c>
      <c r="M208" s="16">
        <f t="shared" si="15"/>
        <v>13.7588</v>
      </c>
      <c r="N208" s="16">
        <f t="shared" si="16"/>
        <v>351.4388</v>
      </c>
      <c r="O208" s="16">
        <f t="shared" si="17"/>
        <v>358.264328</v>
      </c>
      <c r="P208" s="16">
        <f t="shared" si="18"/>
        <v>6.825528</v>
      </c>
      <c r="Q208" s="16">
        <f t="shared" si="19"/>
        <v>351.4388</v>
      </c>
      <c r="R208" s="18" t="s">
        <v>28</v>
      </c>
      <c r="S208" s="19" t="s">
        <v>29</v>
      </c>
    </row>
    <row r="209" spans="1:19">
      <c r="A209" s="2">
        <v>208</v>
      </c>
      <c r="B209" s="3" t="s">
        <v>5720</v>
      </c>
      <c r="C209" s="3" t="s">
        <v>5721</v>
      </c>
      <c r="D209" s="2" t="s">
        <v>22</v>
      </c>
      <c r="E209" s="2" t="s">
        <v>24</v>
      </c>
      <c r="F209" s="2" t="s">
        <v>3254</v>
      </c>
      <c r="G209" s="2" t="s">
        <v>25</v>
      </c>
      <c r="H209" s="2" t="s">
        <v>34</v>
      </c>
      <c r="I209" s="14">
        <v>625</v>
      </c>
      <c r="J209" s="14">
        <v>300</v>
      </c>
      <c r="K209" s="14">
        <v>88</v>
      </c>
      <c r="L209" s="15" t="s">
        <v>5665</v>
      </c>
      <c r="M209" s="16">
        <f t="shared" si="15"/>
        <v>93.28</v>
      </c>
      <c r="N209" s="16">
        <f t="shared" si="16"/>
        <v>1018.28</v>
      </c>
      <c r="O209" s="16">
        <f t="shared" si="17"/>
        <v>1041.8768</v>
      </c>
      <c r="P209" s="16">
        <f t="shared" si="18"/>
        <v>23.5968</v>
      </c>
      <c r="Q209" s="16">
        <f t="shared" si="19"/>
        <v>1018.28</v>
      </c>
      <c r="R209" s="18" t="s">
        <v>28</v>
      </c>
      <c r="S209" s="19" t="s">
        <v>29</v>
      </c>
    </row>
    <row r="210" spans="1:19">
      <c r="A210" s="2">
        <v>209</v>
      </c>
      <c r="B210" s="3" t="s">
        <v>5722</v>
      </c>
      <c r="C210" s="3" t="s">
        <v>5723</v>
      </c>
      <c r="D210" s="2" t="s">
        <v>22</v>
      </c>
      <c r="E210" s="2" t="s">
        <v>24</v>
      </c>
      <c r="F210" s="2" t="s">
        <v>174</v>
      </c>
      <c r="G210" s="2" t="s">
        <v>25</v>
      </c>
      <c r="H210" s="2" t="s">
        <v>34</v>
      </c>
      <c r="I210" s="14">
        <v>0</v>
      </c>
      <c r="J210" s="14">
        <v>400</v>
      </c>
      <c r="K210" s="14">
        <v>13</v>
      </c>
      <c r="L210" s="15" t="s">
        <v>2657</v>
      </c>
      <c r="M210" s="16">
        <f t="shared" si="15"/>
        <v>13.78</v>
      </c>
      <c r="N210" s="16">
        <f t="shared" si="16"/>
        <v>413.78</v>
      </c>
      <c r="O210" s="16">
        <f t="shared" si="17"/>
        <v>438.6068</v>
      </c>
      <c r="P210" s="16">
        <f t="shared" si="18"/>
        <v>24.8268</v>
      </c>
      <c r="Q210" s="16">
        <f t="shared" si="19"/>
        <v>413.78</v>
      </c>
      <c r="R210" s="18" t="s">
        <v>28</v>
      </c>
      <c r="S210" s="19" t="s">
        <v>29</v>
      </c>
    </row>
    <row r="211" spans="1:19">
      <c r="A211" s="2">
        <v>210</v>
      </c>
      <c r="B211" s="3" t="s">
        <v>5724</v>
      </c>
      <c r="C211" s="3" t="s">
        <v>5725</v>
      </c>
      <c r="D211" s="2" t="s">
        <v>22</v>
      </c>
      <c r="E211" s="2" t="s">
        <v>24</v>
      </c>
      <c r="F211" s="2" t="s">
        <v>174</v>
      </c>
      <c r="G211" s="2" t="s">
        <v>25</v>
      </c>
      <c r="H211" s="2" t="s">
        <v>34</v>
      </c>
      <c r="I211" s="14">
        <v>0</v>
      </c>
      <c r="J211" s="14">
        <v>400</v>
      </c>
      <c r="K211" s="14">
        <v>13</v>
      </c>
      <c r="L211" s="15" t="s">
        <v>2657</v>
      </c>
      <c r="M211" s="16">
        <f t="shared" si="15"/>
        <v>13.78</v>
      </c>
      <c r="N211" s="16">
        <f t="shared" si="16"/>
        <v>413.78</v>
      </c>
      <c r="O211" s="16">
        <f t="shared" si="17"/>
        <v>438.6068</v>
      </c>
      <c r="P211" s="16">
        <f t="shared" si="18"/>
        <v>24.8268</v>
      </c>
      <c r="Q211" s="16">
        <f t="shared" si="19"/>
        <v>413.78</v>
      </c>
      <c r="R211" s="18" t="s">
        <v>28</v>
      </c>
      <c r="S211" s="19" t="s">
        <v>29</v>
      </c>
    </row>
    <row r="212" spans="1:19">
      <c r="A212" s="2">
        <v>211</v>
      </c>
      <c r="B212" s="3" t="s">
        <v>5726</v>
      </c>
      <c r="C212" s="3" t="s">
        <v>5727</v>
      </c>
      <c r="D212" s="2" t="s">
        <v>22</v>
      </c>
      <c r="E212" s="2" t="s">
        <v>24</v>
      </c>
      <c r="F212" s="2" t="s">
        <v>174</v>
      </c>
      <c r="G212" s="2" t="s">
        <v>25</v>
      </c>
      <c r="H212" s="2" t="s">
        <v>34</v>
      </c>
      <c r="I212" s="14">
        <v>0</v>
      </c>
      <c r="J212" s="14">
        <v>400</v>
      </c>
      <c r="K212" s="14">
        <v>13</v>
      </c>
      <c r="L212" s="15" t="s">
        <v>2657</v>
      </c>
      <c r="M212" s="16">
        <f t="shared" si="15"/>
        <v>13.78</v>
      </c>
      <c r="N212" s="16">
        <f t="shared" si="16"/>
        <v>413.78</v>
      </c>
      <c r="O212" s="16">
        <f t="shared" si="17"/>
        <v>438.6068</v>
      </c>
      <c r="P212" s="16">
        <f t="shared" si="18"/>
        <v>24.8268</v>
      </c>
      <c r="Q212" s="16">
        <f t="shared" si="19"/>
        <v>413.78</v>
      </c>
      <c r="R212" s="18" t="s">
        <v>28</v>
      </c>
      <c r="S212" s="19" t="s">
        <v>29</v>
      </c>
    </row>
    <row r="213" spans="1:19">
      <c r="A213" s="2">
        <v>212</v>
      </c>
      <c r="B213" s="3" t="s">
        <v>5728</v>
      </c>
      <c r="C213" s="3" t="s">
        <v>5729</v>
      </c>
      <c r="D213" s="2" t="s">
        <v>22</v>
      </c>
      <c r="E213" s="2" t="s">
        <v>24</v>
      </c>
      <c r="F213" s="2" t="s">
        <v>174</v>
      </c>
      <c r="G213" s="2" t="s">
        <v>25</v>
      </c>
      <c r="H213" s="2" t="s">
        <v>34</v>
      </c>
      <c r="I213" s="14">
        <v>0</v>
      </c>
      <c r="J213" s="14">
        <v>400</v>
      </c>
      <c r="K213" s="14">
        <v>13</v>
      </c>
      <c r="L213" s="15" t="s">
        <v>2657</v>
      </c>
      <c r="M213" s="16">
        <f t="shared" si="15"/>
        <v>13.78</v>
      </c>
      <c r="N213" s="16">
        <f t="shared" si="16"/>
        <v>413.78</v>
      </c>
      <c r="O213" s="16">
        <f t="shared" si="17"/>
        <v>438.6068</v>
      </c>
      <c r="P213" s="16">
        <f t="shared" si="18"/>
        <v>24.8268</v>
      </c>
      <c r="Q213" s="16">
        <f t="shared" si="19"/>
        <v>413.78</v>
      </c>
      <c r="R213" s="18" t="s">
        <v>28</v>
      </c>
      <c r="S213" s="19" t="s">
        <v>29</v>
      </c>
    </row>
    <row r="214" spans="1:19">
      <c r="A214" s="2">
        <v>213</v>
      </c>
      <c r="B214" s="3" t="s">
        <v>5730</v>
      </c>
      <c r="C214" s="3" t="s">
        <v>5731</v>
      </c>
      <c r="D214" s="2" t="s">
        <v>22</v>
      </c>
      <c r="E214" s="2" t="s">
        <v>24</v>
      </c>
      <c r="F214" s="2" t="s">
        <v>174</v>
      </c>
      <c r="G214" s="2" t="s">
        <v>25</v>
      </c>
      <c r="H214" s="2" t="s">
        <v>34</v>
      </c>
      <c r="I214" s="14">
        <v>0</v>
      </c>
      <c r="J214" s="14">
        <v>400</v>
      </c>
      <c r="K214" s="14">
        <v>18</v>
      </c>
      <c r="L214" s="15" t="s">
        <v>369</v>
      </c>
      <c r="M214" s="16">
        <f t="shared" si="15"/>
        <v>19.08</v>
      </c>
      <c r="N214" s="16">
        <f t="shared" si="16"/>
        <v>419.08</v>
      </c>
      <c r="O214" s="16">
        <f t="shared" si="17"/>
        <v>444.2248</v>
      </c>
      <c r="P214" s="16">
        <f t="shared" si="18"/>
        <v>25.1448</v>
      </c>
      <c r="Q214" s="16">
        <f t="shared" si="19"/>
        <v>419.08</v>
      </c>
      <c r="R214" s="18" t="s">
        <v>28</v>
      </c>
      <c r="S214" s="19" t="s">
        <v>29</v>
      </c>
    </row>
    <row r="215" spans="1:19">
      <c r="A215" s="2">
        <v>214</v>
      </c>
      <c r="B215" s="3" t="s">
        <v>5732</v>
      </c>
      <c r="C215" s="3" t="s">
        <v>5733</v>
      </c>
      <c r="D215" s="2" t="s">
        <v>22</v>
      </c>
      <c r="E215" s="2" t="s">
        <v>24</v>
      </c>
      <c r="F215" s="2" t="s">
        <v>174</v>
      </c>
      <c r="G215" s="2" t="s">
        <v>25</v>
      </c>
      <c r="H215" s="2" t="s">
        <v>34</v>
      </c>
      <c r="I215" s="14">
        <v>0</v>
      </c>
      <c r="J215" s="14">
        <v>400</v>
      </c>
      <c r="K215" s="14">
        <v>13</v>
      </c>
      <c r="L215" s="15" t="s">
        <v>2657</v>
      </c>
      <c r="M215" s="16">
        <f t="shared" si="15"/>
        <v>13.78</v>
      </c>
      <c r="N215" s="16">
        <f t="shared" si="16"/>
        <v>413.78</v>
      </c>
      <c r="O215" s="16">
        <f t="shared" si="17"/>
        <v>438.6068</v>
      </c>
      <c r="P215" s="16">
        <f t="shared" si="18"/>
        <v>24.8268</v>
      </c>
      <c r="Q215" s="16">
        <f t="shared" si="19"/>
        <v>413.78</v>
      </c>
      <c r="R215" s="18" t="s">
        <v>28</v>
      </c>
      <c r="S215" s="19" t="s">
        <v>29</v>
      </c>
    </row>
    <row r="216" spans="1:19">
      <c r="A216" s="2">
        <v>215</v>
      </c>
      <c r="B216" s="3" t="s">
        <v>5734</v>
      </c>
      <c r="C216" s="3" t="s">
        <v>5735</v>
      </c>
      <c r="D216" s="2" t="s">
        <v>22</v>
      </c>
      <c r="E216" s="2" t="s">
        <v>24</v>
      </c>
      <c r="F216" s="2" t="s">
        <v>174</v>
      </c>
      <c r="G216" s="2" t="s">
        <v>25</v>
      </c>
      <c r="H216" s="2" t="s">
        <v>34</v>
      </c>
      <c r="I216" s="14">
        <v>0</v>
      </c>
      <c r="J216" s="14">
        <v>400</v>
      </c>
      <c r="K216" s="14">
        <v>13</v>
      </c>
      <c r="L216" s="15" t="s">
        <v>2657</v>
      </c>
      <c r="M216" s="16">
        <f t="shared" si="15"/>
        <v>13.78</v>
      </c>
      <c r="N216" s="16">
        <f t="shared" si="16"/>
        <v>413.78</v>
      </c>
      <c r="O216" s="16">
        <f t="shared" si="17"/>
        <v>438.6068</v>
      </c>
      <c r="P216" s="16">
        <f t="shared" si="18"/>
        <v>24.8268</v>
      </c>
      <c r="Q216" s="16">
        <f t="shared" si="19"/>
        <v>413.78</v>
      </c>
      <c r="R216" s="18" t="s">
        <v>28</v>
      </c>
      <c r="S216" s="19" t="s">
        <v>29</v>
      </c>
    </row>
    <row r="217" spans="1:19">
      <c r="A217" s="2">
        <v>216</v>
      </c>
      <c r="B217" s="3" t="s">
        <v>5736</v>
      </c>
      <c r="C217" s="3" t="s">
        <v>5737</v>
      </c>
      <c r="D217" s="2" t="s">
        <v>22</v>
      </c>
      <c r="E217" s="2" t="s">
        <v>24</v>
      </c>
      <c r="F217" s="2" t="s">
        <v>174</v>
      </c>
      <c r="G217" s="2" t="s">
        <v>25</v>
      </c>
      <c r="H217" s="2" t="s">
        <v>34</v>
      </c>
      <c r="I217" s="14">
        <v>0</v>
      </c>
      <c r="J217" s="14">
        <v>400</v>
      </c>
      <c r="K217" s="14">
        <v>13</v>
      </c>
      <c r="L217" s="15" t="s">
        <v>2657</v>
      </c>
      <c r="M217" s="16">
        <f t="shared" si="15"/>
        <v>13.78</v>
      </c>
      <c r="N217" s="16">
        <f t="shared" si="16"/>
        <v>413.78</v>
      </c>
      <c r="O217" s="16">
        <f t="shared" si="17"/>
        <v>438.6068</v>
      </c>
      <c r="P217" s="16">
        <f t="shared" si="18"/>
        <v>24.8268</v>
      </c>
      <c r="Q217" s="16">
        <f t="shared" si="19"/>
        <v>413.78</v>
      </c>
      <c r="R217" s="18" t="s">
        <v>28</v>
      </c>
      <c r="S217" s="19" t="s">
        <v>29</v>
      </c>
    </row>
    <row r="218" spans="1:19">
      <c r="A218" s="2">
        <v>217</v>
      </c>
      <c r="B218" s="3" t="s">
        <v>5738</v>
      </c>
      <c r="C218" s="3" t="s">
        <v>5739</v>
      </c>
      <c r="D218" s="2" t="s">
        <v>22</v>
      </c>
      <c r="E218" s="2" t="s">
        <v>24</v>
      </c>
      <c r="F218" s="2" t="s">
        <v>174</v>
      </c>
      <c r="G218" s="2" t="s">
        <v>25</v>
      </c>
      <c r="H218" s="2" t="s">
        <v>34</v>
      </c>
      <c r="I218" s="14">
        <v>0</v>
      </c>
      <c r="J218" s="14">
        <v>400</v>
      </c>
      <c r="K218" s="14">
        <v>13</v>
      </c>
      <c r="L218" s="15" t="s">
        <v>2657</v>
      </c>
      <c r="M218" s="16">
        <f t="shared" si="15"/>
        <v>13.78</v>
      </c>
      <c r="N218" s="16">
        <f t="shared" si="16"/>
        <v>413.78</v>
      </c>
      <c r="O218" s="16">
        <f t="shared" si="17"/>
        <v>438.6068</v>
      </c>
      <c r="P218" s="16">
        <f t="shared" si="18"/>
        <v>24.8268</v>
      </c>
      <c r="Q218" s="16">
        <f t="shared" si="19"/>
        <v>413.78</v>
      </c>
      <c r="R218" s="18" t="s">
        <v>28</v>
      </c>
      <c r="S218" s="19" t="s">
        <v>29</v>
      </c>
    </row>
    <row r="219" spans="1:19">
      <c r="A219" s="2">
        <v>218</v>
      </c>
      <c r="B219" s="3" t="s">
        <v>5740</v>
      </c>
      <c r="C219" s="3" t="s">
        <v>5741</v>
      </c>
      <c r="D219" s="2" t="s">
        <v>22</v>
      </c>
      <c r="E219" s="2" t="s">
        <v>24</v>
      </c>
      <c r="F219" s="2" t="s">
        <v>174</v>
      </c>
      <c r="G219" s="2" t="s">
        <v>25</v>
      </c>
      <c r="H219" s="2" t="s">
        <v>34</v>
      </c>
      <c r="I219" s="14">
        <v>0</v>
      </c>
      <c r="J219" s="14">
        <v>400</v>
      </c>
      <c r="K219" s="14">
        <v>13</v>
      </c>
      <c r="L219" s="15" t="s">
        <v>2657</v>
      </c>
      <c r="M219" s="16">
        <f t="shared" si="15"/>
        <v>13.78</v>
      </c>
      <c r="N219" s="16">
        <f t="shared" si="16"/>
        <v>413.78</v>
      </c>
      <c r="O219" s="16">
        <f t="shared" si="17"/>
        <v>438.6068</v>
      </c>
      <c r="P219" s="16">
        <f t="shared" si="18"/>
        <v>24.8268</v>
      </c>
      <c r="Q219" s="16">
        <f t="shared" si="19"/>
        <v>413.78</v>
      </c>
      <c r="R219" s="18" t="s">
        <v>28</v>
      </c>
      <c r="S219" s="19" t="s">
        <v>29</v>
      </c>
    </row>
    <row r="220" spans="1:19">
      <c r="A220" s="2">
        <v>219</v>
      </c>
      <c r="B220" s="3" t="s">
        <v>5742</v>
      </c>
      <c r="C220" s="3" t="s">
        <v>5743</v>
      </c>
      <c r="D220" s="2" t="s">
        <v>22</v>
      </c>
      <c r="E220" s="2" t="s">
        <v>24</v>
      </c>
      <c r="F220" s="2" t="s">
        <v>174</v>
      </c>
      <c r="G220" s="2" t="s">
        <v>25</v>
      </c>
      <c r="H220" s="2" t="s">
        <v>34</v>
      </c>
      <c r="I220" s="14">
        <v>0</v>
      </c>
      <c r="J220" s="14">
        <v>400</v>
      </c>
      <c r="K220" s="14">
        <v>18</v>
      </c>
      <c r="L220" s="15" t="s">
        <v>369</v>
      </c>
      <c r="M220" s="16">
        <f t="shared" si="15"/>
        <v>19.08</v>
      </c>
      <c r="N220" s="16">
        <f t="shared" si="16"/>
        <v>419.08</v>
      </c>
      <c r="O220" s="16">
        <f t="shared" si="17"/>
        <v>444.2248</v>
      </c>
      <c r="P220" s="16">
        <f t="shared" si="18"/>
        <v>25.1448</v>
      </c>
      <c r="Q220" s="16">
        <f t="shared" si="19"/>
        <v>419.08</v>
      </c>
      <c r="R220" s="18" t="s">
        <v>28</v>
      </c>
      <c r="S220" s="19" t="s">
        <v>29</v>
      </c>
    </row>
    <row r="221" spans="1:19">
      <c r="A221" s="2">
        <v>220</v>
      </c>
      <c r="B221" s="3" t="s">
        <v>5744</v>
      </c>
      <c r="C221" s="3" t="s">
        <v>5745</v>
      </c>
      <c r="D221" s="2" t="s">
        <v>22</v>
      </c>
      <c r="E221" s="2" t="s">
        <v>24</v>
      </c>
      <c r="F221" s="2" t="s">
        <v>174</v>
      </c>
      <c r="G221" s="2" t="s">
        <v>25</v>
      </c>
      <c r="H221" s="2" t="s">
        <v>34</v>
      </c>
      <c r="I221" s="14">
        <v>0</v>
      </c>
      <c r="J221" s="14">
        <v>400</v>
      </c>
      <c r="K221" s="14">
        <v>18</v>
      </c>
      <c r="L221" s="15" t="s">
        <v>369</v>
      </c>
      <c r="M221" s="16">
        <f t="shared" si="15"/>
        <v>19.08</v>
      </c>
      <c r="N221" s="16">
        <f t="shared" si="16"/>
        <v>419.08</v>
      </c>
      <c r="O221" s="16">
        <f t="shared" si="17"/>
        <v>444.2248</v>
      </c>
      <c r="P221" s="16">
        <f t="shared" si="18"/>
        <v>25.1448</v>
      </c>
      <c r="Q221" s="16">
        <f t="shared" si="19"/>
        <v>419.08</v>
      </c>
      <c r="R221" s="18" t="s">
        <v>28</v>
      </c>
      <c r="S221" s="19" t="s">
        <v>29</v>
      </c>
    </row>
    <row r="222" spans="1:19">
      <c r="A222" s="2">
        <v>221</v>
      </c>
      <c r="B222" s="3" t="s">
        <v>5746</v>
      </c>
      <c r="C222" s="3" t="s">
        <v>5747</v>
      </c>
      <c r="D222" s="2" t="s">
        <v>22</v>
      </c>
      <c r="E222" s="2" t="s">
        <v>24</v>
      </c>
      <c r="F222" s="2" t="s">
        <v>174</v>
      </c>
      <c r="G222" s="2" t="s">
        <v>25</v>
      </c>
      <c r="H222" s="2" t="s">
        <v>34</v>
      </c>
      <c r="I222" s="14">
        <v>0</v>
      </c>
      <c r="J222" s="14">
        <v>400</v>
      </c>
      <c r="K222" s="14">
        <v>13</v>
      </c>
      <c r="L222" s="15" t="s">
        <v>2657</v>
      </c>
      <c r="M222" s="16">
        <f t="shared" si="15"/>
        <v>13.78</v>
      </c>
      <c r="N222" s="16">
        <f t="shared" si="16"/>
        <v>413.78</v>
      </c>
      <c r="O222" s="16">
        <f t="shared" si="17"/>
        <v>438.6068</v>
      </c>
      <c r="P222" s="16">
        <f t="shared" si="18"/>
        <v>24.8268</v>
      </c>
      <c r="Q222" s="16">
        <f t="shared" si="19"/>
        <v>413.78</v>
      </c>
      <c r="R222" s="18" t="s">
        <v>28</v>
      </c>
      <c r="S222" s="19" t="s">
        <v>29</v>
      </c>
    </row>
    <row r="223" spans="1:19">
      <c r="A223" s="2">
        <v>222</v>
      </c>
      <c r="B223" s="3" t="s">
        <v>5748</v>
      </c>
      <c r="C223" s="3" t="s">
        <v>5749</v>
      </c>
      <c r="D223" s="2" t="s">
        <v>22</v>
      </c>
      <c r="E223" s="2" t="s">
        <v>24</v>
      </c>
      <c r="F223" s="2" t="s">
        <v>174</v>
      </c>
      <c r="G223" s="2" t="s">
        <v>25</v>
      </c>
      <c r="H223" s="2" t="s">
        <v>34</v>
      </c>
      <c r="I223" s="14">
        <v>0</v>
      </c>
      <c r="J223" s="14">
        <v>400</v>
      </c>
      <c r="K223" s="14">
        <v>13</v>
      </c>
      <c r="L223" s="15" t="s">
        <v>2657</v>
      </c>
      <c r="M223" s="16">
        <f t="shared" si="15"/>
        <v>13.78</v>
      </c>
      <c r="N223" s="16">
        <f t="shared" si="16"/>
        <v>413.78</v>
      </c>
      <c r="O223" s="16">
        <f t="shared" si="17"/>
        <v>438.6068</v>
      </c>
      <c r="P223" s="16">
        <f t="shared" si="18"/>
        <v>24.8268</v>
      </c>
      <c r="Q223" s="16">
        <f t="shared" si="19"/>
        <v>413.78</v>
      </c>
      <c r="R223" s="18" t="s">
        <v>28</v>
      </c>
      <c r="S223" s="19" t="s">
        <v>29</v>
      </c>
    </row>
    <row r="224" spans="1:19">
      <c r="A224" s="2">
        <v>223</v>
      </c>
      <c r="B224" s="3" t="s">
        <v>5750</v>
      </c>
      <c r="C224" s="3" t="s">
        <v>5751</v>
      </c>
      <c r="D224" s="2" t="s">
        <v>22</v>
      </c>
      <c r="E224" s="2" t="s">
        <v>24</v>
      </c>
      <c r="F224" s="2" t="s">
        <v>174</v>
      </c>
      <c r="G224" s="2" t="s">
        <v>25</v>
      </c>
      <c r="H224" s="2" t="s">
        <v>34</v>
      </c>
      <c r="I224" s="14">
        <v>0</v>
      </c>
      <c r="J224" s="14">
        <v>400</v>
      </c>
      <c r="K224" s="14">
        <v>13</v>
      </c>
      <c r="L224" s="15" t="s">
        <v>2657</v>
      </c>
      <c r="M224" s="16">
        <f t="shared" si="15"/>
        <v>13.78</v>
      </c>
      <c r="N224" s="16">
        <f t="shared" si="16"/>
        <v>413.78</v>
      </c>
      <c r="O224" s="16">
        <f t="shared" si="17"/>
        <v>438.6068</v>
      </c>
      <c r="P224" s="16">
        <f t="shared" si="18"/>
        <v>24.8268</v>
      </c>
      <c r="Q224" s="16">
        <f t="shared" si="19"/>
        <v>413.78</v>
      </c>
      <c r="R224" s="18" t="s">
        <v>28</v>
      </c>
      <c r="S224" s="19" t="s">
        <v>29</v>
      </c>
    </row>
    <row r="225" spans="1:19">
      <c r="A225" s="2">
        <v>224</v>
      </c>
      <c r="B225" s="3" t="s">
        <v>5752</v>
      </c>
      <c r="C225" s="3" t="s">
        <v>5753</v>
      </c>
      <c r="D225" s="2" t="s">
        <v>22</v>
      </c>
      <c r="E225" s="2" t="s">
        <v>24</v>
      </c>
      <c r="F225" s="2" t="s">
        <v>5754</v>
      </c>
      <c r="G225" s="2" t="s">
        <v>25</v>
      </c>
      <c r="H225" s="2" t="s">
        <v>34</v>
      </c>
      <c r="I225" s="14">
        <v>0</v>
      </c>
      <c r="J225" s="14">
        <v>0</v>
      </c>
      <c r="K225" s="14">
        <v>13</v>
      </c>
      <c r="L225" s="15" t="s">
        <v>2657</v>
      </c>
      <c r="M225" s="16">
        <f t="shared" si="15"/>
        <v>13.78</v>
      </c>
      <c r="N225" s="16">
        <f t="shared" si="16"/>
        <v>13.78</v>
      </c>
      <c r="O225" s="16">
        <f t="shared" si="17"/>
        <v>14.6068</v>
      </c>
      <c r="P225" s="16">
        <f t="shared" si="18"/>
        <v>0.8268</v>
      </c>
      <c r="Q225" s="16">
        <f t="shared" si="19"/>
        <v>13.78</v>
      </c>
      <c r="R225" s="18" t="s">
        <v>28</v>
      </c>
      <c r="S225" s="19" t="s">
        <v>29</v>
      </c>
    </row>
    <row r="226" spans="1:19">
      <c r="A226" s="2">
        <v>225</v>
      </c>
      <c r="B226" s="3" t="s">
        <v>5755</v>
      </c>
      <c r="C226" s="3" t="s">
        <v>5756</v>
      </c>
      <c r="D226" s="2" t="s">
        <v>22</v>
      </c>
      <c r="E226" s="2" t="s">
        <v>24</v>
      </c>
      <c r="F226" s="2" t="s">
        <v>174</v>
      </c>
      <c r="G226" s="2" t="s">
        <v>25</v>
      </c>
      <c r="H226" s="2" t="s">
        <v>34</v>
      </c>
      <c r="I226" s="14">
        <v>0</v>
      </c>
      <c r="J226" s="14">
        <v>400</v>
      </c>
      <c r="K226" s="14">
        <v>13</v>
      </c>
      <c r="L226" s="15" t="s">
        <v>2657</v>
      </c>
      <c r="M226" s="16">
        <f t="shared" si="15"/>
        <v>13.78</v>
      </c>
      <c r="N226" s="16">
        <f t="shared" si="16"/>
        <v>413.78</v>
      </c>
      <c r="O226" s="16">
        <f t="shared" si="17"/>
        <v>438.6068</v>
      </c>
      <c r="P226" s="16">
        <f t="shared" si="18"/>
        <v>24.8268</v>
      </c>
      <c r="Q226" s="16">
        <f t="shared" si="19"/>
        <v>413.78</v>
      </c>
      <c r="R226" s="18" t="s">
        <v>28</v>
      </c>
      <c r="S226" s="19" t="s">
        <v>29</v>
      </c>
    </row>
    <row r="227" spans="1:19">
      <c r="A227" s="2">
        <v>226</v>
      </c>
      <c r="B227" s="3" t="s">
        <v>1013</v>
      </c>
      <c r="C227" s="3" t="s">
        <v>5757</v>
      </c>
      <c r="D227" s="2" t="s">
        <v>22</v>
      </c>
      <c r="E227" s="2" t="s">
        <v>24</v>
      </c>
      <c r="F227" s="2" t="s">
        <v>2898</v>
      </c>
      <c r="G227" s="2" t="s">
        <v>25</v>
      </c>
      <c r="H227" s="2" t="s">
        <v>34</v>
      </c>
      <c r="I227" s="14">
        <v>237.68</v>
      </c>
      <c r="J227" s="14">
        <v>100</v>
      </c>
      <c r="K227" s="14">
        <v>12.98</v>
      </c>
      <c r="L227" s="15" t="s">
        <v>4942</v>
      </c>
      <c r="M227" s="16">
        <f t="shared" si="15"/>
        <v>13.7588</v>
      </c>
      <c r="N227" s="16">
        <f t="shared" si="16"/>
        <v>351.4388</v>
      </c>
      <c r="O227" s="16">
        <f t="shared" si="17"/>
        <v>358.264328</v>
      </c>
      <c r="P227" s="16">
        <f t="shared" si="18"/>
        <v>6.825528</v>
      </c>
      <c r="Q227" s="16">
        <f t="shared" si="19"/>
        <v>351.4388</v>
      </c>
      <c r="R227" s="18" t="s">
        <v>28</v>
      </c>
      <c r="S227" s="19" t="s">
        <v>29</v>
      </c>
    </row>
    <row r="228" spans="1:19">
      <c r="A228" s="2">
        <v>227</v>
      </c>
      <c r="B228" s="3" t="s">
        <v>3357</v>
      </c>
      <c r="C228" s="3" t="s">
        <v>5758</v>
      </c>
      <c r="D228" s="2" t="s">
        <v>22</v>
      </c>
      <c r="E228" s="2" t="s">
        <v>24</v>
      </c>
      <c r="F228" s="2" t="s">
        <v>2898</v>
      </c>
      <c r="G228" s="2" t="s">
        <v>25</v>
      </c>
      <c r="H228" s="2" t="s">
        <v>34</v>
      </c>
      <c r="I228" s="14">
        <v>237.68</v>
      </c>
      <c r="J228" s="14">
        <v>100</v>
      </c>
      <c r="K228" s="14">
        <v>12.98</v>
      </c>
      <c r="L228" s="15" t="s">
        <v>4942</v>
      </c>
      <c r="M228" s="16">
        <f t="shared" si="15"/>
        <v>13.7588</v>
      </c>
      <c r="N228" s="16">
        <f t="shared" si="16"/>
        <v>351.4388</v>
      </c>
      <c r="O228" s="16">
        <f t="shared" si="17"/>
        <v>358.264328</v>
      </c>
      <c r="P228" s="16">
        <f t="shared" si="18"/>
        <v>6.825528</v>
      </c>
      <c r="Q228" s="16">
        <f t="shared" si="19"/>
        <v>351.4388</v>
      </c>
      <c r="R228" s="18" t="s">
        <v>28</v>
      </c>
      <c r="S228" s="19" t="s">
        <v>29</v>
      </c>
    </row>
    <row r="229" spans="1:19">
      <c r="A229" s="2">
        <v>228</v>
      </c>
      <c r="B229" s="3" t="s">
        <v>5227</v>
      </c>
      <c r="C229" s="3" t="s">
        <v>5759</v>
      </c>
      <c r="D229" s="2" t="s">
        <v>22</v>
      </c>
      <c r="E229" s="2" t="s">
        <v>24</v>
      </c>
      <c r="F229" s="2" t="s">
        <v>2898</v>
      </c>
      <c r="G229" s="2" t="s">
        <v>25</v>
      </c>
      <c r="H229" s="2" t="s">
        <v>34</v>
      </c>
      <c r="I229" s="14">
        <v>237.68</v>
      </c>
      <c r="J229" s="14">
        <v>100</v>
      </c>
      <c r="K229" s="14">
        <v>12.98</v>
      </c>
      <c r="L229" s="15" t="s">
        <v>4942</v>
      </c>
      <c r="M229" s="16">
        <f t="shared" si="15"/>
        <v>13.7588</v>
      </c>
      <c r="N229" s="16">
        <f t="shared" si="16"/>
        <v>351.4388</v>
      </c>
      <c r="O229" s="16">
        <f t="shared" si="17"/>
        <v>358.264328</v>
      </c>
      <c r="P229" s="16">
        <f t="shared" si="18"/>
        <v>6.825528</v>
      </c>
      <c r="Q229" s="16">
        <f t="shared" si="19"/>
        <v>351.4388</v>
      </c>
      <c r="R229" s="18" t="s">
        <v>28</v>
      </c>
      <c r="S229" s="19" t="s">
        <v>29</v>
      </c>
    </row>
    <row r="230" spans="1:19">
      <c r="A230" s="2">
        <v>229</v>
      </c>
      <c r="B230" s="3" t="s">
        <v>5325</v>
      </c>
      <c r="C230" s="3" t="s">
        <v>5760</v>
      </c>
      <c r="D230" s="2" t="s">
        <v>22</v>
      </c>
      <c r="E230" s="2" t="s">
        <v>24</v>
      </c>
      <c r="F230" s="2" t="s">
        <v>2898</v>
      </c>
      <c r="G230" s="2" t="s">
        <v>25</v>
      </c>
      <c r="H230" s="2" t="s">
        <v>34</v>
      </c>
      <c r="I230" s="14">
        <v>237.68</v>
      </c>
      <c r="J230" s="14">
        <v>100</v>
      </c>
      <c r="K230" s="14">
        <v>12.98</v>
      </c>
      <c r="L230" s="15" t="s">
        <v>4942</v>
      </c>
      <c r="M230" s="16">
        <f t="shared" si="15"/>
        <v>13.7588</v>
      </c>
      <c r="N230" s="16">
        <f t="shared" si="16"/>
        <v>351.4388</v>
      </c>
      <c r="O230" s="16">
        <f t="shared" si="17"/>
        <v>358.264328</v>
      </c>
      <c r="P230" s="16">
        <f t="shared" si="18"/>
        <v>6.825528</v>
      </c>
      <c r="Q230" s="16">
        <f t="shared" si="19"/>
        <v>351.4388</v>
      </c>
      <c r="R230" s="18" t="s">
        <v>28</v>
      </c>
      <c r="S230" s="19" t="s">
        <v>29</v>
      </c>
    </row>
    <row r="231" spans="1:19">
      <c r="A231" s="2">
        <v>230</v>
      </c>
      <c r="B231" s="3" t="s">
        <v>4585</v>
      </c>
      <c r="C231" s="3" t="s">
        <v>5761</v>
      </c>
      <c r="D231" s="2" t="s">
        <v>22</v>
      </c>
      <c r="E231" s="2" t="s">
        <v>24</v>
      </c>
      <c r="F231" s="2" t="s">
        <v>2898</v>
      </c>
      <c r="G231" s="2" t="s">
        <v>25</v>
      </c>
      <c r="H231" s="2" t="s">
        <v>34</v>
      </c>
      <c r="I231" s="14">
        <v>237.68</v>
      </c>
      <c r="J231" s="14">
        <v>100</v>
      </c>
      <c r="K231" s="14">
        <v>12.98</v>
      </c>
      <c r="L231" s="15" t="s">
        <v>4942</v>
      </c>
      <c r="M231" s="16">
        <f t="shared" si="15"/>
        <v>13.7588</v>
      </c>
      <c r="N231" s="16">
        <f t="shared" si="16"/>
        <v>351.4388</v>
      </c>
      <c r="O231" s="16">
        <f t="shared" si="17"/>
        <v>358.264328</v>
      </c>
      <c r="P231" s="16">
        <f t="shared" si="18"/>
        <v>6.825528</v>
      </c>
      <c r="Q231" s="16">
        <f t="shared" si="19"/>
        <v>351.4388</v>
      </c>
      <c r="R231" s="18" t="s">
        <v>28</v>
      </c>
      <c r="S231" s="19" t="s">
        <v>29</v>
      </c>
    </row>
    <row r="232" spans="1:19">
      <c r="A232" s="2">
        <v>231</v>
      </c>
      <c r="B232" s="3" t="s">
        <v>844</v>
      </c>
      <c r="C232" s="3" t="s">
        <v>5762</v>
      </c>
      <c r="D232" s="2" t="s">
        <v>22</v>
      </c>
      <c r="E232" s="2" t="s">
        <v>24</v>
      </c>
      <c r="F232" s="2" t="s">
        <v>2898</v>
      </c>
      <c r="G232" s="2" t="s">
        <v>25</v>
      </c>
      <c r="H232" s="2" t="s">
        <v>34</v>
      </c>
      <c r="I232" s="14">
        <v>237.68</v>
      </c>
      <c r="J232" s="14">
        <v>100</v>
      </c>
      <c r="K232" s="14">
        <v>12.98</v>
      </c>
      <c r="L232" s="15" t="s">
        <v>4942</v>
      </c>
      <c r="M232" s="16">
        <f t="shared" si="15"/>
        <v>13.7588</v>
      </c>
      <c r="N232" s="16">
        <f t="shared" si="16"/>
        <v>351.4388</v>
      </c>
      <c r="O232" s="16">
        <f t="shared" si="17"/>
        <v>358.264328</v>
      </c>
      <c r="P232" s="16">
        <f t="shared" si="18"/>
        <v>6.825528</v>
      </c>
      <c r="Q232" s="16">
        <f t="shared" si="19"/>
        <v>351.4388</v>
      </c>
      <c r="R232" s="18" t="s">
        <v>28</v>
      </c>
      <c r="S232" s="19" t="s">
        <v>29</v>
      </c>
    </row>
    <row r="233" spans="1:19">
      <c r="A233" s="2">
        <v>232</v>
      </c>
      <c r="B233" s="3" t="s">
        <v>5763</v>
      </c>
      <c r="C233" s="3" t="s">
        <v>5764</v>
      </c>
      <c r="D233" s="2" t="s">
        <v>22</v>
      </c>
      <c r="E233" s="2" t="s">
        <v>24</v>
      </c>
      <c r="F233" s="2" t="s">
        <v>2898</v>
      </c>
      <c r="G233" s="2" t="s">
        <v>25</v>
      </c>
      <c r="H233" s="2" t="s">
        <v>34</v>
      </c>
      <c r="I233" s="14">
        <v>237.68</v>
      </c>
      <c r="J233" s="14">
        <v>100</v>
      </c>
      <c r="K233" s="14">
        <v>12.98</v>
      </c>
      <c r="L233" s="15" t="s">
        <v>4942</v>
      </c>
      <c r="M233" s="16">
        <f t="shared" si="15"/>
        <v>13.7588</v>
      </c>
      <c r="N233" s="16">
        <f t="shared" si="16"/>
        <v>351.4388</v>
      </c>
      <c r="O233" s="16">
        <f t="shared" si="17"/>
        <v>358.264328</v>
      </c>
      <c r="P233" s="16">
        <f t="shared" si="18"/>
        <v>6.825528</v>
      </c>
      <c r="Q233" s="16">
        <f t="shared" si="19"/>
        <v>351.4388</v>
      </c>
      <c r="R233" s="18" t="s">
        <v>28</v>
      </c>
      <c r="S233" s="19" t="s">
        <v>29</v>
      </c>
    </row>
    <row r="234" spans="1:19">
      <c r="A234" s="2">
        <v>233</v>
      </c>
      <c r="B234" s="3" t="s">
        <v>5765</v>
      </c>
      <c r="C234" s="3" t="s">
        <v>5766</v>
      </c>
      <c r="D234" s="2" t="s">
        <v>22</v>
      </c>
      <c r="E234" s="2" t="s">
        <v>24</v>
      </c>
      <c r="F234" s="2" t="s">
        <v>520</v>
      </c>
      <c r="G234" s="2" t="s">
        <v>25</v>
      </c>
      <c r="H234" s="2" t="s">
        <v>34</v>
      </c>
      <c r="I234" s="14">
        <v>0</v>
      </c>
      <c r="J234" s="14">
        <v>0</v>
      </c>
      <c r="K234" s="14">
        <v>150</v>
      </c>
      <c r="L234" s="15" t="s">
        <v>522</v>
      </c>
      <c r="M234" s="16">
        <f t="shared" si="15"/>
        <v>159</v>
      </c>
      <c r="N234" s="16">
        <f t="shared" si="16"/>
        <v>159</v>
      </c>
      <c r="O234" s="16">
        <f t="shared" si="17"/>
        <v>168.54</v>
      </c>
      <c r="P234" s="16">
        <f t="shared" si="18"/>
        <v>9.54</v>
      </c>
      <c r="Q234" s="16">
        <f t="shared" si="19"/>
        <v>159</v>
      </c>
      <c r="R234" s="18" t="s">
        <v>28</v>
      </c>
      <c r="S234" s="19" t="s">
        <v>29</v>
      </c>
    </row>
    <row r="235" spans="1:19">
      <c r="A235" s="2">
        <v>234</v>
      </c>
      <c r="B235" s="3" t="s">
        <v>5767</v>
      </c>
      <c r="C235" s="3" t="s">
        <v>5768</v>
      </c>
      <c r="D235" s="2" t="s">
        <v>22</v>
      </c>
      <c r="E235" s="2" t="s">
        <v>24</v>
      </c>
      <c r="F235" s="2" t="s">
        <v>2898</v>
      </c>
      <c r="G235" s="2" t="s">
        <v>25</v>
      </c>
      <c r="H235" s="2" t="s">
        <v>34</v>
      </c>
      <c r="I235" s="14">
        <v>237.68</v>
      </c>
      <c r="J235" s="14">
        <v>100</v>
      </c>
      <c r="K235" s="14">
        <v>12.98</v>
      </c>
      <c r="L235" s="15" t="s">
        <v>4942</v>
      </c>
      <c r="M235" s="16">
        <f t="shared" si="15"/>
        <v>13.7588</v>
      </c>
      <c r="N235" s="16">
        <f t="shared" si="16"/>
        <v>351.4388</v>
      </c>
      <c r="O235" s="16">
        <f t="shared" si="17"/>
        <v>358.264328</v>
      </c>
      <c r="P235" s="16">
        <f t="shared" si="18"/>
        <v>6.825528</v>
      </c>
      <c r="Q235" s="16">
        <f t="shared" si="19"/>
        <v>351.4388</v>
      </c>
      <c r="R235" s="18" t="s">
        <v>28</v>
      </c>
      <c r="S235" s="19" t="s">
        <v>29</v>
      </c>
    </row>
    <row r="236" spans="1:19">
      <c r="A236" s="20">
        <v>235</v>
      </c>
      <c r="B236" s="21" t="s">
        <v>5769</v>
      </c>
      <c r="C236" s="21" t="s">
        <v>5770</v>
      </c>
      <c r="D236" s="20" t="s">
        <v>22</v>
      </c>
      <c r="E236" s="20" t="s">
        <v>24</v>
      </c>
      <c r="F236" s="20" t="s">
        <v>2898</v>
      </c>
      <c r="G236" s="20" t="s">
        <v>25</v>
      </c>
      <c r="H236" s="20" t="s">
        <v>34</v>
      </c>
      <c r="I236" s="20">
        <v>1346.34</v>
      </c>
      <c r="J236" s="23">
        <v>100</v>
      </c>
      <c r="K236" s="20">
        <v>50.45</v>
      </c>
      <c r="L236" s="24" t="s">
        <v>4942</v>
      </c>
      <c r="M236" s="18">
        <f t="shared" si="15"/>
        <v>53.477</v>
      </c>
      <c r="N236" s="18">
        <f t="shared" si="16"/>
        <v>1499.817</v>
      </c>
      <c r="O236" s="18">
        <f t="shared" si="17"/>
        <v>1509.02562</v>
      </c>
      <c r="P236" s="18">
        <f t="shared" si="18"/>
        <v>9.20862</v>
      </c>
      <c r="Q236" s="18">
        <f t="shared" si="19"/>
        <v>1499.817</v>
      </c>
      <c r="R236" s="18" t="s">
        <v>28</v>
      </c>
      <c r="S236" s="19" t="s">
        <v>29</v>
      </c>
    </row>
    <row r="237" spans="1:19">
      <c r="A237" s="22" t="s">
        <v>36</v>
      </c>
      <c r="B237" s="22"/>
      <c r="C237" s="22"/>
      <c r="D237" s="22"/>
      <c r="E237" s="22"/>
      <c r="F237" s="22"/>
      <c r="G237" s="22"/>
      <c r="H237" s="22"/>
      <c r="I237" s="25">
        <f>SUM(I2:I236)</f>
        <v>73238.6899999999</v>
      </c>
      <c r="J237" s="25">
        <f>SUM(J2:J236)</f>
        <v>35400</v>
      </c>
      <c r="K237" s="25">
        <f>SUM(K2:K236)</f>
        <v>11387.6699999999</v>
      </c>
      <c r="L237" s="26"/>
      <c r="M237" s="25">
        <f>SUM(M2:M236)</f>
        <v>12070.9302</v>
      </c>
      <c r="N237" s="25">
        <f>SUM(N2:N236)</f>
        <v>120709.6202</v>
      </c>
      <c r="O237" s="25">
        <f>SUM(O2:O236)</f>
        <v>123557.876012</v>
      </c>
      <c r="P237" s="25">
        <f>SUM(P2:P236)</f>
        <v>2848.255812</v>
      </c>
      <c r="Q237" s="25">
        <f>SUM(Q2:Q236)</f>
        <v>120709.6202</v>
      </c>
      <c r="R237" s="18" t="s">
        <v>28</v>
      </c>
      <c r="S237" s="19" t="s">
        <v>29</v>
      </c>
    </row>
  </sheetData>
  <mergeCells count="1">
    <mergeCell ref="A237:H237"/>
  </mergeCells>
  <dataValidations count="2">
    <dataValidation type="list" allowBlank="1" showErrorMessage="1" sqref="G2:G236">
      <formula1>"商务,旅游,包签,转移签,翻译,照片,落地签"</formula1>
    </dataValidation>
    <dataValidation type="list" allowBlank="1" showErrorMessage="1" sqref="H2:H23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0" customWidth="1"/>
    <col min="3" max="3" width="31" customWidth="1"/>
    <col min="4" max="5" width="9" customWidth="1"/>
    <col min="6" max="6" width="10" customWidth="1"/>
    <col min="7" max="7" width="11" customWidth="1"/>
    <col min="8" max="9" width="12" customWidth="1"/>
    <col min="10" max="10" width="26" customWidth="1"/>
    <col min="11" max="11" width="14" customWidth="1"/>
    <col min="12" max="12" width="16" customWidth="1"/>
    <col min="13" max="13" width="42" customWidth="1"/>
    <col min="14" max="14" width="17" customWidth="1"/>
    <col min="15" max="15" width="24" customWidth="1"/>
    <col min="16" max="18" width="33" customWidth="1"/>
    <col min="19" max="19" width="19" customWidth="1"/>
    <col min="20" max="20" width="7" customWidth="1"/>
  </cols>
  <sheetData>
    <row r="1" ht="37.8" spans="1:20">
      <c r="A1" s="1" t="s">
        <v>0</v>
      </c>
      <c r="B1" s="1" t="s">
        <v>1</v>
      </c>
      <c r="C1" s="48" t="s">
        <v>2</v>
      </c>
      <c r="D1" s="1"/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83" t="s">
        <v>9</v>
      </c>
      <c r="K1" s="33" t="s">
        <v>10</v>
      </c>
      <c r="L1" s="8" t="s">
        <v>11</v>
      </c>
      <c r="M1" s="34" t="s">
        <v>12</v>
      </c>
      <c r="N1" s="10" t="s">
        <v>13</v>
      </c>
      <c r="O1" s="11" t="s">
        <v>14</v>
      </c>
      <c r="P1" s="12" t="s">
        <v>15</v>
      </c>
      <c r="Q1" s="13" t="s">
        <v>37</v>
      </c>
      <c r="R1" s="17" t="s">
        <v>38</v>
      </c>
      <c r="S1" s="1" t="s">
        <v>18</v>
      </c>
      <c r="T1" s="84" t="s">
        <v>19</v>
      </c>
    </row>
    <row r="2" spans="1:20">
      <c r="A2" s="19">
        <v>1</v>
      </c>
      <c r="B2" s="49" t="s">
        <v>39</v>
      </c>
      <c r="C2" s="21" t="s">
        <v>40</v>
      </c>
      <c r="D2" s="50"/>
      <c r="E2" s="50" t="s">
        <v>22</v>
      </c>
      <c r="F2" s="20" t="s">
        <v>24</v>
      </c>
      <c r="G2" s="20" t="s">
        <v>41</v>
      </c>
      <c r="H2" s="20" t="s">
        <v>25</v>
      </c>
      <c r="I2" s="20" t="s">
        <v>42</v>
      </c>
      <c r="J2" s="23">
        <v>594</v>
      </c>
      <c r="K2" s="23">
        <v>300</v>
      </c>
      <c r="L2" s="23">
        <v>756</v>
      </c>
      <c r="M2" s="20" t="s">
        <v>43</v>
      </c>
      <c r="N2" s="18">
        <f t="shared" ref="N2:N65" si="0">L2*1.06</f>
        <v>801.36</v>
      </c>
      <c r="O2" s="18">
        <f t="shared" ref="O2:O65" si="1">J2+K2+N2</f>
        <v>1695.36</v>
      </c>
      <c r="P2" s="18">
        <f t="shared" ref="P2:P65" si="2">J2+(K2+N2)*1.06</f>
        <v>1761.4416</v>
      </c>
      <c r="Q2" s="18">
        <f t="shared" ref="Q2:Q65" si="3">(N2+K2)*0.06</f>
        <v>66.0816</v>
      </c>
      <c r="R2" s="18">
        <f t="shared" ref="R2:R65" si="4">P2-Q2</f>
        <v>1695.36</v>
      </c>
      <c r="S2" s="18" t="s">
        <v>28</v>
      </c>
      <c r="T2" s="85" t="s">
        <v>29</v>
      </c>
    </row>
    <row r="3" spans="1:20">
      <c r="A3" s="19">
        <v>2</v>
      </c>
      <c r="B3" s="49" t="s">
        <v>44</v>
      </c>
      <c r="C3" s="21" t="s">
        <v>45</v>
      </c>
      <c r="D3" s="50"/>
      <c r="E3" s="50" t="s">
        <v>22</v>
      </c>
      <c r="F3" s="20" t="s">
        <v>24</v>
      </c>
      <c r="G3" s="20" t="s">
        <v>41</v>
      </c>
      <c r="H3" s="20" t="s">
        <v>25</v>
      </c>
      <c r="I3" s="20" t="s">
        <v>42</v>
      </c>
      <c r="J3" s="23">
        <v>594</v>
      </c>
      <c r="K3" s="18">
        <v>300</v>
      </c>
      <c r="L3" s="23">
        <v>768</v>
      </c>
      <c r="M3" s="20" t="s">
        <v>46</v>
      </c>
      <c r="N3" s="18">
        <f t="shared" si="0"/>
        <v>814.08</v>
      </c>
      <c r="O3" s="18">
        <f t="shared" si="1"/>
        <v>1708.08</v>
      </c>
      <c r="P3" s="18">
        <f t="shared" si="2"/>
        <v>1774.9248</v>
      </c>
      <c r="Q3" s="18">
        <f t="shared" si="3"/>
        <v>66.8448</v>
      </c>
      <c r="R3" s="18">
        <f t="shared" si="4"/>
        <v>1708.08</v>
      </c>
      <c r="S3" s="18" t="s">
        <v>28</v>
      </c>
      <c r="T3" s="85" t="s">
        <v>29</v>
      </c>
    </row>
    <row r="4" spans="1:20">
      <c r="A4" s="19">
        <v>3</v>
      </c>
      <c r="B4" s="49" t="s">
        <v>47</v>
      </c>
      <c r="C4" s="21" t="s">
        <v>48</v>
      </c>
      <c r="D4" s="50"/>
      <c r="E4" s="50" t="s">
        <v>22</v>
      </c>
      <c r="F4" s="20" t="s">
        <v>24</v>
      </c>
      <c r="G4" s="20" t="s">
        <v>41</v>
      </c>
      <c r="H4" s="20" t="s">
        <v>25</v>
      </c>
      <c r="I4" s="20" t="s">
        <v>42</v>
      </c>
      <c r="J4" s="23">
        <v>594</v>
      </c>
      <c r="K4" s="18">
        <v>300</v>
      </c>
      <c r="L4" s="23">
        <v>844</v>
      </c>
      <c r="M4" s="20" t="s">
        <v>49</v>
      </c>
      <c r="N4" s="18">
        <f t="shared" si="0"/>
        <v>894.64</v>
      </c>
      <c r="O4" s="18">
        <f t="shared" si="1"/>
        <v>1788.64</v>
      </c>
      <c r="P4" s="18">
        <f t="shared" si="2"/>
        <v>1860.3184</v>
      </c>
      <c r="Q4" s="18">
        <f t="shared" si="3"/>
        <v>71.6784</v>
      </c>
      <c r="R4" s="18">
        <f t="shared" si="4"/>
        <v>1788.64</v>
      </c>
      <c r="S4" s="18" t="s">
        <v>28</v>
      </c>
      <c r="T4" s="85" t="s">
        <v>29</v>
      </c>
    </row>
    <row r="5" spans="1:20">
      <c r="A5" s="19">
        <v>4</v>
      </c>
      <c r="B5" s="49" t="s">
        <v>50</v>
      </c>
      <c r="C5" s="21" t="s">
        <v>51</v>
      </c>
      <c r="D5" s="50"/>
      <c r="E5" s="50" t="s">
        <v>22</v>
      </c>
      <c r="F5" s="20" t="s">
        <v>24</v>
      </c>
      <c r="G5" s="20" t="s">
        <v>41</v>
      </c>
      <c r="H5" s="20" t="s">
        <v>25</v>
      </c>
      <c r="I5" s="20" t="s">
        <v>42</v>
      </c>
      <c r="J5" s="23">
        <v>594</v>
      </c>
      <c r="K5" s="18">
        <v>300</v>
      </c>
      <c r="L5" s="23">
        <v>726</v>
      </c>
      <c r="M5" s="20" t="s">
        <v>52</v>
      </c>
      <c r="N5" s="18">
        <f t="shared" si="0"/>
        <v>769.56</v>
      </c>
      <c r="O5" s="18">
        <f t="shared" si="1"/>
        <v>1663.56</v>
      </c>
      <c r="P5" s="18">
        <f t="shared" si="2"/>
        <v>1727.7336</v>
      </c>
      <c r="Q5" s="18">
        <f t="shared" si="3"/>
        <v>64.1736</v>
      </c>
      <c r="R5" s="18">
        <f t="shared" si="4"/>
        <v>1663.56</v>
      </c>
      <c r="S5" s="18" t="s">
        <v>28</v>
      </c>
      <c r="T5" s="85" t="s">
        <v>29</v>
      </c>
    </row>
    <row r="6" spans="1:20">
      <c r="A6" s="19">
        <v>5</v>
      </c>
      <c r="B6" s="49" t="s">
        <v>53</v>
      </c>
      <c r="C6" s="21" t="s">
        <v>54</v>
      </c>
      <c r="D6" s="50"/>
      <c r="E6" s="50" t="s">
        <v>22</v>
      </c>
      <c r="F6" s="20" t="s">
        <v>24</v>
      </c>
      <c r="G6" s="20" t="s">
        <v>55</v>
      </c>
      <c r="H6" s="20" t="s">
        <v>25</v>
      </c>
      <c r="I6" s="20" t="s">
        <v>34</v>
      </c>
      <c r="J6" s="23">
        <v>589</v>
      </c>
      <c r="K6" s="18">
        <v>300</v>
      </c>
      <c r="L6" s="23">
        <v>550</v>
      </c>
      <c r="M6" s="19" t="s">
        <v>56</v>
      </c>
      <c r="N6" s="18">
        <f t="shared" si="0"/>
        <v>583</v>
      </c>
      <c r="O6" s="18">
        <f t="shared" si="1"/>
        <v>1472</v>
      </c>
      <c r="P6" s="18">
        <f t="shared" si="2"/>
        <v>1524.98</v>
      </c>
      <c r="Q6" s="18">
        <f t="shared" si="3"/>
        <v>52.98</v>
      </c>
      <c r="R6" s="18">
        <f t="shared" si="4"/>
        <v>1472</v>
      </c>
      <c r="S6" s="18" t="s">
        <v>28</v>
      </c>
      <c r="T6" s="85" t="s">
        <v>29</v>
      </c>
    </row>
    <row r="7" spans="1:20">
      <c r="A7" s="19">
        <v>6</v>
      </c>
      <c r="B7" s="49" t="s">
        <v>57</v>
      </c>
      <c r="C7" s="21" t="s">
        <v>58</v>
      </c>
      <c r="D7" s="50"/>
      <c r="E7" s="50" t="s">
        <v>22</v>
      </c>
      <c r="F7" s="20" t="s">
        <v>24</v>
      </c>
      <c r="G7" s="20" t="s">
        <v>55</v>
      </c>
      <c r="H7" s="20" t="s">
        <v>25</v>
      </c>
      <c r="I7" s="20" t="s">
        <v>34</v>
      </c>
      <c r="J7" s="23">
        <v>589</v>
      </c>
      <c r="K7" s="18">
        <v>300</v>
      </c>
      <c r="L7" s="23">
        <v>581</v>
      </c>
      <c r="M7" s="19" t="s">
        <v>59</v>
      </c>
      <c r="N7" s="18">
        <f t="shared" si="0"/>
        <v>615.86</v>
      </c>
      <c r="O7" s="18">
        <f t="shared" si="1"/>
        <v>1504.86</v>
      </c>
      <c r="P7" s="18">
        <f t="shared" si="2"/>
        <v>1559.8116</v>
      </c>
      <c r="Q7" s="18">
        <f t="shared" si="3"/>
        <v>54.9516</v>
      </c>
      <c r="R7" s="18">
        <f t="shared" si="4"/>
        <v>1504.86</v>
      </c>
      <c r="S7" s="18" t="s">
        <v>28</v>
      </c>
      <c r="T7" s="85" t="s">
        <v>29</v>
      </c>
    </row>
    <row r="8" spans="1:20">
      <c r="A8" s="19">
        <v>7</v>
      </c>
      <c r="B8" s="49" t="s">
        <v>60</v>
      </c>
      <c r="C8" s="21" t="s">
        <v>61</v>
      </c>
      <c r="D8" s="50"/>
      <c r="E8" s="50" t="s">
        <v>22</v>
      </c>
      <c r="F8" s="20" t="s">
        <v>24</v>
      </c>
      <c r="G8" s="20" t="s">
        <v>55</v>
      </c>
      <c r="H8" s="20" t="s">
        <v>25</v>
      </c>
      <c r="I8" s="20" t="s">
        <v>34</v>
      </c>
      <c r="J8" s="23">
        <v>589</v>
      </c>
      <c r="K8" s="18">
        <v>300</v>
      </c>
      <c r="L8" s="23">
        <v>584.6</v>
      </c>
      <c r="M8" s="19" t="s">
        <v>62</v>
      </c>
      <c r="N8" s="18">
        <f t="shared" si="0"/>
        <v>619.676</v>
      </c>
      <c r="O8" s="18">
        <f t="shared" si="1"/>
        <v>1508.676</v>
      </c>
      <c r="P8" s="18">
        <f t="shared" si="2"/>
        <v>1563.85656</v>
      </c>
      <c r="Q8" s="18">
        <f t="shared" si="3"/>
        <v>55.18056</v>
      </c>
      <c r="R8" s="18">
        <f t="shared" si="4"/>
        <v>1508.676</v>
      </c>
      <c r="S8" s="18" t="s">
        <v>28</v>
      </c>
      <c r="T8" s="85" t="s">
        <v>29</v>
      </c>
    </row>
    <row r="9" spans="1:20">
      <c r="A9" s="19">
        <v>8</v>
      </c>
      <c r="B9" s="49" t="s">
        <v>63</v>
      </c>
      <c r="C9" s="21" t="s">
        <v>64</v>
      </c>
      <c r="D9" s="50"/>
      <c r="E9" s="50" t="s">
        <v>22</v>
      </c>
      <c r="F9" s="20" t="s">
        <v>24</v>
      </c>
      <c r="G9" s="20" t="s">
        <v>55</v>
      </c>
      <c r="H9" s="20" t="s">
        <v>25</v>
      </c>
      <c r="I9" s="20" t="s">
        <v>34</v>
      </c>
      <c r="J9" s="23">
        <v>589</v>
      </c>
      <c r="K9" s="18">
        <v>300</v>
      </c>
      <c r="L9" s="23">
        <v>615.4</v>
      </c>
      <c r="M9" s="19" t="s">
        <v>65</v>
      </c>
      <c r="N9" s="18">
        <f t="shared" si="0"/>
        <v>652.324</v>
      </c>
      <c r="O9" s="18">
        <f t="shared" si="1"/>
        <v>1541.324</v>
      </c>
      <c r="P9" s="18">
        <f t="shared" si="2"/>
        <v>1598.46344</v>
      </c>
      <c r="Q9" s="18">
        <f t="shared" si="3"/>
        <v>57.13944</v>
      </c>
      <c r="R9" s="18">
        <f t="shared" si="4"/>
        <v>1541.324</v>
      </c>
      <c r="S9" s="18" t="s">
        <v>28</v>
      </c>
      <c r="T9" s="85" t="s">
        <v>29</v>
      </c>
    </row>
    <row r="10" spans="1:20">
      <c r="A10" s="19">
        <v>9</v>
      </c>
      <c r="B10" s="49" t="s">
        <v>66</v>
      </c>
      <c r="C10" s="21" t="s">
        <v>67</v>
      </c>
      <c r="D10" s="50"/>
      <c r="E10" s="50" t="s">
        <v>22</v>
      </c>
      <c r="F10" s="20" t="s">
        <v>24</v>
      </c>
      <c r="G10" s="20" t="s">
        <v>41</v>
      </c>
      <c r="H10" s="20" t="s">
        <v>25</v>
      </c>
      <c r="I10" s="20" t="s">
        <v>34</v>
      </c>
      <c r="J10" s="23">
        <v>594</v>
      </c>
      <c r="K10" s="18">
        <v>300</v>
      </c>
      <c r="L10" s="23">
        <v>726</v>
      </c>
      <c r="M10" s="20" t="s">
        <v>52</v>
      </c>
      <c r="N10" s="18">
        <f t="shared" si="0"/>
        <v>769.56</v>
      </c>
      <c r="O10" s="18">
        <f t="shared" si="1"/>
        <v>1663.56</v>
      </c>
      <c r="P10" s="18">
        <f t="shared" si="2"/>
        <v>1727.7336</v>
      </c>
      <c r="Q10" s="18">
        <f t="shared" si="3"/>
        <v>64.1736</v>
      </c>
      <c r="R10" s="18">
        <f t="shared" si="4"/>
        <v>1663.56</v>
      </c>
      <c r="S10" s="18" t="s">
        <v>28</v>
      </c>
      <c r="T10" s="85" t="s">
        <v>29</v>
      </c>
    </row>
    <row r="11" spans="1:20">
      <c r="A11" s="19">
        <v>10</v>
      </c>
      <c r="B11" s="49" t="s">
        <v>68</v>
      </c>
      <c r="C11" s="21" t="s">
        <v>69</v>
      </c>
      <c r="D11" s="50"/>
      <c r="E11" s="50" t="s">
        <v>22</v>
      </c>
      <c r="F11" s="20" t="s">
        <v>24</v>
      </c>
      <c r="G11" s="20" t="s">
        <v>70</v>
      </c>
      <c r="H11" s="20" t="s">
        <v>25</v>
      </c>
      <c r="I11" s="20" t="s">
        <v>42</v>
      </c>
      <c r="J11" s="23">
        <v>866</v>
      </c>
      <c r="K11" s="23">
        <v>400</v>
      </c>
      <c r="L11" s="23">
        <v>8277</v>
      </c>
      <c r="M11" s="20" t="s">
        <v>71</v>
      </c>
      <c r="N11" s="18">
        <f t="shared" si="0"/>
        <v>8773.62</v>
      </c>
      <c r="O11" s="18">
        <f t="shared" si="1"/>
        <v>10039.62</v>
      </c>
      <c r="P11" s="18">
        <f t="shared" si="2"/>
        <v>10590.0372</v>
      </c>
      <c r="Q11" s="18">
        <f t="shared" si="3"/>
        <v>550.4172</v>
      </c>
      <c r="R11" s="18">
        <f t="shared" si="4"/>
        <v>10039.62</v>
      </c>
      <c r="S11" s="18" t="s">
        <v>28</v>
      </c>
      <c r="T11" s="85" t="s">
        <v>29</v>
      </c>
    </row>
    <row r="12" spans="1:20">
      <c r="A12" s="19">
        <v>11</v>
      </c>
      <c r="B12" s="49" t="s">
        <v>72</v>
      </c>
      <c r="C12" s="21" t="s">
        <v>73</v>
      </c>
      <c r="D12" s="50"/>
      <c r="E12" s="50" t="s">
        <v>22</v>
      </c>
      <c r="F12" s="20" t="s">
        <v>24</v>
      </c>
      <c r="G12" s="20" t="s">
        <v>41</v>
      </c>
      <c r="H12" s="20" t="s">
        <v>25</v>
      </c>
      <c r="I12" s="20" t="s">
        <v>34</v>
      </c>
      <c r="J12" s="23">
        <v>594</v>
      </c>
      <c r="K12" s="18">
        <v>300</v>
      </c>
      <c r="L12" s="23">
        <v>750.84</v>
      </c>
      <c r="M12" s="20" t="s">
        <v>74</v>
      </c>
      <c r="N12" s="18">
        <f t="shared" si="0"/>
        <v>795.8904</v>
      </c>
      <c r="O12" s="18">
        <f t="shared" si="1"/>
        <v>1689.8904</v>
      </c>
      <c r="P12" s="18">
        <f t="shared" si="2"/>
        <v>1755.643824</v>
      </c>
      <c r="Q12" s="18">
        <f t="shared" si="3"/>
        <v>65.753424</v>
      </c>
      <c r="R12" s="18">
        <f t="shared" si="4"/>
        <v>1689.8904</v>
      </c>
      <c r="S12" s="18" t="s">
        <v>28</v>
      </c>
      <c r="T12" s="85" t="s">
        <v>29</v>
      </c>
    </row>
    <row r="13" spans="1:20">
      <c r="A13" s="19">
        <v>12</v>
      </c>
      <c r="B13" s="49" t="s">
        <v>75</v>
      </c>
      <c r="C13" s="21" t="s">
        <v>76</v>
      </c>
      <c r="D13" s="50"/>
      <c r="E13" s="50" t="s">
        <v>22</v>
      </c>
      <c r="F13" s="20" t="s">
        <v>24</v>
      </c>
      <c r="G13" s="20" t="s">
        <v>23</v>
      </c>
      <c r="H13" s="20" t="s">
        <v>77</v>
      </c>
      <c r="I13" s="20" t="s">
        <v>34</v>
      </c>
      <c r="J13" s="23">
        <v>0</v>
      </c>
      <c r="K13" s="23">
        <v>150</v>
      </c>
      <c r="L13" s="23">
        <v>30</v>
      </c>
      <c r="M13" s="20" t="s">
        <v>78</v>
      </c>
      <c r="N13" s="18">
        <f t="shared" si="0"/>
        <v>31.8</v>
      </c>
      <c r="O13" s="18">
        <f t="shared" si="1"/>
        <v>181.8</v>
      </c>
      <c r="P13" s="18">
        <f t="shared" si="2"/>
        <v>192.708</v>
      </c>
      <c r="Q13" s="18">
        <f t="shared" si="3"/>
        <v>10.908</v>
      </c>
      <c r="R13" s="18">
        <f t="shared" si="4"/>
        <v>181.8</v>
      </c>
      <c r="S13" s="18" t="s">
        <v>28</v>
      </c>
      <c r="T13" s="85" t="s">
        <v>29</v>
      </c>
    </row>
    <row r="14" spans="1:20">
      <c r="A14" s="19">
        <v>13</v>
      </c>
      <c r="B14" s="49" t="s">
        <v>79</v>
      </c>
      <c r="C14" s="21" t="s">
        <v>80</v>
      </c>
      <c r="D14" s="50"/>
      <c r="E14" s="50" t="s">
        <v>22</v>
      </c>
      <c r="F14" s="20" t="s">
        <v>24</v>
      </c>
      <c r="G14" s="20" t="s">
        <v>41</v>
      </c>
      <c r="H14" s="20" t="s">
        <v>25</v>
      </c>
      <c r="I14" s="20" t="s">
        <v>34</v>
      </c>
      <c r="J14" s="23">
        <v>594</v>
      </c>
      <c r="K14" s="23">
        <v>300</v>
      </c>
      <c r="L14" s="23">
        <v>1144</v>
      </c>
      <c r="M14" s="20" t="s">
        <v>81</v>
      </c>
      <c r="N14" s="18">
        <f t="shared" si="0"/>
        <v>1212.64</v>
      </c>
      <c r="O14" s="18">
        <f t="shared" si="1"/>
        <v>2106.64</v>
      </c>
      <c r="P14" s="18">
        <f t="shared" si="2"/>
        <v>2197.3984</v>
      </c>
      <c r="Q14" s="18">
        <f t="shared" si="3"/>
        <v>90.7584</v>
      </c>
      <c r="R14" s="18">
        <f t="shared" si="4"/>
        <v>2106.64</v>
      </c>
      <c r="S14" s="18" t="s">
        <v>28</v>
      </c>
      <c r="T14" s="85" t="s">
        <v>29</v>
      </c>
    </row>
    <row r="15" spans="1:20">
      <c r="A15" s="19">
        <v>14</v>
      </c>
      <c r="B15" s="49" t="s">
        <v>82</v>
      </c>
      <c r="C15" s="21" t="s">
        <v>83</v>
      </c>
      <c r="D15" s="50"/>
      <c r="E15" s="50" t="s">
        <v>22</v>
      </c>
      <c r="F15" s="20" t="s">
        <v>24</v>
      </c>
      <c r="G15" s="20" t="s">
        <v>55</v>
      </c>
      <c r="H15" s="20" t="s">
        <v>25</v>
      </c>
      <c r="I15" s="20" t="s">
        <v>34</v>
      </c>
      <c r="J15" s="23">
        <v>589</v>
      </c>
      <c r="K15" s="18">
        <v>300</v>
      </c>
      <c r="L15" s="23">
        <v>551</v>
      </c>
      <c r="M15" s="19" t="s">
        <v>84</v>
      </c>
      <c r="N15" s="18">
        <f t="shared" si="0"/>
        <v>584.06</v>
      </c>
      <c r="O15" s="18">
        <f t="shared" si="1"/>
        <v>1473.06</v>
      </c>
      <c r="P15" s="18">
        <f t="shared" si="2"/>
        <v>1526.1036</v>
      </c>
      <c r="Q15" s="18">
        <f t="shared" si="3"/>
        <v>53.0436</v>
      </c>
      <c r="R15" s="18">
        <f t="shared" si="4"/>
        <v>1473.06</v>
      </c>
      <c r="S15" s="18" t="s">
        <v>28</v>
      </c>
      <c r="T15" s="85" t="s">
        <v>29</v>
      </c>
    </row>
    <row r="16" spans="1:20">
      <c r="A16" s="19">
        <v>15</v>
      </c>
      <c r="B16" s="49" t="s">
        <v>85</v>
      </c>
      <c r="C16" s="21" t="s">
        <v>86</v>
      </c>
      <c r="D16" s="50"/>
      <c r="E16" s="50" t="s">
        <v>22</v>
      </c>
      <c r="F16" s="20" t="s">
        <v>24</v>
      </c>
      <c r="G16" s="20" t="s">
        <v>87</v>
      </c>
      <c r="H16" s="20" t="s">
        <v>25</v>
      </c>
      <c r="I16" s="20" t="s">
        <v>34</v>
      </c>
      <c r="J16" s="23">
        <v>1120</v>
      </c>
      <c r="K16" s="23">
        <v>300</v>
      </c>
      <c r="L16" s="23">
        <v>1300</v>
      </c>
      <c r="M16" s="20" t="s">
        <v>88</v>
      </c>
      <c r="N16" s="18">
        <f t="shared" si="0"/>
        <v>1378</v>
      </c>
      <c r="O16" s="18">
        <f t="shared" si="1"/>
        <v>2798</v>
      </c>
      <c r="P16" s="18">
        <f t="shared" si="2"/>
        <v>2898.68</v>
      </c>
      <c r="Q16" s="18">
        <f t="shared" si="3"/>
        <v>100.68</v>
      </c>
      <c r="R16" s="18">
        <f t="shared" si="4"/>
        <v>2798</v>
      </c>
      <c r="S16" s="18" t="s">
        <v>28</v>
      </c>
      <c r="T16" s="85" t="s">
        <v>29</v>
      </c>
    </row>
    <row r="17" spans="1:20">
      <c r="A17" s="19">
        <v>16</v>
      </c>
      <c r="B17" s="49" t="s">
        <v>89</v>
      </c>
      <c r="C17" s="21" t="s">
        <v>90</v>
      </c>
      <c r="D17" s="50"/>
      <c r="E17" s="50" t="s">
        <v>22</v>
      </c>
      <c r="F17" s="20" t="s">
        <v>24</v>
      </c>
      <c r="G17" s="20" t="s">
        <v>87</v>
      </c>
      <c r="H17" s="20" t="s">
        <v>25</v>
      </c>
      <c r="I17" s="20" t="s">
        <v>34</v>
      </c>
      <c r="J17" s="23">
        <v>1120</v>
      </c>
      <c r="K17" s="23">
        <v>300</v>
      </c>
      <c r="L17" s="23">
        <v>0</v>
      </c>
      <c r="M17" s="20"/>
      <c r="N17" s="18">
        <f t="shared" si="0"/>
        <v>0</v>
      </c>
      <c r="O17" s="18">
        <f t="shared" si="1"/>
        <v>1420</v>
      </c>
      <c r="P17" s="18">
        <f t="shared" si="2"/>
        <v>1438</v>
      </c>
      <c r="Q17" s="18">
        <f t="shared" si="3"/>
        <v>18</v>
      </c>
      <c r="R17" s="18">
        <f t="shared" si="4"/>
        <v>1420</v>
      </c>
      <c r="S17" s="18" t="s">
        <v>28</v>
      </c>
      <c r="T17" s="85" t="s">
        <v>29</v>
      </c>
    </row>
    <row r="18" spans="1:20">
      <c r="A18" s="19">
        <v>17</v>
      </c>
      <c r="B18" s="49" t="s">
        <v>91</v>
      </c>
      <c r="C18" s="21" t="s">
        <v>92</v>
      </c>
      <c r="D18" s="50"/>
      <c r="E18" s="50" t="s">
        <v>22</v>
      </c>
      <c r="F18" s="20" t="s">
        <v>24</v>
      </c>
      <c r="G18" s="20" t="s">
        <v>87</v>
      </c>
      <c r="H18" s="20" t="s">
        <v>25</v>
      </c>
      <c r="I18" s="20" t="s">
        <v>34</v>
      </c>
      <c r="J18" s="23">
        <v>1120</v>
      </c>
      <c r="K18" s="23">
        <v>300</v>
      </c>
      <c r="L18" s="23">
        <v>1300</v>
      </c>
      <c r="M18" s="20" t="s">
        <v>88</v>
      </c>
      <c r="N18" s="18">
        <f t="shared" si="0"/>
        <v>1378</v>
      </c>
      <c r="O18" s="18">
        <f t="shared" si="1"/>
        <v>2798</v>
      </c>
      <c r="P18" s="18">
        <f t="shared" si="2"/>
        <v>2898.68</v>
      </c>
      <c r="Q18" s="18">
        <f t="shared" si="3"/>
        <v>100.68</v>
      </c>
      <c r="R18" s="18">
        <f t="shared" si="4"/>
        <v>2798</v>
      </c>
      <c r="S18" s="18" t="s">
        <v>28</v>
      </c>
      <c r="T18" s="85" t="s">
        <v>29</v>
      </c>
    </row>
    <row r="19" spans="1:20">
      <c r="A19" s="19">
        <v>18</v>
      </c>
      <c r="B19" s="49" t="s">
        <v>93</v>
      </c>
      <c r="C19" s="21" t="s">
        <v>94</v>
      </c>
      <c r="D19" s="50"/>
      <c r="E19" s="50" t="s">
        <v>22</v>
      </c>
      <c r="F19" s="20" t="s">
        <v>24</v>
      </c>
      <c r="G19" s="20" t="s">
        <v>95</v>
      </c>
      <c r="H19" s="20" t="s">
        <v>25</v>
      </c>
      <c r="I19" s="20" t="s">
        <v>34</v>
      </c>
      <c r="J19" s="23">
        <v>1120</v>
      </c>
      <c r="K19" s="23">
        <v>400</v>
      </c>
      <c r="L19" s="23">
        <v>1315</v>
      </c>
      <c r="M19" s="20" t="s">
        <v>96</v>
      </c>
      <c r="N19" s="18">
        <f t="shared" si="0"/>
        <v>1393.9</v>
      </c>
      <c r="O19" s="18">
        <f t="shared" si="1"/>
        <v>2913.9</v>
      </c>
      <c r="P19" s="18">
        <f t="shared" si="2"/>
        <v>3021.534</v>
      </c>
      <c r="Q19" s="18">
        <f t="shared" si="3"/>
        <v>107.634</v>
      </c>
      <c r="R19" s="18">
        <f t="shared" si="4"/>
        <v>2913.9</v>
      </c>
      <c r="S19" s="18" t="s">
        <v>28</v>
      </c>
      <c r="T19" s="85" t="s">
        <v>29</v>
      </c>
    </row>
    <row r="20" spans="1:20">
      <c r="A20" s="19">
        <v>19</v>
      </c>
      <c r="B20" s="49" t="s">
        <v>97</v>
      </c>
      <c r="C20" s="21" t="s">
        <v>98</v>
      </c>
      <c r="D20" s="50"/>
      <c r="E20" s="50" t="s">
        <v>22</v>
      </c>
      <c r="F20" s="20" t="s">
        <v>24</v>
      </c>
      <c r="G20" s="20" t="s">
        <v>87</v>
      </c>
      <c r="H20" s="20" t="s">
        <v>25</v>
      </c>
      <c r="I20" s="20" t="s">
        <v>34</v>
      </c>
      <c r="J20" s="23">
        <v>1120</v>
      </c>
      <c r="K20" s="23">
        <v>300</v>
      </c>
      <c r="L20" s="23">
        <v>0</v>
      </c>
      <c r="M20" s="20"/>
      <c r="N20" s="18">
        <f t="shared" si="0"/>
        <v>0</v>
      </c>
      <c r="O20" s="18">
        <f t="shared" si="1"/>
        <v>1420</v>
      </c>
      <c r="P20" s="18">
        <f t="shared" si="2"/>
        <v>1438</v>
      </c>
      <c r="Q20" s="18">
        <f t="shared" si="3"/>
        <v>18</v>
      </c>
      <c r="R20" s="18">
        <f t="shared" si="4"/>
        <v>1420</v>
      </c>
      <c r="S20" s="18" t="s">
        <v>28</v>
      </c>
      <c r="T20" s="85" t="s">
        <v>29</v>
      </c>
    </row>
    <row r="21" spans="1:20">
      <c r="A21" s="19">
        <v>20</v>
      </c>
      <c r="B21" s="49" t="s">
        <v>99</v>
      </c>
      <c r="C21" s="21" t="s">
        <v>100</v>
      </c>
      <c r="D21" s="50"/>
      <c r="E21" s="50" t="s">
        <v>22</v>
      </c>
      <c r="F21" s="20" t="s">
        <v>24</v>
      </c>
      <c r="G21" s="20" t="s">
        <v>87</v>
      </c>
      <c r="H21" s="20" t="s">
        <v>25</v>
      </c>
      <c r="I21" s="20" t="s">
        <v>34</v>
      </c>
      <c r="J21" s="23">
        <v>1120</v>
      </c>
      <c r="K21" s="23">
        <v>300</v>
      </c>
      <c r="L21" s="23">
        <v>1300</v>
      </c>
      <c r="M21" s="20" t="s">
        <v>88</v>
      </c>
      <c r="N21" s="18">
        <f t="shared" si="0"/>
        <v>1378</v>
      </c>
      <c r="O21" s="18">
        <f t="shared" si="1"/>
        <v>2798</v>
      </c>
      <c r="P21" s="18">
        <f t="shared" si="2"/>
        <v>2898.68</v>
      </c>
      <c r="Q21" s="18">
        <f t="shared" si="3"/>
        <v>100.68</v>
      </c>
      <c r="R21" s="18">
        <f t="shared" si="4"/>
        <v>2798</v>
      </c>
      <c r="S21" s="18" t="s">
        <v>28</v>
      </c>
      <c r="T21" s="85" t="s">
        <v>29</v>
      </c>
    </row>
    <row r="22" spans="1:20">
      <c r="A22" s="19">
        <v>21</v>
      </c>
      <c r="B22" s="49" t="s">
        <v>101</v>
      </c>
      <c r="C22" s="21" t="s">
        <v>102</v>
      </c>
      <c r="D22" s="50"/>
      <c r="E22" s="50" t="s">
        <v>22</v>
      </c>
      <c r="F22" s="20" t="s">
        <v>24</v>
      </c>
      <c r="G22" s="20" t="s">
        <v>87</v>
      </c>
      <c r="H22" s="20" t="s">
        <v>25</v>
      </c>
      <c r="I22" s="20" t="s">
        <v>34</v>
      </c>
      <c r="J22" s="23">
        <v>1120</v>
      </c>
      <c r="K22" s="23">
        <v>300</v>
      </c>
      <c r="L22" s="23">
        <v>1300</v>
      </c>
      <c r="M22" s="20" t="s">
        <v>88</v>
      </c>
      <c r="N22" s="18">
        <f t="shared" si="0"/>
        <v>1378</v>
      </c>
      <c r="O22" s="18">
        <f t="shared" si="1"/>
        <v>2798</v>
      </c>
      <c r="P22" s="18">
        <f t="shared" si="2"/>
        <v>2898.68</v>
      </c>
      <c r="Q22" s="18">
        <f t="shared" si="3"/>
        <v>100.68</v>
      </c>
      <c r="R22" s="18">
        <f t="shared" si="4"/>
        <v>2798</v>
      </c>
      <c r="S22" s="18" t="s">
        <v>28</v>
      </c>
      <c r="T22" s="85" t="s">
        <v>29</v>
      </c>
    </row>
    <row r="23" spans="1:20">
      <c r="A23" s="19">
        <v>22</v>
      </c>
      <c r="B23" s="49" t="s">
        <v>103</v>
      </c>
      <c r="C23" s="21" t="s">
        <v>104</v>
      </c>
      <c r="D23" s="50"/>
      <c r="E23" s="50" t="s">
        <v>22</v>
      </c>
      <c r="F23" s="20" t="s">
        <v>24</v>
      </c>
      <c r="G23" s="20" t="s">
        <v>87</v>
      </c>
      <c r="H23" s="20" t="s">
        <v>25</v>
      </c>
      <c r="I23" s="20" t="s">
        <v>34</v>
      </c>
      <c r="J23" s="23">
        <v>1120</v>
      </c>
      <c r="K23" s="23">
        <v>300</v>
      </c>
      <c r="L23" s="23">
        <v>1300</v>
      </c>
      <c r="M23" s="20" t="s">
        <v>88</v>
      </c>
      <c r="N23" s="18">
        <f t="shared" si="0"/>
        <v>1378</v>
      </c>
      <c r="O23" s="18">
        <f t="shared" si="1"/>
        <v>2798</v>
      </c>
      <c r="P23" s="18">
        <f t="shared" si="2"/>
        <v>2898.68</v>
      </c>
      <c r="Q23" s="18">
        <f t="shared" si="3"/>
        <v>100.68</v>
      </c>
      <c r="R23" s="18">
        <f t="shared" si="4"/>
        <v>2798</v>
      </c>
      <c r="S23" s="18" t="s">
        <v>28</v>
      </c>
      <c r="T23" s="85" t="s">
        <v>29</v>
      </c>
    </row>
    <row r="24" spans="1:20">
      <c r="A24" s="19">
        <v>23</v>
      </c>
      <c r="B24" s="49" t="s">
        <v>105</v>
      </c>
      <c r="C24" s="21" t="s">
        <v>106</v>
      </c>
      <c r="D24" s="50"/>
      <c r="E24" s="50" t="s">
        <v>22</v>
      </c>
      <c r="F24" s="20" t="s">
        <v>24</v>
      </c>
      <c r="G24" s="20" t="s">
        <v>87</v>
      </c>
      <c r="H24" s="20" t="s">
        <v>25</v>
      </c>
      <c r="I24" s="20" t="s">
        <v>34</v>
      </c>
      <c r="J24" s="23">
        <v>1120</v>
      </c>
      <c r="K24" s="23">
        <v>300</v>
      </c>
      <c r="L24" s="23">
        <v>0</v>
      </c>
      <c r="M24" s="20"/>
      <c r="N24" s="18">
        <f t="shared" si="0"/>
        <v>0</v>
      </c>
      <c r="O24" s="18">
        <f t="shared" si="1"/>
        <v>1420</v>
      </c>
      <c r="P24" s="18">
        <f t="shared" si="2"/>
        <v>1438</v>
      </c>
      <c r="Q24" s="18">
        <f t="shared" si="3"/>
        <v>18</v>
      </c>
      <c r="R24" s="18">
        <f t="shared" si="4"/>
        <v>1420</v>
      </c>
      <c r="S24" s="18" t="s">
        <v>28</v>
      </c>
      <c r="T24" s="85" t="s">
        <v>29</v>
      </c>
    </row>
    <row r="25" spans="1:20">
      <c r="A25" s="19">
        <v>24</v>
      </c>
      <c r="B25" s="49" t="s">
        <v>107</v>
      </c>
      <c r="C25" s="21" t="s">
        <v>108</v>
      </c>
      <c r="D25" s="50"/>
      <c r="E25" s="50" t="s">
        <v>22</v>
      </c>
      <c r="F25" s="20" t="s">
        <v>24</v>
      </c>
      <c r="G25" s="20" t="s">
        <v>87</v>
      </c>
      <c r="H25" s="20" t="s">
        <v>25</v>
      </c>
      <c r="I25" s="20" t="s">
        <v>34</v>
      </c>
      <c r="J25" s="23">
        <v>1120</v>
      </c>
      <c r="K25" s="23">
        <v>300</v>
      </c>
      <c r="L25" s="23">
        <v>1300</v>
      </c>
      <c r="M25" s="20" t="s">
        <v>88</v>
      </c>
      <c r="N25" s="18">
        <f t="shared" si="0"/>
        <v>1378</v>
      </c>
      <c r="O25" s="18">
        <f t="shared" si="1"/>
        <v>2798</v>
      </c>
      <c r="P25" s="18">
        <f t="shared" si="2"/>
        <v>2898.68</v>
      </c>
      <c r="Q25" s="18">
        <f t="shared" si="3"/>
        <v>100.68</v>
      </c>
      <c r="R25" s="18">
        <f t="shared" si="4"/>
        <v>2798</v>
      </c>
      <c r="S25" s="18" t="s">
        <v>28</v>
      </c>
      <c r="T25" s="85" t="s">
        <v>29</v>
      </c>
    </row>
    <row r="26" spans="1:20">
      <c r="A26" s="19">
        <v>25</v>
      </c>
      <c r="B26" s="49" t="s">
        <v>109</v>
      </c>
      <c r="C26" s="21" t="s">
        <v>110</v>
      </c>
      <c r="D26" s="50"/>
      <c r="E26" s="50" t="s">
        <v>22</v>
      </c>
      <c r="F26" s="20" t="s">
        <v>24</v>
      </c>
      <c r="G26" s="20" t="s">
        <v>87</v>
      </c>
      <c r="H26" s="20" t="s">
        <v>25</v>
      </c>
      <c r="I26" s="20" t="s">
        <v>34</v>
      </c>
      <c r="J26" s="23">
        <v>1120</v>
      </c>
      <c r="K26" s="23">
        <v>300</v>
      </c>
      <c r="L26" s="23">
        <v>0</v>
      </c>
      <c r="M26" s="20"/>
      <c r="N26" s="18">
        <f t="shared" si="0"/>
        <v>0</v>
      </c>
      <c r="O26" s="18">
        <f t="shared" si="1"/>
        <v>1420</v>
      </c>
      <c r="P26" s="18">
        <f t="shared" si="2"/>
        <v>1438</v>
      </c>
      <c r="Q26" s="18">
        <f t="shared" si="3"/>
        <v>18</v>
      </c>
      <c r="R26" s="18">
        <f t="shared" si="4"/>
        <v>1420</v>
      </c>
      <c r="S26" s="18" t="s">
        <v>28</v>
      </c>
      <c r="T26" s="85" t="s">
        <v>29</v>
      </c>
    </row>
    <row r="27" spans="1:20">
      <c r="A27" s="19">
        <v>26</v>
      </c>
      <c r="B27" s="49" t="s">
        <v>111</v>
      </c>
      <c r="C27" s="21" t="s">
        <v>112</v>
      </c>
      <c r="D27" s="50"/>
      <c r="E27" s="50" t="s">
        <v>22</v>
      </c>
      <c r="F27" s="20" t="s">
        <v>24</v>
      </c>
      <c r="G27" s="20" t="s">
        <v>87</v>
      </c>
      <c r="H27" s="20" t="s">
        <v>25</v>
      </c>
      <c r="I27" s="20" t="s">
        <v>34</v>
      </c>
      <c r="J27" s="23">
        <v>1120</v>
      </c>
      <c r="K27" s="23">
        <v>300</v>
      </c>
      <c r="L27" s="23">
        <v>1300</v>
      </c>
      <c r="M27" s="20" t="s">
        <v>88</v>
      </c>
      <c r="N27" s="18">
        <f t="shared" si="0"/>
        <v>1378</v>
      </c>
      <c r="O27" s="18">
        <f t="shared" si="1"/>
        <v>2798</v>
      </c>
      <c r="P27" s="18">
        <f t="shared" si="2"/>
        <v>2898.68</v>
      </c>
      <c r="Q27" s="18">
        <f t="shared" si="3"/>
        <v>100.68</v>
      </c>
      <c r="R27" s="18">
        <f t="shared" si="4"/>
        <v>2798</v>
      </c>
      <c r="S27" s="18" t="s">
        <v>28</v>
      </c>
      <c r="T27" s="85" t="s">
        <v>29</v>
      </c>
    </row>
    <row r="28" spans="1:20">
      <c r="A28" s="19">
        <v>27</v>
      </c>
      <c r="B28" s="49" t="s">
        <v>113</v>
      </c>
      <c r="C28" s="21" t="s">
        <v>114</v>
      </c>
      <c r="D28" s="50"/>
      <c r="E28" s="50" t="s">
        <v>22</v>
      </c>
      <c r="F28" s="20" t="s">
        <v>24</v>
      </c>
      <c r="G28" s="20" t="s">
        <v>87</v>
      </c>
      <c r="H28" s="20" t="s">
        <v>25</v>
      </c>
      <c r="I28" s="20" t="s">
        <v>34</v>
      </c>
      <c r="J28" s="23">
        <v>1120</v>
      </c>
      <c r="K28" s="23">
        <v>300</v>
      </c>
      <c r="L28" s="23">
        <v>0</v>
      </c>
      <c r="M28" s="20"/>
      <c r="N28" s="18">
        <f t="shared" si="0"/>
        <v>0</v>
      </c>
      <c r="O28" s="18">
        <f t="shared" si="1"/>
        <v>1420</v>
      </c>
      <c r="P28" s="18">
        <f t="shared" si="2"/>
        <v>1438</v>
      </c>
      <c r="Q28" s="18">
        <f t="shared" si="3"/>
        <v>18</v>
      </c>
      <c r="R28" s="18">
        <f t="shared" si="4"/>
        <v>1420</v>
      </c>
      <c r="S28" s="18" t="s">
        <v>28</v>
      </c>
      <c r="T28" s="85" t="s">
        <v>29</v>
      </c>
    </row>
    <row r="29" spans="1:20">
      <c r="A29" s="19">
        <v>28</v>
      </c>
      <c r="B29" s="49" t="s">
        <v>115</v>
      </c>
      <c r="C29" s="21" t="s">
        <v>116</v>
      </c>
      <c r="D29" s="50"/>
      <c r="E29" s="50" t="s">
        <v>22</v>
      </c>
      <c r="F29" s="20" t="s">
        <v>24</v>
      </c>
      <c r="G29" s="20" t="s">
        <v>87</v>
      </c>
      <c r="H29" s="20" t="s">
        <v>25</v>
      </c>
      <c r="I29" s="20" t="s">
        <v>34</v>
      </c>
      <c r="J29" s="23">
        <v>1120</v>
      </c>
      <c r="K29" s="23">
        <v>300</v>
      </c>
      <c r="L29" s="23">
        <v>1300</v>
      </c>
      <c r="M29" s="20" t="s">
        <v>88</v>
      </c>
      <c r="N29" s="18">
        <f t="shared" si="0"/>
        <v>1378</v>
      </c>
      <c r="O29" s="18">
        <f t="shared" si="1"/>
        <v>2798</v>
      </c>
      <c r="P29" s="18">
        <f t="shared" si="2"/>
        <v>2898.68</v>
      </c>
      <c r="Q29" s="18">
        <f t="shared" si="3"/>
        <v>100.68</v>
      </c>
      <c r="R29" s="18">
        <f t="shared" si="4"/>
        <v>2798</v>
      </c>
      <c r="S29" s="18" t="s">
        <v>28</v>
      </c>
      <c r="T29" s="85" t="s">
        <v>29</v>
      </c>
    </row>
    <row r="30" spans="1:20">
      <c r="A30" s="19">
        <v>29</v>
      </c>
      <c r="B30" s="49" t="s">
        <v>117</v>
      </c>
      <c r="C30" s="21" t="s">
        <v>118</v>
      </c>
      <c r="D30" s="50"/>
      <c r="E30" s="50" t="s">
        <v>22</v>
      </c>
      <c r="F30" s="20" t="s">
        <v>24</v>
      </c>
      <c r="G30" s="20" t="s">
        <v>87</v>
      </c>
      <c r="H30" s="20" t="s">
        <v>25</v>
      </c>
      <c r="I30" s="20" t="s">
        <v>34</v>
      </c>
      <c r="J30" s="23">
        <v>1120</v>
      </c>
      <c r="K30" s="23">
        <v>300</v>
      </c>
      <c r="L30" s="23">
        <v>1300</v>
      </c>
      <c r="M30" s="20" t="s">
        <v>88</v>
      </c>
      <c r="N30" s="18">
        <f t="shared" si="0"/>
        <v>1378</v>
      </c>
      <c r="O30" s="18">
        <f t="shared" si="1"/>
        <v>2798</v>
      </c>
      <c r="P30" s="18">
        <f t="shared" si="2"/>
        <v>2898.68</v>
      </c>
      <c r="Q30" s="18">
        <f t="shared" si="3"/>
        <v>100.68</v>
      </c>
      <c r="R30" s="18">
        <f t="shared" si="4"/>
        <v>2798</v>
      </c>
      <c r="S30" s="18" t="s">
        <v>28</v>
      </c>
      <c r="T30" s="85" t="s">
        <v>29</v>
      </c>
    </row>
    <row r="31" spans="1:20">
      <c r="A31" s="19">
        <v>30</v>
      </c>
      <c r="B31" s="49" t="s">
        <v>119</v>
      </c>
      <c r="C31" s="21" t="s">
        <v>120</v>
      </c>
      <c r="D31" s="50"/>
      <c r="E31" s="50" t="s">
        <v>22</v>
      </c>
      <c r="F31" s="20" t="s">
        <v>24</v>
      </c>
      <c r="G31" s="20" t="s">
        <v>87</v>
      </c>
      <c r="H31" s="20" t="s">
        <v>25</v>
      </c>
      <c r="I31" s="20" t="s">
        <v>34</v>
      </c>
      <c r="J31" s="23">
        <v>1120</v>
      </c>
      <c r="K31" s="23">
        <v>300</v>
      </c>
      <c r="L31" s="23">
        <v>1300</v>
      </c>
      <c r="M31" s="20" t="s">
        <v>88</v>
      </c>
      <c r="N31" s="18">
        <f t="shared" si="0"/>
        <v>1378</v>
      </c>
      <c r="O31" s="18">
        <f t="shared" si="1"/>
        <v>2798</v>
      </c>
      <c r="P31" s="18">
        <f t="shared" si="2"/>
        <v>2898.68</v>
      </c>
      <c r="Q31" s="18">
        <f t="shared" si="3"/>
        <v>100.68</v>
      </c>
      <c r="R31" s="18">
        <f t="shared" si="4"/>
        <v>2798</v>
      </c>
      <c r="S31" s="18" t="s">
        <v>28</v>
      </c>
      <c r="T31" s="85" t="s">
        <v>29</v>
      </c>
    </row>
    <row r="32" spans="1:20">
      <c r="A32" s="19">
        <v>31</v>
      </c>
      <c r="B32" s="49" t="s">
        <v>121</v>
      </c>
      <c r="C32" s="21" t="s">
        <v>122</v>
      </c>
      <c r="D32" s="50"/>
      <c r="E32" s="50" t="s">
        <v>22</v>
      </c>
      <c r="F32" s="20" t="s">
        <v>24</v>
      </c>
      <c r="G32" s="20" t="s">
        <v>87</v>
      </c>
      <c r="H32" s="20" t="s">
        <v>25</v>
      </c>
      <c r="I32" s="20" t="s">
        <v>34</v>
      </c>
      <c r="J32" s="23">
        <v>1120</v>
      </c>
      <c r="K32" s="23">
        <v>300</v>
      </c>
      <c r="L32" s="23">
        <v>1300</v>
      </c>
      <c r="M32" s="20" t="s">
        <v>88</v>
      </c>
      <c r="N32" s="18">
        <f t="shared" si="0"/>
        <v>1378</v>
      </c>
      <c r="O32" s="18">
        <f t="shared" si="1"/>
        <v>2798</v>
      </c>
      <c r="P32" s="18">
        <f t="shared" si="2"/>
        <v>2898.68</v>
      </c>
      <c r="Q32" s="18">
        <f t="shared" si="3"/>
        <v>100.68</v>
      </c>
      <c r="R32" s="18">
        <f t="shared" si="4"/>
        <v>2798</v>
      </c>
      <c r="S32" s="18" t="s">
        <v>28</v>
      </c>
      <c r="T32" s="85" t="s">
        <v>29</v>
      </c>
    </row>
    <row r="33" spans="1:20">
      <c r="A33" s="19">
        <v>32</v>
      </c>
      <c r="B33" s="49" t="s">
        <v>123</v>
      </c>
      <c r="C33" s="21" t="s">
        <v>124</v>
      </c>
      <c r="D33" s="50"/>
      <c r="E33" s="50" t="s">
        <v>22</v>
      </c>
      <c r="F33" s="20" t="s">
        <v>24</v>
      </c>
      <c r="G33" s="20" t="s">
        <v>87</v>
      </c>
      <c r="H33" s="20" t="s">
        <v>25</v>
      </c>
      <c r="I33" s="20" t="s">
        <v>34</v>
      </c>
      <c r="J33" s="23">
        <v>1120</v>
      </c>
      <c r="K33" s="23">
        <v>300</v>
      </c>
      <c r="L33" s="23">
        <v>1300</v>
      </c>
      <c r="M33" s="20" t="s">
        <v>88</v>
      </c>
      <c r="N33" s="18">
        <f t="shared" si="0"/>
        <v>1378</v>
      </c>
      <c r="O33" s="18">
        <f t="shared" si="1"/>
        <v>2798</v>
      </c>
      <c r="P33" s="18">
        <f t="shared" si="2"/>
        <v>2898.68</v>
      </c>
      <c r="Q33" s="18">
        <f t="shared" si="3"/>
        <v>100.68</v>
      </c>
      <c r="R33" s="18">
        <f t="shared" si="4"/>
        <v>2798</v>
      </c>
      <c r="S33" s="18" t="s">
        <v>28</v>
      </c>
      <c r="T33" s="85" t="s">
        <v>29</v>
      </c>
    </row>
    <row r="34" spans="1:20">
      <c r="A34" s="19">
        <v>33</v>
      </c>
      <c r="B34" s="49" t="s">
        <v>125</v>
      </c>
      <c r="C34" s="21" t="s">
        <v>126</v>
      </c>
      <c r="D34" s="50"/>
      <c r="E34" s="50" t="s">
        <v>22</v>
      </c>
      <c r="F34" s="20" t="s">
        <v>24</v>
      </c>
      <c r="G34" s="20" t="s">
        <v>87</v>
      </c>
      <c r="H34" s="20" t="s">
        <v>25</v>
      </c>
      <c r="I34" s="20" t="s">
        <v>34</v>
      </c>
      <c r="J34" s="23">
        <v>1120</v>
      </c>
      <c r="K34" s="23">
        <v>300</v>
      </c>
      <c r="L34" s="23">
        <v>1300</v>
      </c>
      <c r="M34" s="20" t="s">
        <v>88</v>
      </c>
      <c r="N34" s="18">
        <f t="shared" si="0"/>
        <v>1378</v>
      </c>
      <c r="O34" s="18">
        <f t="shared" si="1"/>
        <v>2798</v>
      </c>
      <c r="P34" s="18">
        <f t="shared" si="2"/>
        <v>2898.68</v>
      </c>
      <c r="Q34" s="18">
        <f t="shared" si="3"/>
        <v>100.68</v>
      </c>
      <c r="R34" s="18">
        <f t="shared" si="4"/>
        <v>2798</v>
      </c>
      <c r="S34" s="18" t="s">
        <v>28</v>
      </c>
      <c r="T34" s="85" t="s">
        <v>29</v>
      </c>
    </row>
    <row r="35" spans="1:20">
      <c r="A35" s="19">
        <v>34</v>
      </c>
      <c r="B35" s="49" t="s">
        <v>127</v>
      </c>
      <c r="C35" s="21" t="s">
        <v>128</v>
      </c>
      <c r="D35" s="50"/>
      <c r="E35" s="50" t="s">
        <v>22</v>
      </c>
      <c r="F35" s="20" t="s">
        <v>24</v>
      </c>
      <c r="G35" s="20" t="s">
        <v>87</v>
      </c>
      <c r="H35" s="20" t="s">
        <v>25</v>
      </c>
      <c r="I35" s="20" t="s">
        <v>34</v>
      </c>
      <c r="J35" s="23">
        <v>1120</v>
      </c>
      <c r="K35" s="23">
        <v>300</v>
      </c>
      <c r="L35" s="23">
        <v>0</v>
      </c>
      <c r="M35" s="20"/>
      <c r="N35" s="18">
        <f t="shared" si="0"/>
        <v>0</v>
      </c>
      <c r="O35" s="18">
        <f t="shared" si="1"/>
        <v>1420</v>
      </c>
      <c r="P35" s="18">
        <f t="shared" si="2"/>
        <v>1438</v>
      </c>
      <c r="Q35" s="18">
        <f t="shared" si="3"/>
        <v>18</v>
      </c>
      <c r="R35" s="18">
        <f t="shared" si="4"/>
        <v>1420</v>
      </c>
      <c r="S35" s="18" t="s">
        <v>28</v>
      </c>
      <c r="T35" s="85" t="s">
        <v>29</v>
      </c>
    </row>
    <row r="36" spans="1:20">
      <c r="A36" s="19">
        <v>35</v>
      </c>
      <c r="B36" s="49" t="s">
        <v>129</v>
      </c>
      <c r="C36" s="21" t="s">
        <v>130</v>
      </c>
      <c r="D36" s="50"/>
      <c r="E36" s="50" t="s">
        <v>22</v>
      </c>
      <c r="F36" s="20" t="s">
        <v>24</v>
      </c>
      <c r="G36" s="20" t="s">
        <v>87</v>
      </c>
      <c r="H36" s="20" t="s">
        <v>25</v>
      </c>
      <c r="I36" s="20" t="s">
        <v>34</v>
      </c>
      <c r="J36" s="23">
        <v>1120</v>
      </c>
      <c r="K36" s="23">
        <v>300</v>
      </c>
      <c r="L36" s="23">
        <v>0</v>
      </c>
      <c r="M36" s="20"/>
      <c r="N36" s="18">
        <f t="shared" si="0"/>
        <v>0</v>
      </c>
      <c r="O36" s="18">
        <f t="shared" si="1"/>
        <v>1420</v>
      </c>
      <c r="P36" s="18">
        <f t="shared" si="2"/>
        <v>1438</v>
      </c>
      <c r="Q36" s="18">
        <f t="shared" si="3"/>
        <v>18</v>
      </c>
      <c r="R36" s="18">
        <f t="shared" si="4"/>
        <v>1420</v>
      </c>
      <c r="S36" s="18" t="s">
        <v>28</v>
      </c>
      <c r="T36" s="85" t="s">
        <v>29</v>
      </c>
    </row>
    <row r="37" spans="1:20">
      <c r="A37" s="19">
        <v>36</v>
      </c>
      <c r="B37" s="49" t="s">
        <v>131</v>
      </c>
      <c r="C37" s="21" t="s">
        <v>132</v>
      </c>
      <c r="D37" s="50"/>
      <c r="E37" s="50" t="s">
        <v>22</v>
      </c>
      <c r="F37" s="20" t="s">
        <v>24</v>
      </c>
      <c r="G37" s="20" t="s">
        <v>87</v>
      </c>
      <c r="H37" s="20" t="s">
        <v>25</v>
      </c>
      <c r="I37" s="20" t="s">
        <v>34</v>
      </c>
      <c r="J37" s="23">
        <v>1120</v>
      </c>
      <c r="K37" s="23">
        <v>300</v>
      </c>
      <c r="L37" s="23">
        <v>0</v>
      </c>
      <c r="M37" s="20"/>
      <c r="N37" s="18">
        <f t="shared" si="0"/>
        <v>0</v>
      </c>
      <c r="O37" s="18">
        <f t="shared" si="1"/>
        <v>1420</v>
      </c>
      <c r="P37" s="18">
        <f t="shared" si="2"/>
        <v>1438</v>
      </c>
      <c r="Q37" s="18">
        <f t="shared" si="3"/>
        <v>18</v>
      </c>
      <c r="R37" s="18">
        <f t="shared" si="4"/>
        <v>1420</v>
      </c>
      <c r="S37" s="18" t="s">
        <v>28</v>
      </c>
      <c r="T37" s="85" t="s">
        <v>29</v>
      </c>
    </row>
    <row r="38" spans="1:20">
      <c r="A38" s="19">
        <v>37</v>
      </c>
      <c r="B38" s="49" t="s">
        <v>133</v>
      </c>
      <c r="C38" s="21" t="s">
        <v>134</v>
      </c>
      <c r="D38" s="50"/>
      <c r="E38" s="50" t="s">
        <v>22</v>
      </c>
      <c r="F38" s="20" t="s">
        <v>24</v>
      </c>
      <c r="G38" s="20" t="s">
        <v>87</v>
      </c>
      <c r="H38" s="20" t="s">
        <v>25</v>
      </c>
      <c r="I38" s="20" t="s">
        <v>34</v>
      </c>
      <c r="J38" s="23">
        <v>1120</v>
      </c>
      <c r="K38" s="23">
        <v>300</v>
      </c>
      <c r="L38" s="23">
        <v>1300</v>
      </c>
      <c r="M38" s="20" t="s">
        <v>88</v>
      </c>
      <c r="N38" s="18">
        <f t="shared" si="0"/>
        <v>1378</v>
      </c>
      <c r="O38" s="18">
        <f t="shared" si="1"/>
        <v>2798</v>
      </c>
      <c r="P38" s="18">
        <f t="shared" si="2"/>
        <v>2898.68</v>
      </c>
      <c r="Q38" s="18">
        <f t="shared" si="3"/>
        <v>100.68</v>
      </c>
      <c r="R38" s="18">
        <f t="shared" si="4"/>
        <v>2798</v>
      </c>
      <c r="S38" s="18" t="s">
        <v>28</v>
      </c>
      <c r="T38" s="85" t="s">
        <v>29</v>
      </c>
    </row>
    <row r="39" spans="1:20">
      <c r="A39" s="19">
        <v>38</v>
      </c>
      <c r="B39" s="49" t="s">
        <v>135</v>
      </c>
      <c r="C39" s="21" t="s">
        <v>136</v>
      </c>
      <c r="D39" s="50"/>
      <c r="E39" s="50" t="s">
        <v>22</v>
      </c>
      <c r="F39" s="20" t="s">
        <v>24</v>
      </c>
      <c r="G39" s="20" t="s">
        <v>87</v>
      </c>
      <c r="H39" s="20" t="s">
        <v>25</v>
      </c>
      <c r="I39" s="20" t="s">
        <v>34</v>
      </c>
      <c r="J39" s="23">
        <v>1120</v>
      </c>
      <c r="K39" s="23">
        <v>300</v>
      </c>
      <c r="L39" s="23">
        <v>0</v>
      </c>
      <c r="M39" s="20"/>
      <c r="N39" s="18">
        <f t="shared" si="0"/>
        <v>0</v>
      </c>
      <c r="O39" s="18">
        <f t="shared" si="1"/>
        <v>1420</v>
      </c>
      <c r="P39" s="18">
        <f t="shared" si="2"/>
        <v>1438</v>
      </c>
      <c r="Q39" s="18">
        <f t="shared" si="3"/>
        <v>18</v>
      </c>
      <c r="R39" s="18">
        <f t="shared" si="4"/>
        <v>1420</v>
      </c>
      <c r="S39" s="18" t="s">
        <v>28</v>
      </c>
      <c r="T39" s="85" t="s">
        <v>29</v>
      </c>
    </row>
    <row r="40" spans="1:20">
      <c r="A40" s="19">
        <v>39</v>
      </c>
      <c r="B40" s="49" t="s">
        <v>137</v>
      </c>
      <c r="C40" s="21" t="s">
        <v>138</v>
      </c>
      <c r="D40" s="50"/>
      <c r="E40" s="50" t="s">
        <v>22</v>
      </c>
      <c r="F40" s="20" t="s">
        <v>24</v>
      </c>
      <c r="G40" s="20" t="s">
        <v>87</v>
      </c>
      <c r="H40" s="20" t="s">
        <v>25</v>
      </c>
      <c r="I40" s="20" t="s">
        <v>34</v>
      </c>
      <c r="J40" s="23">
        <v>1120</v>
      </c>
      <c r="K40" s="23">
        <v>300</v>
      </c>
      <c r="L40" s="23">
        <v>1300</v>
      </c>
      <c r="M40" s="20" t="s">
        <v>88</v>
      </c>
      <c r="N40" s="18">
        <f t="shared" si="0"/>
        <v>1378</v>
      </c>
      <c r="O40" s="18">
        <f t="shared" si="1"/>
        <v>2798</v>
      </c>
      <c r="P40" s="18">
        <f t="shared" si="2"/>
        <v>2898.68</v>
      </c>
      <c r="Q40" s="18">
        <f t="shared" si="3"/>
        <v>100.68</v>
      </c>
      <c r="R40" s="18">
        <f t="shared" si="4"/>
        <v>2798</v>
      </c>
      <c r="S40" s="18" t="s">
        <v>28</v>
      </c>
      <c r="T40" s="85" t="s">
        <v>29</v>
      </c>
    </row>
    <row r="41" spans="1:20">
      <c r="A41" s="19">
        <v>40</v>
      </c>
      <c r="B41" s="49" t="s">
        <v>139</v>
      </c>
      <c r="C41" s="21" t="s">
        <v>140</v>
      </c>
      <c r="D41" s="50"/>
      <c r="E41" s="50" t="s">
        <v>22</v>
      </c>
      <c r="F41" s="20" t="s">
        <v>24</v>
      </c>
      <c r="G41" s="20" t="s">
        <v>87</v>
      </c>
      <c r="H41" s="20" t="s">
        <v>25</v>
      </c>
      <c r="I41" s="20" t="s">
        <v>34</v>
      </c>
      <c r="J41" s="23">
        <v>1120</v>
      </c>
      <c r="K41" s="23">
        <v>300</v>
      </c>
      <c r="L41" s="23">
        <v>0</v>
      </c>
      <c r="M41" s="20"/>
      <c r="N41" s="18">
        <f t="shared" si="0"/>
        <v>0</v>
      </c>
      <c r="O41" s="18">
        <f t="shared" si="1"/>
        <v>1420</v>
      </c>
      <c r="P41" s="18">
        <f t="shared" si="2"/>
        <v>1438</v>
      </c>
      <c r="Q41" s="18">
        <f t="shared" si="3"/>
        <v>18</v>
      </c>
      <c r="R41" s="18">
        <f t="shared" si="4"/>
        <v>1420</v>
      </c>
      <c r="S41" s="18" t="s">
        <v>28</v>
      </c>
      <c r="T41" s="85" t="s">
        <v>29</v>
      </c>
    </row>
    <row r="42" spans="1:20">
      <c r="A42" s="19">
        <v>41</v>
      </c>
      <c r="B42" s="49" t="s">
        <v>141</v>
      </c>
      <c r="C42" s="21" t="s">
        <v>142</v>
      </c>
      <c r="D42" s="50"/>
      <c r="E42" s="50" t="s">
        <v>22</v>
      </c>
      <c r="F42" s="20" t="s">
        <v>143</v>
      </c>
      <c r="G42" s="20" t="s">
        <v>70</v>
      </c>
      <c r="H42" s="20" t="s">
        <v>25</v>
      </c>
      <c r="I42" s="20" t="s">
        <v>34</v>
      </c>
      <c r="J42" s="23">
        <v>868</v>
      </c>
      <c r="K42" s="23">
        <v>400</v>
      </c>
      <c r="L42" s="23">
        <v>2261</v>
      </c>
      <c r="M42" s="20" t="s">
        <v>144</v>
      </c>
      <c r="N42" s="18">
        <f t="shared" si="0"/>
        <v>2396.66</v>
      </c>
      <c r="O42" s="18">
        <f t="shared" si="1"/>
        <v>3664.66</v>
      </c>
      <c r="P42" s="18">
        <f t="shared" si="2"/>
        <v>3832.4596</v>
      </c>
      <c r="Q42" s="18">
        <f t="shared" si="3"/>
        <v>167.7996</v>
      </c>
      <c r="R42" s="18">
        <f t="shared" si="4"/>
        <v>3664.66</v>
      </c>
      <c r="S42" s="18" t="s">
        <v>28</v>
      </c>
      <c r="T42" s="85" t="s">
        <v>29</v>
      </c>
    </row>
    <row r="43" spans="1:20">
      <c r="A43" s="19">
        <v>42</v>
      </c>
      <c r="B43" s="49" t="s">
        <v>145</v>
      </c>
      <c r="C43" s="21" t="s">
        <v>146</v>
      </c>
      <c r="D43" s="50"/>
      <c r="E43" s="50" t="s">
        <v>22</v>
      </c>
      <c r="F43" s="20" t="s">
        <v>24</v>
      </c>
      <c r="G43" s="20" t="s">
        <v>70</v>
      </c>
      <c r="H43" s="20" t="s">
        <v>25</v>
      </c>
      <c r="I43" s="20" t="s">
        <v>34</v>
      </c>
      <c r="J43" s="23">
        <v>868</v>
      </c>
      <c r="K43" s="23">
        <v>400</v>
      </c>
      <c r="L43" s="23">
        <v>92</v>
      </c>
      <c r="M43" s="20" t="s">
        <v>147</v>
      </c>
      <c r="N43" s="18">
        <f t="shared" si="0"/>
        <v>97.52</v>
      </c>
      <c r="O43" s="18">
        <f t="shared" si="1"/>
        <v>1365.52</v>
      </c>
      <c r="P43" s="18">
        <f t="shared" si="2"/>
        <v>1395.3712</v>
      </c>
      <c r="Q43" s="18">
        <f t="shared" si="3"/>
        <v>29.8512</v>
      </c>
      <c r="R43" s="18">
        <f t="shared" si="4"/>
        <v>1365.52</v>
      </c>
      <c r="S43" s="18" t="s">
        <v>28</v>
      </c>
      <c r="T43" s="85" t="s">
        <v>29</v>
      </c>
    </row>
    <row r="44" spans="1:20">
      <c r="A44" s="19">
        <v>43</v>
      </c>
      <c r="B44" s="49" t="s">
        <v>148</v>
      </c>
      <c r="C44" s="21" t="s">
        <v>149</v>
      </c>
      <c r="D44" s="50"/>
      <c r="E44" s="50" t="s">
        <v>22</v>
      </c>
      <c r="F44" s="20" t="s">
        <v>24</v>
      </c>
      <c r="G44" s="20" t="s">
        <v>70</v>
      </c>
      <c r="H44" s="20" t="s">
        <v>25</v>
      </c>
      <c r="I44" s="20" t="s">
        <v>34</v>
      </c>
      <c r="J44" s="23">
        <v>868</v>
      </c>
      <c r="K44" s="23">
        <v>400</v>
      </c>
      <c r="L44" s="23">
        <v>667</v>
      </c>
      <c r="M44" s="20" t="s">
        <v>150</v>
      </c>
      <c r="N44" s="18">
        <f t="shared" si="0"/>
        <v>707.02</v>
      </c>
      <c r="O44" s="18">
        <f t="shared" si="1"/>
        <v>1975.02</v>
      </c>
      <c r="P44" s="18">
        <f t="shared" si="2"/>
        <v>2041.4412</v>
      </c>
      <c r="Q44" s="18">
        <f t="shared" si="3"/>
        <v>66.4212</v>
      </c>
      <c r="R44" s="18">
        <f t="shared" si="4"/>
        <v>1975.02</v>
      </c>
      <c r="S44" s="18" t="s">
        <v>28</v>
      </c>
      <c r="T44" s="85" t="s">
        <v>29</v>
      </c>
    </row>
    <row r="45" spans="1:20">
      <c r="A45" s="19">
        <v>44</v>
      </c>
      <c r="B45" s="49" t="s">
        <v>151</v>
      </c>
      <c r="C45" s="21" t="s">
        <v>152</v>
      </c>
      <c r="D45" s="50"/>
      <c r="E45" s="50" t="s">
        <v>22</v>
      </c>
      <c r="F45" s="20" t="s">
        <v>153</v>
      </c>
      <c r="G45" s="20" t="s">
        <v>70</v>
      </c>
      <c r="H45" s="20" t="s">
        <v>25</v>
      </c>
      <c r="I45" s="20" t="s">
        <v>34</v>
      </c>
      <c r="J45" s="23">
        <v>868</v>
      </c>
      <c r="K45" s="23">
        <v>400</v>
      </c>
      <c r="L45" s="23">
        <v>2261</v>
      </c>
      <c r="M45" s="20" t="s">
        <v>154</v>
      </c>
      <c r="N45" s="18">
        <f t="shared" si="0"/>
        <v>2396.66</v>
      </c>
      <c r="O45" s="18">
        <f t="shared" si="1"/>
        <v>3664.66</v>
      </c>
      <c r="P45" s="18">
        <f t="shared" si="2"/>
        <v>3832.4596</v>
      </c>
      <c r="Q45" s="18">
        <f t="shared" si="3"/>
        <v>167.7996</v>
      </c>
      <c r="R45" s="18">
        <f t="shared" si="4"/>
        <v>3664.66</v>
      </c>
      <c r="S45" s="18" t="s">
        <v>28</v>
      </c>
      <c r="T45" s="85" t="s">
        <v>29</v>
      </c>
    </row>
    <row r="46" spans="1:20">
      <c r="A46" s="19">
        <v>45</v>
      </c>
      <c r="B46" s="49" t="s">
        <v>155</v>
      </c>
      <c r="C46" s="21" t="s">
        <v>156</v>
      </c>
      <c r="D46" s="50"/>
      <c r="E46" s="50" t="s">
        <v>22</v>
      </c>
      <c r="F46" s="20" t="s">
        <v>153</v>
      </c>
      <c r="G46" s="20" t="s">
        <v>70</v>
      </c>
      <c r="H46" s="20" t="s">
        <v>25</v>
      </c>
      <c r="I46" s="20" t="s">
        <v>34</v>
      </c>
      <c r="J46" s="23">
        <v>868</v>
      </c>
      <c r="K46" s="23">
        <v>400</v>
      </c>
      <c r="L46" s="23">
        <v>92</v>
      </c>
      <c r="M46" s="20" t="s">
        <v>147</v>
      </c>
      <c r="N46" s="18">
        <f t="shared" si="0"/>
        <v>97.52</v>
      </c>
      <c r="O46" s="18">
        <f t="shared" si="1"/>
        <v>1365.52</v>
      </c>
      <c r="P46" s="18">
        <f t="shared" si="2"/>
        <v>1395.3712</v>
      </c>
      <c r="Q46" s="18">
        <f t="shared" si="3"/>
        <v>29.8512</v>
      </c>
      <c r="R46" s="18">
        <f t="shared" si="4"/>
        <v>1365.52</v>
      </c>
      <c r="S46" s="18" t="s">
        <v>28</v>
      </c>
      <c r="T46" s="85" t="s">
        <v>29</v>
      </c>
    </row>
    <row r="47" spans="1:20">
      <c r="A47" s="19">
        <v>46</v>
      </c>
      <c r="B47" s="49" t="s">
        <v>157</v>
      </c>
      <c r="C47" s="21" t="s">
        <v>158</v>
      </c>
      <c r="D47" s="50"/>
      <c r="E47" s="50" t="s">
        <v>22</v>
      </c>
      <c r="F47" s="20" t="s">
        <v>24</v>
      </c>
      <c r="G47" s="20" t="s">
        <v>159</v>
      </c>
      <c r="H47" s="20" t="s">
        <v>25</v>
      </c>
      <c r="I47" s="20" t="s">
        <v>34</v>
      </c>
      <c r="J47" s="23">
        <v>740</v>
      </c>
      <c r="K47" s="23">
        <v>400</v>
      </c>
      <c r="L47" s="23">
        <v>460</v>
      </c>
      <c r="M47" s="20" t="s">
        <v>160</v>
      </c>
      <c r="N47" s="18">
        <f t="shared" si="0"/>
        <v>487.6</v>
      </c>
      <c r="O47" s="18">
        <f t="shared" si="1"/>
        <v>1627.6</v>
      </c>
      <c r="P47" s="18">
        <f t="shared" si="2"/>
        <v>1680.856</v>
      </c>
      <c r="Q47" s="18">
        <f t="shared" si="3"/>
        <v>53.256</v>
      </c>
      <c r="R47" s="18">
        <f t="shared" si="4"/>
        <v>1627.6</v>
      </c>
      <c r="S47" s="18" t="s">
        <v>28</v>
      </c>
      <c r="T47" s="85" t="s">
        <v>29</v>
      </c>
    </row>
    <row r="48" spans="1:20">
      <c r="A48" s="19">
        <v>47</v>
      </c>
      <c r="B48" s="49" t="s">
        <v>161</v>
      </c>
      <c r="C48" s="21" t="s">
        <v>162</v>
      </c>
      <c r="D48" s="50"/>
      <c r="E48" s="50" t="s">
        <v>22</v>
      </c>
      <c r="F48" s="20" t="s">
        <v>24</v>
      </c>
      <c r="G48" s="20" t="s">
        <v>159</v>
      </c>
      <c r="H48" s="20" t="s">
        <v>25</v>
      </c>
      <c r="I48" s="20" t="s">
        <v>34</v>
      </c>
      <c r="J48" s="23">
        <v>740</v>
      </c>
      <c r="K48" s="23">
        <v>400</v>
      </c>
      <c r="L48" s="23">
        <v>497</v>
      </c>
      <c r="M48" s="20" t="s">
        <v>163</v>
      </c>
      <c r="N48" s="18">
        <f t="shared" si="0"/>
        <v>526.82</v>
      </c>
      <c r="O48" s="18">
        <f t="shared" si="1"/>
        <v>1666.82</v>
      </c>
      <c r="P48" s="18">
        <f t="shared" si="2"/>
        <v>1722.4292</v>
      </c>
      <c r="Q48" s="18">
        <f t="shared" si="3"/>
        <v>55.6092</v>
      </c>
      <c r="R48" s="18">
        <f t="shared" si="4"/>
        <v>1666.82</v>
      </c>
      <c r="S48" s="18" t="s">
        <v>28</v>
      </c>
      <c r="T48" s="85" t="s">
        <v>29</v>
      </c>
    </row>
    <row r="49" spans="1:20">
      <c r="A49" s="19">
        <v>48</v>
      </c>
      <c r="B49" s="49" t="s">
        <v>164</v>
      </c>
      <c r="C49" s="21" t="s">
        <v>165</v>
      </c>
      <c r="D49" s="50"/>
      <c r="E49" s="50" t="s">
        <v>22</v>
      </c>
      <c r="F49" s="20" t="s">
        <v>24</v>
      </c>
      <c r="G49" s="20" t="s">
        <v>159</v>
      </c>
      <c r="H49" s="20" t="s">
        <v>25</v>
      </c>
      <c r="I49" s="20" t="s">
        <v>34</v>
      </c>
      <c r="J49" s="23">
        <v>740</v>
      </c>
      <c r="K49" s="23">
        <v>400</v>
      </c>
      <c r="L49" s="23">
        <v>480</v>
      </c>
      <c r="M49" s="20" t="s">
        <v>166</v>
      </c>
      <c r="N49" s="18">
        <f t="shared" si="0"/>
        <v>508.8</v>
      </c>
      <c r="O49" s="18">
        <f t="shared" si="1"/>
        <v>1648.8</v>
      </c>
      <c r="P49" s="18">
        <f t="shared" si="2"/>
        <v>1703.328</v>
      </c>
      <c r="Q49" s="18">
        <f t="shared" si="3"/>
        <v>54.528</v>
      </c>
      <c r="R49" s="18">
        <f t="shared" si="4"/>
        <v>1648.8</v>
      </c>
      <c r="S49" s="18" t="s">
        <v>28</v>
      </c>
      <c r="T49" s="85" t="s">
        <v>29</v>
      </c>
    </row>
    <row r="50" spans="1:20">
      <c r="A50" s="19">
        <v>49</v>
      </c>
      <c r="B50" s="49" t="s">
        <v>167</v>
      </c>
      <c r="C50" s="21" t="s">
        <v>168</v>
      </c>
      <c r="D50" s="50"/>
      <c r="E50" s="50" t="s">
        <v>22</v>
      </c>
      <c r="F50" s="20" t="s">
        <v>24</v>
      </c>
      <c r="G50" s="20" t="s">
        <v>159</v>
      </c>
      <c r="H50" s="20" t="s">
        <v>25</v>
      </c>
      <c r="I50" s="20" t="s">
        <v>34</v>
      </c>
      <c r="J50" s="23">
        <v>740</v>
      </c>
      <c r="K50" s="23">
        <v>400</v>
      </c>
      <c r="L50" s="23">
        <v>481</v>
      </c>
      <c r="M50" s="21" t="s">
        <v>169</v>
      </c>
      <c r="N50" s="18">
        <f t="shared" si="0"/>
        <v>509.86</v>
      </c>
      <c r="O50" s="18">
        <f t="shared" si="1"/>
        <v>1649.86</v>
      </c>
      <c r="P50" s="18">
        <f t="shared" si="2"/>
        <v>1704.4516</v>
      </c>
      <c r="Q50" s="18">
        <f t="shared" si="3"/>
        <v>54.5916</v>
      </c>
      <c r="R50" s="18">
        <f t="shared" si="4"/>
        <v>1649.86</v>
      </c>
      <c r="S50" s="18" t="s">
        <v>28</v>
      </c>
      <c r="T50" s="85" t="s">
        <v>29</v>
      </c>
    </row>
    <row r="51" spans="1:20">
      <c r="A51" s="19">
        <v>50</v>
      </c>
      <c r="B51" s="49" t="s">
        <v>170</v>
      </c>
      <c r="C51" s="21" t="s">
        <v>171</v>
      </c>
      <c r="D51" s="50"/>
      <c r="E51" s="50" t="s">
        <v>22</v>
      </c>
      <c r="F51" s="20" t="s">
        <v>24</v>
      </c>
      <c r="G51" s="20" t="s">
        <v>159</v>
      </c>
      <c r="H51" s="20" t="s">
        <v>25</v>
      </c>
      <c r="I51" s="20" t="s">
        <v>34</v>
      </c>
      <c r="J51" s="14">
        <v>740</v>
      </c>
      <c r="K51" s="23">
        <v>400</v>
      </c>
      <c r="L51" s="23">
        <v>460</v>
      </c>
      <c r="M51" s="20" t="s">
        <v>160</v>
      </c>
      <c r="N51" s="18">
        <f t="shared" si="0"/>
        <v>487.6</v>
      </c>
      <c r="O51" s="18">
        <f t="shared" si="1"/>
        <v>1627.6</v>
      </c>
      <c r="P51" s="18">
        <f t="shared" si="2"/>
        <v>1680.856</v>
      </c>
      <c r="Q51" s="18">
        <f t="shared" si="3"/>
        <v>53.256</v>
      </c>
      <c r="R51" s="18">
        <f t="shared" si="4"/>
        <v>1627.6</v>
      </c>
      <c r="S51" s="18" t="s">
        <v>28</v>
      </c>
      <c r="T51" s="85" t="s">
        <v>29</v>
      </c>
    </row>
    <row r="52" spans="1:20">
      <c r="A52" s="19">
        <v>51</v>
      </c>
      <c r="B52" s="49" t="s">
        <v>172</v>
      </c>
      <c r="C52" s="21" t="s">
        <v>173</v>
      </c>
      <c r="D52" s="50"/>
      <c r="E52" s="50" t="s">
        <v>22</v>
      </c>
      <c r="F52" s="20" t="s">
        <v>24</v>
      </c>
      <c r="G52" s="20" t="s">
        <v>174</v>
      </c>
      <c r="H52" s="20" t="s">
        <v>25</v>
      </c>
      <c r="I52" s="20" t="s">
        <v>34</v>
      </c>
      <c r="J52" s="23">
        <v>920</v>
      </c>
      <c r="K52" s="23">
        <v>300</v>
      </c>
      <c r="L52" s="23">
        <v>557</v>
      </c>
      <c r="M52" s="20" t="s">
        <v>175</v>
      </c>
      <c r="N52" s="18">
        <f t="shared" si="0"/>
        <v>590.42</v>
      </c>
      <c r="O52" s="18">
        <f t="shared" si="1"/>
        <v>1810.42</v>
      </c>
      <c r="P52" s="18">
        <f t="shared" si="2"/>
        <v>1863.8452</v>
      </c>
      <c r="Q52" s="18">
        <f t="shared" si="3"/>
        <v>53.4252</v>
      </c>
      <c r="R52" s="18">
        <f t="shared" si="4"/>
        <v>1810.42</v>
      </c>
      <c r="S52" s="18" t="s">
        <v>28</v>
      </c>
      <c r="T52" s="85" t="s">
        <v>29</v>
      </c>
    </row>
    <row r="53" spans="1:20">
      <c r="A53" s="19">
        <v>52</v>
      </c>
      <c r="B53" s="49" t="s">
        <v>176</v>
      </c>
      <c r="C53" s="21" t="s">
        <v>177</v>
      </c>
      <c r="D53" s="50"/>
      <c r="E53" s="50" t="s">
        <v>22</v>
      </c>
      <c r="F53" s="20" t="s">
        <v>24</v>
      </c>
      <c r="G53" s="20" t="s">
        <v>174</v>
      </c>
      <c r="H53" s="20" t="s">
        <v>25</v>
      </c>
      <c r="I53" s="20" t="s">
        <v>34</v>
      </c>
      <c r="J53" s="23">
        <v>920</v>
      </c>
      <c r="K53" s="23">
        <v>300</v>
      </c>
      <c r="L53" s="23">
        <v>552.38</v>
      </c>
      <c r="M53" s="19" t="s">
        <v>178</v>
      </c>
      <c r="N53" s="18">
        <f t="shared" si="0"/>
        <v>585.5228</v>
      </c>
      <c r="O53" s="18">
        <f t="shared" si="1"/>
        <v>1805.5228</v>
      </c>
      <c r="P53" s="18">
        <f t="shared" si="2"/>
        <v>1858.654168</v>
      </c>
      <c r="Q53" s="18">
        <f t="shared" si="3"/>
        <v>53.131368</v>
      </c>
      <c r="R53" s="18">
        <f t="shared" si="4"/>
        <v>1805.5228</v>
      </c>
      <c r="S53" s="18" t="s">
        <v>28</v>
      </c>
      <c r="T53" s="85" t="s">
        <v>29</v>
      </c>
    </row>
    <row r="54" spans="1:20">
      <c r="A54" s="19">
        <v>53</v>
      </c>
      <c r="B54" s="49" t="s">
        <v>179</v>
      </c>
      <c r="C54" s="21" t="s">
        <v>180</v>
      </c>
      <c r="D54" s="50"/>
      <c r="E54" s="50" t="s">
        <v>22</v>
      </c>
      <c r="F54" s="20" t="s">
        <v>24</v>
      </c>
      <c r="G54" s="20" t="s">
        <v>41</v>
      </c>
      <c r="H54" s="20" t="s">
        <v>25</v>
      </c>
      <c r="I54" s="20" t="s">
        <v>34</v>
      </c>
      <c r="J54" s="23">
        <v>594</v>
      </c>
      <c r="K54" s="23">
        <v>300</v>
      </c>
      <c r="L54" s="23">
        <f>696+13</f>
        <v>709</v>
      </c>
      <c r="M54" s="20" t="s">
        <v>181</v>
      </c>
      <c r="N54" s="18">
        <f t="shared" si="0"/>
        <v>751.54</v>
      </c>
      <c r="O54" s="18">
        <f t="shared" si="1"/>
        <v>1645.54</v>
      </c>
      <c r="P54" s="18">
        <f t="shared" si="2"/>
        <v>1708.6324</v>
      </c>
      <c r="Q54" s="18">
        <f t="shared" si="3"/>
        <v>63.0924</v>
      </c>
      <c r="R54" s="18">
        <f t="shared" si="4"/>
        <v>1645.54</v>
      </c>
      <c r="S54" s="18" t="s">
        <v>28</v>
      </c>
      <c r="T54" s="85" t="s">
        <v>29</v>
      </c>
    </row>
    <row r="55" spans="1:20">
      <c r="A55" s="19">
        <v>54</v>
      </c>
      <c r="B55" s="49" t="s">
        <v>182</v>
      </c>
      <c r="C55" s="21" t="s">
        <v>183</v>
      </c>
      <c r="D55" s="50"/>
      <c r="E55" s="50" t="s">
        <v>22</v>
      </c>
      <c r="F55" s="20" t="s">
        <v>24</v>
      </c>
      <c r="G55" s="20" t="s">
        <v>41</v>
      </c>
      <c r="H55" s="20" t="s">
        <v>25</v>
      </c>
      <c r="I55" s="20" t="s">
        <v>34</v>
      </c>
      <c r="J55" s="23">
        <v>594</v>
      </c>
      <c r="K55" s="23">
        <v>300</v>
      </c>
      <c r="L55" s="23">
        <v>744</v>
      </c>
      <c r="M55" s="20" t="s">
        <v>184</v>
      </c>
      <c r="N55" s="18">
        <f t="shared" si="0"/>
        <v>788.64</v>
      </c>
      <c r="O55" s="18">
        <f t="shared" si="1"/>
        <v>1682.64</v>
      </c>
      <c r="P55" s="18">
        <f t="shared" si="2"/>
        <v>1747.9584</v>
      </c>
      <c r="Q55" s="18">
        <f t="shared" si="3"/>
        <v>65.3184</v>
      </c>
      <c r="R55" s="18">
        <f t="shared" si="4"/>
        <v>1682.64</v>
      </c>
      <c r="S55" s="18" t="s">
        <v>28</v>
      </c>
      <c r="T55" s="85" t="s">
        <v>29</v>
      </c>
    </row>
    <row r="56" spans="1:20">
      <c r="A56" s="19">
        <v>55</v>
      </c>
      <c r="B56" s="49" t="s">
        <v>185</v>
      </c>
      <c r="C56" s="21" t="s">
        <v>186</v>
      </c>
      <c r="D56" s="50"/>
      <c r="E56" s="50" t="s">
        <v>22</v>
      </c>
      <c r="F56" s="20" t="s">
        <v>24</v>
      </c>
      <c r="G56" s="20" t="s">
        <v>41</v>
      </c>
      <c r="H56" s="20" t="s">
        <v>25</v>
      </c>
      <c r="I56" s="20" t="s">
        <v>34</v>
      </c>
      <c r="J56" s="23">
        <v>594</v>
      </c>
      <c r="K56" s="23">
        <v>300</v>
      </c>
      <c r="L56" s="23">
        <v>696</v>
      </c>
      <c r="M56" s="20" t="s">
        <v>187</v>
      </c>
      <c r="N56" s="18">
        <f t="shared" si="0"/>
        <v>737.76</v>
      </c>
      <c r="O56" s="18">
        <f t="shared" si="1"/>
        <v>1631.76</v>
      </c>
      <c r="P56" s="18">
        <f t="shared" si="2"/>
        <v>1694.0256</v>
      </c>
      <c r="Q56" s="18">
        <f t="shared" si="3"/>
        <v>62.2656</v>
      </c>
      <c r="R56" s="18">
        <f t="shared" si="4"/>
        <v>1631.76</v>
      </c>
      <c r="S56" s="18" t="s">
        <v>28</v>
      </c>
      <c r="T56" s="85" t="s">
        <v>29</v>
      </c>
    </row>
    <row r="57" spans="1:20">
      <c r="A57" s="19">
        <v>56</v>
      </c>
      <c r="B57" s="49" t="s">
        <v>188</v>
      </c>
      <c r="C57" s="21" t="s">
        <v>189</v>
      </c>
      <c r="D57" s="50"/>
      <c r="E57" s="50" t="s">
        <v>22</v>
      </c>
      <c r="F57" s="20" t="s">
        <v>24</v>
      </c>
      <c r="G57" s="20" t="s">
        <v>41</v>
      </c>
      <c r="H57" s="20" t="s">
        <v>25</v>
      </c>
      <c r="I57" s="20" t="s">
        <v>34</v>
      </c>
      <c r="J57" s="23">
        <v>594</v>
      </c>
      <c r="K57" s="23">
        <v>300</v>
      </c>
      <c r="L57" s="23">
        <v>696</v>
      </c>
      <c r="M57" s="20" t="s">
        <v>187</v>
      </c>
      <c r="N57" s="18">
        <f t="shared" si="0"/>
        <v>737.76</v>
      </c>
      <c r="O57" s="18">
        <f t="shared" si="1"/>
        <v>1631.76</v>
      </c>
      <c r="P57" s="18">
        <f t="shared" si="2"/>
        <v>1694.0256</v>
      </c>
      <c r="Q57" s="18">
        <f t="shared" si="3"/>
        <v>62.2656</v>
      </c>
      <c r="R57" s="18">
        <f t="shared" si="4"/>
        <v>1631.76</v>
      </c>
      <c r="S57" s="18" t="s">
        <v>28</v>
      </c>
      <c r="T57" s="85" t="s">
        <v>29</v>
      </c>
    </row>
    <row r="58" spans="1:20">
      <c r="A58" s="19">
        <v>57</v>
      </c>
      <c r="B58" s="49" t="s">
        <v>190</v>
      </c>
      <c r="C58" s="21" t="s">
        <v>191</v>
      </c>
      <c r="D58" s="50"/>
      <c r="E58" s="50" t="s">
        <v>22</v>
      </c>
      <c r="F58" s="20" t="s">
        <v>24</v>
      </c>
      <c r="G58" s="20" t="s">
        <v>41</v>
      </c>
      <c r="H58" s="20" t="s">
        <v>25</v>
      </c>
      <c r="I58" s="20" t="s">
        <v>34</v>
      </c>
      <c r="J58" s="23">
        <v>594</v>
      </c>
      <c r="K58" s="23">
        <v>300</v>
      </c>
      <c r="L58" s="23">
        <v>726</v>
      </c>
      <c r="M58" s="20" t="s">
        <v>52</v>
      </c>
      <c r="N58" s="18">
        <f t="shared" si="0"/>
        <v>769.56</v>
      </c>
      <c r="O58" s="18">
        <f t="shared" si="1"/>
        <v>1663.56</v>
      </c>
      <c r="P58" s="18">
        <f t="shared" si="2"/>
        <v>1727.7336</v>
      </c>
      <c r="Q58" s="18">
        <f t="shared" si="3"/>
        <v>64.1736</v>
      </c>
      <c r="R58" s="18">
        <f t="shared" si="4"/>
        <v>1663.56</v>
      </c>
      <c r="S58" s="18" t="s">
        <v>28</v>
      </c>
      <c r="T58" s="85" t="s">
        <v>29</v>
      </c>
    </row>
    <row r="59" spans="1:20">
      <c r="A59" s="19">
        <v>58</v>
      </c>
      <c r="B59" s="49" t="s">
        <v>176</v>
      </c>
      <c r="C59" s="21" t="s">
        <v>192</v>
      </c>
      <c r="D59" s="50"/>
      <c r="E59" s="50" t="s">
        <v>22</v>
      </c>
      <c r="F59" s="20" t="s">
        <v>24</v>
      </c>
      <c r="G59" s="20" t="s">
        <v>41</v>
      </c>
      <c r="H59" s="20" t="s">
        <v>25</v>
      </c>
      <c r="I59" s="20" t="s">
        <v>34</v>
      </c>
      <c r="J59" s="23">
        <v>594</v>
      </c>
      <c r="K59" s="23">
        <v>300</v>
      </c>
      <c r="L59" s="23">
        <v>684</v>
      </c>
      <c r="M59" s="20" t="s">
        <v>193</v>
      </c>
      <c r="N59" s="18">
        <f t="shared" si="0"/>
        <v>725.04</v>
      </c>
      <c r="O59" s="18">
        <f t="shared" si="1"/>
        <v>1619.04</v>
      </c>
      <c r="P59" s="18">
        <f t="shared" si="2"/>
        <v>1680.5424</v>
      </c>
      <c r="Q59" s="18">
        <f t="shared" si="3"/>
        <v>61.5024</v>
      </c>
      <c r="R59" s="18">
        <f t="shared" si="4"/>
        <v>1619.04</v>
      </c>
      <c r="S59" s="18" t="s">
        <v>28</v>
      </c>
      <c r="T59" s="85" t="s">
        <v>29</v>
      </c>
    </row>
    <row r="60" spans="1:20">
      <c r="A60" s="19">
        <v>59</v>
      </c>
      <c r="B60" s="49" t="s">
        <v>194</v>
      </c>
      <c r="C60" s="21" t="s">
        <v>195</v>
      </c>
      <c r="D60" s="50"/>
      <c r="E60" s="50" t="s">
        <v>22</v>
      </c>
      <c r="F60" s="20" t="s">
        <v>24</v>
      </c>
      <c r="G60" s="20" t="s">
        <v>41</v>
      </c>
      <c r="H60" s="20" t="s">
        <v>25</v>
      </c>
      <c r="I60" s="20" t="s">
        <v>34</v>
      </c>
      <c r="J60" s="23">
        <v>594</v>
      </c>
      <c r="K60" s="23">
        <v>300</v>
      </c>
      <c r="L60" s="23">
        <v>691</v>
      </c>
      <c r="M60" s="20" t="s">
        <v>196</v>
      </c>
      <c r="N60" s="18">
        <f t="shared" si="0"/>
        <v>732.46</v>
      </c>
      <c r="O60" s="18">
        <f t="shared" si="1"/>
        <v>1626.46</v>
      </c>
      <c r="P60" s="18">
        <f t="shared" si="2"/>
        <v>1688.4076</v>
      </c>
      <c r="Q60" s="18">
        <f t="shared" si="3"/>
        <v>61.9476</v>
      </c>
      <c r="R60" s="18">
        <f t="shared" si="4"/>
        <v>1626.46</v>
      </c>
      <c r="S60" s="18" t="s">
        <v>28</v>
      </c>
      <c r="T60" s="85" t="s">
        <v>29</v>
      </c>
    </row>
    <row r="61" spans="1:20">
      <c r="A61" s="19">
        <v>60</v>
      </c>
      <c r="B61" s="49" t="s">
        <v>197</v>
      </c>
      <c r="C61" s="21" t="s">
        <v>198</v>
      </c>
      <c r="D61" s="50"/>
      <c r="E61" s="50" t="s">
        <v>22</v>
      </c>
      <c r="F61" s="20" t="s">
        <v>24</v>
      </c>
      <c r="G61" s="20" t="s">
        <v>41</v>
      </c>
      <c r="H61" s="20" t="s">
        <v>25</v>
      </c>
      <c r="I61" s="20" t="s">
        <v>34</v>
      </c>
      <c r="J61" s="23">
        <v>594</v>
      </c>
      <c r="K61" s="23">
        <v>300</v>
      </c>
      <c r="L61" s="23">
        <v>705</v>
      </c>
      <c r="M61" s="20" t="s">
        <v>199</v>
      </c>
      <c r="N61" s="18">
        <f t="shared" si="0"/>
        <v>747.3</v>
      </c>
      <c r="O61" s="18">
        <f t="shared" si="1"/>
        <v>1641.3</v>
      </c>
      <c r="P61" s="18">
        <f t="shared" si="2"/>
        <v>1704.138</v>
      </c>
      <c r="Q61" s="18">
        <f t="shared" si="3"/>
        <v>62.838</v>
      </c>
      <c r="R61" s="18">
        <f t="shared" si="4"/>
        <v>1641.3</v>
      </c>
      <c r="S61" s="18" t="s">
        <v>28</v>
      </c>
      <c r="T61" s="85" t="s">
        <v>29</v>
      </c>
    </row>
    <row r="62" spans="1:20">
      <c r="A62" s="19">
        <v>61</v>
      </c>
      <c r="B62" s="49" t="s">
        <v>200</v>
      </c>
      <c r="C62" s="21" t="s">
        <v>201</v>
      </c>
      <c r="D62" s="50"/>
      <c r="E62" s="50" t="s">
        <v>22</v>
      </c>
      <c r="F62" s="20" t="s">
        <v>24</v>
      </c>
      <c r="G62" s="20" t="s">
        <v>41</v>
      </c>
      <c r="H62" s="20" t="s">
        <v>25</v>
      </c>
      <c r="I62" s="20" t="s">
        <v>34</v>
      </c>
      <c r="J62" s="23">
        <v>594</v>
      </c>
      <c r="K62" s="23">
        <v>300</v>
      </c>
      <c r="L62" s="23">
        <v>691</v>
      </c>
      <c r="M62" s="20" t="s">
        <v>202</v>
      </c>
      <c r="N62" s="18">
        <f t="shared" si="0"/>
        <v>732.46</v>
      </c>
      <c r="O62" s="18">
        <f t="shared" si="1"/>
        <v>1626.46</v>
      </c>
      <c r="P62" s="18">
        <f t="shared" si="2"/>
        <v>1688.4076</v>
      </c>
      <c r="Q62" s="18">
        <f t="shared" si="3"/>
        <v>61.9476</v>
      </c>
      <c r="R62" s="18">
        <f t="shared" si="4"/>
        <v>1626.46</v>
      </c>
      <c r="S62" s="18" t="s">
        <v>28</v>
      </c>
      <c r="T62" s="85" t="s">
        <v>29</v>
      </c>
    </row>
    <row r="63" spans="1:20">
      <c r="A63" s="19">
        <v>62</v>
      </c>
      <c r="B63" s="49" t="s">
        <v>203</v>
      </c>
      <c r="C63" s="21" t="s">
        <v>204</v>
      </c>
      <c r="D63" s="50"/>
      <c r="E63" s="50" t="s">
        <v>22</v>
      </c>
      <c r="F63" s="20" t="s">
        <v>24</v>
      </c>
      <c r="G63" s="20" t="s">
        <v>41</v>
      </c>
      <c r="H63" s="20" t="s">
        <v>25</v>
      </c>
      <c r="I63" s="20" t="s">
        <v>34</v>
      </c>
      <c r="J63" s="23">
        <v>594</v>
      </c>
      <c r="K63" s="23">
        <v>300</v>
      </c>
      <c r="L63" s="23">
        <v>636</v>
      </c>
      <c r="M63" s="20" t="s">
        <v>205</v>
      </c>
      <c r="N63" s="18">
        <f t="shared" si="0"/>
        <v>674.16</v>
      </c>
      <c r="O63" s="18">
        <f t="shared" si="1"/>
        <v>1568.16</v>
      </c>
      <c r="P63" s="18">
        <f t="shared" si="2"/>
        <v>1626.6096</v>
      </c>
      <c r="Q63" s="18">
        <f t="shared" si="3"/>
        <v>58.4496</v>
      </c>
      <c r="R63" s="18">
        <f t="shared" si="4"/>
        <v>1568.16</v>
      </c>
      <c r="S63" s="18" t="s">
        <v>28</v>
      </c>
      <c r="T63" s="85" t="s">
        <v>29</v>
      </c>
    </row>
    <row r="64" spans="1:20">
      <c r="A64" s="19">
        <v>63</v>
      </c>
      <c r="B64" s="49" t="s">
        <v>206</v>
      </c>
      <c r="C64" s="21" t="s">
        <v>207</v>
      </c>
      <c r="D64" s="50"/>
      <c r="E64" s="50" t="s">
        <v>22</v>
      </c>
      <c r="F64" s="20" t="s">
        <v>24</v>
      </c>
      <c r="G64" s="20" t="s">
        <v>41</v>
      </c>
      <c r="H64" s="20" t="s">
        <v>25</v>
      </c>
      <c r="I64" s="20" t="s">
        <v>34</v>
      </c>
      <c r="J64" s="23">
        <v>594</v>
      </c>
      <c r="K64" s="23">
        <v>300</v>
      </c>
      <c r="L64" s="23">
        <v>671</v>
      </c>
      <c r="M64" s="20" t="s">
        <v>208</v>
      </c>
      <c r="N64" s="18">
        <f t="shared" si="0"/>
        <v>711.26</v>
      </c>
      <c r="O64" s="18">
        <f t="shared" si="1"/>
        <v>1605.26</v>
      </c>
      <c r="P64" s="18">
        <f t="shared" si="2"/>
        <v>1665.9356</v>
      </c>
      <c r="Q64" s="18">
        <f t="shared" si="3"/>
        <v>60.6756</v>
      </c>
      <c r="R64" s="18">
        <f t="shared" si="4"/>
        <v>1605.26</v>
      </c>
      <c r="S64" s="18" t="s">
        <v>28</v>
      </c>
      <c r="T64" s="85" t="s">
        <v>29</v>
      </c>
    </row>
    <row r="65" spans="1:20">
      <c r="A65" s="19">
        <v>64</v>
      </c>
      <c r="B65" s="49" t="s">
        <v>209</v>
      </c>
      <c r="C65" s="21" t="s">
        <v>210</v>
      </c>
      <c r="D65" s="50"/>
      <c r="E65" s="50" t="s">
        <v>22</v>
      </c>
      <c r="F65" s="20" t="s">
        <v>24</v>
      </c>
      <c r="G65" s="20" t="s">
        <v>41</v>
      </c>
      <c r="H65" s="20" t="s">
        <v>25</v>
      </c>
      <c r="I65" s="20" t="s">
        <v>34</v>
      </c>
      <c r="J65" s="23">
        <v>594</v>
      </c>
      <c r="K65" s="23">
        <v>300</v>
      </c>
      <c r="L65" s="23">
        <v>636</v>
      </c>
      <c r="M65" s="20" t="s">
        <v>205</v>
      </c>
      <c r="N65" s="18">
        <f t="shared" si="0"/>
        <v>674.16</v>
      </c>
      <c r="O65" s="18">
        <f t="shared" si="1"/>
        <v>1568.16</v>
      </c>
      <c r="P65" s="18">
        <f t="shared" si="2"/>
        <v>1626.6096</v>
      </c>
      <c r="Q65" s="18">
        <f t="shared" si="3"/>
        <v>58.4496</v>
      </c>
      <c r="R65" s="18">
        <f t="shared" si="4"/>
        <v>1568.16</v>
      </c>
      <c r="S65" s="18" t="s">
        <v>28</v>
      </c>
      <c r="T65" s="85" t="s">
        <v>29</v>
      </c>
    </row>
    <row r="66" spans="1:20">
      <c r="A66" s="19">
        <v>65</v>
      </c>
      <c r="B66" s="49" t="s">
        <v>211</v>
      </c>
      <c r="C66" s="21" t="s">
        <v>212</v>
      </c>
      <c r="D66" s="50"/>
      <c r="E66" s="50" t="s">
        <v>22</v>
      </c>
      <c r="F66" s="20" t="s">
        <v>24</v>
      </c>
      <c r="G66" s="20" t="s">
        <v>55</v>
      </c>
      <c r="H66" s="20" t="s">
        <v>25</v>
      </c>
      <c r="I66" s="20" t="s">
        <v>34</v>
      </c>
      <c r="J66" s="23">
        <v>589</v>
      </c>
      <c r="K66" s="23">
        <v>300</v>
      </c>
      <c r="L66" s="23">
        <v>617</v>
      </c>
      <c r="M66" s="19" t="s">
        <v>213</v>
      </c>
      <c r="N66" s="18">
        <f t="shared" ref="N66:N129" si="5">L66*1.06</f>
        <v>654.02</v>
      </c>
      <c r="O66" s="18">
        <f t="shared" ref="O66:O129" si="6">J66+K66+N66</f>
        <v>1543.02</v>
      </c>
      <c r="P66" s="18">
        <f t="shared" ref="P66:P129" si="7">J66+(K66+N66)*1.06</f>
        <v>1600.2612</v>
      </c>
      <c r="Q66" s="18">
        <f t="shared" ref="Q66:Q129" si="8">(N66+K66)*0.06</f>
        <v>57.2412</v>
      </c>
      <c r="R66" s="18">
        <f t="shared" ref="R66:R129" si="9">P66-Q66</f>
        <v>1543.02</v>
      </c>
      <c r="S66" s="18" t="s">
        <v>28</v>
      </c>
      <c r="T66" s="85" t="s">
        <v>29</v>
      </c>
    </row>
    <row r="67" spans="1:20">
      <c r="A67" s="19">
        <v>66</v>
      </c>
      <c r="B67" s="49" t="s">
        <v>167</v>
      </c>
      <c r="C67" s="21" t="s">
        <v>214</v>
      </c>
      <c r="D67" s="50"/>
      <c r="E67" s="50" t="s">
        <v>22</v>
      </c>
      <c r="F67" s="20" t="s">
        <v>24</v>
      </c>
      <c r="G67" s="20" t="s">
        <v>55</v>
      </c>
      <c r="H67" s="20" t="s">
        <v>25</v>
      </c>
      <c r="I67" s="20" t="s">
        <v>34</v>
      </c>
      <c r="J67" s="23">
        <v>589</v>
      </c>
      <c r="K67" s="23">
        <v>300</v>
      </c>
      <c r="L67" s="23">
        <v>615</v>
      </c>
      <c r="M67" s="19" t="s">
        <v>215</v>
      </c>
      <c r="N67" s="18">
        <f t="shared" si="5"/>
        <v>651.9</v>
      </c>
      <c r="O67" s="18">
        <f t="shared" si="6"/>
        <v>1540.9</v>
      </c>
      <c r="P67" s="18">
        <f t="shared" si="7"/>
        <v>1598.014</v>
      </c>
      <c r="Q67" s="18">
        <f t="shared" si="8"/>
        <v>57.114</v>
      </c>
      <c r="R67" s="18">
        <f t="shared" si="9"/>
        <v>1540.9</v>
      </c>
      <c r="S67" s="18" t="s">
        <v>28</v>
      </c>
      <c r="T67" s="85" t="s">
        <v>29</v>
      </c>
    </row>
    <row r="68" spans="1:20">
      <c r="A68" s="19">
        <v>67</v>
      </c>
      <c r="B68" s="49" t="s">
        <v>216</v>
      </c>
      <c r="C68" s="21" t="s">
        <v>217</v>
      </c>
      <c r="D68" s="50"/>
      <c r="E68" s="50" t="s">
        <v>22</v>
      </c>
      <c r="F68" s="20" t="s">
        <v>24</v>
      </c>
      <c r="G68" s="20" t="s">
        <v>41</v>
      </c>
      <c r="H68" s="20" t="s">
        <v>25</v>
      </c>
      <c r="I68" s="20" t="s">
        <v>34</v>
      </c>
      <c r="J68" s="23">
        <v>594</v>
      </c>
      <c r="K68" s="23">
        <v>300</v>
      </c>
      <c r="L68" s="23">
        <v>652</v>
      </c>
      <c r="M68" s="20" t="s">
        <v>218</v>
      </c>
      <c r="N68" s="18">
        <f t="shared" si="5"/>
        <v>691.12</v>
      </c>
      <c r="O68" s="18">
        <f t="shared" si="6"/>
        <v>1585.12</v>
      </c>
      <c r="P68" s="18">
        <f t="shared" si="7"/>
        <v>1644.5872</v>
      </c>
      <c r="Q68" s="18">
        <f t="shared" si="8"/>
        <v>59.4672</v>
      </c>
      <c r="R68" s="18">
        <f t="shared" si="9"/>
        <v>1585.12</v>
      </c>
      <c r="S68" s="18" t="s">
        <v>28</v>
      </c>
      <c r="T68" s="85" t="s">
        <v>29</v>
      </c>
    </row>
    <row r="69" spans="1:20">
      <c r="A69" s="19">
        <v>68</v>
      </c>
      <c r="B69" s="49" t="s">
        <v>170</v>
      </c>
      <c r="C69" s="21" t="s">
        <v>171</v>
      </c>
      <c r="D69" s="50"/>
      <c r="E69" s="50" t="s">
        <v>22</v>
      </c>
      <c r="F69" s="20" t="s">
        <v>24</v>
      </c>
      <c r="G69" s="20" t="s">
        <v>55</v>
      </c>
      <c r="H69" s="20" t="s">
        <v>25</v>
      </c>
      <c r="I69" s="20" t="s">
        <v>34</v>
      </c>
      <c r="J69" s="23">
        <v>589</v>
      </c>
      <c r="K69" s="23">
        <v>300</v>
      </c>
      <c r="L69" s="23">
        <v>550</v>
      </c>
      <c r="M69" s="19" t="s">
        <v>56</v>
      </c>
      <c r="N69" s="18">
        <f t="shared" si="5"/>
        <v>583</v>
      </c>
      <c r="O69" s="18">
        <f t="shared" si="6"/>
        <v>1472</v>
      </c>
      <c r="P69" s="18">
        <f t="shared" si="7"/>
        <v>1524.98</v>
      </c>
      <c r="Q69" s="18">
        <f t="shared" si="8"/>
        <v>52.98</v>
      </c>
      <c r="R69" s="18">
        <f t="shared" si="9"/>
        <v>1472</v>
      </c>
      <c r="S69" s="18" t="s">
        <v>28</v>
      </c>
      <c r="T69" s="85" t="s">
        <v>29</v>
      </c>
    </row>
    <row r="70" spans="1:20">
      <c r="A70" s="19">
        <v>69</v>
      </c>
      <c r="B70" s="49" t="s">
        <v>219</v>
      </c>
      <c r="C70" s="21" t="s">
        <v>220</v>
      </c>
      <c r="D70" s="50"/>
      <c r="E70" s="50" t="s">
        <v>22</v>
      </c>
      <c r="F70" s="20" t="s">
        <v>24</v>
      </c>
      <c r="G70" s="20" t="s">
        <v>55</v>
      </c>
      <c r="H70" s="20" t="s">
        <v>25</v>
      </c>
      <c r="I70" s="20" t="s">
        <v>34</v>
      </c>
      <c r="J70" s="23">
        <v>589</v>
      </c>
      <c r="K70" s="23">
        <v>300</v>
      </c>
      <c r="L70" s="23">
        <v>589.14</v>
      </c>
      <c r="M70" s="19" t="s">
        <v>221</v>
      </c>
      <c r="N70" s="18">
        <f t="shared" si="5"/>
        <v>624.4884</v>
      </c>
      <c r="O70" s="18">
        <f t="shared" si="6"/>
        <v>1513.4884</v>
      </c>
      <c r="P70" s="18">
        <f t="shared" si="7"/>
        <v>1568.957704</v>
      </c>
      <c r="Q70" s="18">
        <f t="shared" si="8"/>
        <v>55.469304</v>
      </c>
      <c r="R70" s="18">
        <f t="shared" si="9"/>
        <v>1513.4884</v>
      </c>
      <c r="S70" s="18" t="s">
        <v>28</v>
      </c>
      <c r="T70" s="85" t="s">
        <v>29</v>
      </c>
    </row>
    <row r="71" spans="1:20">
      <c r="A71" s="19">
        <v>70</v>
      </c>
      <c r="B71" s="49" t="s">
        <v>222</v>
      </c>
      <c r="C71" s="21" t="s">
        <v>223</v>
      </c>
      <c r="D71" s="50"/>
      <c r="E71" s="50" t="s">
        <v>22</v>
      </c>
      <c r="F71" s="20" t="s">
        <v>24</v>
      </c>
      <c r="G71" s="20" t="s">
        <v>41</v>
      </c>
      <c r="H71" s="20" t="s">
        <v>25</v>
      </c>
      <c r="I71" s="20" t="s">
        <v>34</v>
      </c>
      <c r="J71" s="23">
        <v>594</v>
      </c>
      <c r="K71" s="23">
        <v>300</v>
      </c>
      <c r="L71" s="23">
        <v>751.66</v>
      </c>
      <c r="M71" s="20" t="s">
        <v>224</v>
      </c>
      <c r="N71" s="18">
        <f t="shared" si="5"/>
        <v>796.7596</v>
      </c>
      <c r="O71" s="18">
        <f t="shared" si="6"/>
        <v>1690.7596</v>
      </c>
      <c r="P71" s="18">
        <f t="shared" si="7"/>
        <v>1756.565176</v>
      </c>
      <c r="Q71" s="18">
        <f t="shared" si="8"/>
        <v>65.805576</v>
      </c>
      <c r="R71" s="18">
        <f t="shared" si="9"/>
        <v>1690.7596</v>
      </c>
      <c r="S71" s="18" t="s">
        <v>28</v>
      </c>
      <c r="T71" s="85" t="s">
        <v>29</v>
      </c>
    </row>
    <row r="72" spans="1:20">
      <c r="A72" s="19">
        <v>71</v>
      </c>
      <c r="B72" s="49" t="s">
        <v>225</v>
      </c>
      <c r="C72" s="21" t="s">
        <v>226</v>
      </c>
      <c r="D72" s="50"/>
      <c r="E72" s="50" t="s">
        <v>22</v>
      </c>
      <c r="F72" s="20" t="s">
        <v>24</v>
      </c>
      <c r="G72" s="20" t="s">
        <v>70</v>
      </c>
      <c r="H72" s="20" t="s">
        <v>25</v>
      </c>
      <c r="I72" s="20" t="s">
        <v>34</v>
      </c>
      <c r="J72" s="23">
        <v>868</v>
      </c>
      <c r="K72" s="23">
        <v>400</v>
      </c>
      <c r="L72" s="23">
        <v>8294</v>
      </c>
      <c r="M72" s="20" t="s">
        <v>71</v>
      </c>
      <c r="N72" s="18">
        <f t="shared" si="5"/>
        <v>8791.64</v>
      </c>
      <c r="O72" s="18">
        <f t="shared" si="6"/>
        <v>10059.64</v>
      </c>
      <c r="P72" s="18">
        <f t="shared" si="7"/>
        <v>10611.1384</v>
      </c>
      <c r="Q72" s="18">
        <f t="shared" si="8"/>
        <v>551.4984</v>
      </c>
      <c r="R72" s="18">
        <f t="shared" si="9"/>
        <v>10059.64</v>
      </c>
      <c r="S72" s="18" t="s">
        <v>28</v>
      </c>
      <c r="T72" s="85" t="s">
        <v>29</v>
      </c>
    </row>
    <row r="73" spans="1:20">
      <c r="A73" s="19">
        <v>72</v>
      </c>
      <c r="B73" s="49" t="s">
        <v>227</v>
      </c>
      <c r="C73" s="21" t="s">
        <v>228</v>
      </c>
      <c r="D73" s="50"/>
      <c r="E73" s="50" t="s">
        <v>22</v>
      </c>
      <c r="F73" s="20" t="s">
        <v>24</v>
      </c>
      <c r="G73" s="20" t="s">
        <v>70</v>
      </c>
      <c r="H73" s="20" t="s">
        <v>25</v>
      </c>
      <c r="I73" s="20" t="s">
        <v>34</v>
      </c>
      <c r="J73" s="23">
        <v>866</v>
      </c>
      <c r="K73" s="23">
        <v>400</v>
      </c>
      <c r="L73" s="23">
        <v>8294</v>
      </c>
      <c r="M73" s="20" t="s">
        <v>71</v>
      </c>
      <c r="N73" s="18">
        <f t="shared" si="5"/>
        <v>8791.64</v>
      </c>
      <c r="O73" s="18">
        <f t="shared" si="6"/>
        <v>10057.64</v>
      </c>
      <c r="P73" s="18">
        <f t="shared" si="7"/>
        <v>10609.1384</v>
      </c>
      <c r="Q73" s="18">
        <f t="shared" si="8"/>
        <v>551.4984</v>
      </c>
      <c r="R73" s="18">
        <f t="shared" si="9"/>
        <v>10057.64</v>
      </c>
      <c r="S73" s="18" t="s">
        <v>28</v>
      </c>
      <c r="T73" s="85" t="s">
        <v>29</v>
      </c>
    </row>
    <row r="74" spans="1:20">
      <c r="A74" s="19">
        <v>73</v>
      </c>
      <c r="B74" s="49" t="s">
        <v>229</v>
      </c>
      <c r="C74" s="21" t="s">
        <v>230</v>
      </c>
      <c r="D74" s="50"/>
      <c r="E74" s="50" t="s">
        <v>22</v>
      </c>
      <c r="F74" s="20" t="s">
        <v>153</v>
      </c>
      <c r="G74" s="20" t="s">
        <v>70</v>
      </c>
      <c r="H74" s="20" t="s">
        <v>25</v>
      </c>
      <c r="I74" s="20" t="s">
        <v>34</v>
      </c>
      <c r="J74" s="23">
        <v>866</v>
      </c>
      <c r="K74" s="23">
        <v>400</v>
      </c>
      <c r="L74" s="23">
        <v>2256</v>
      </c>
      <c r="M74" s="20" t="s">
        <v>231</v>
      </c>
      <c r="N74" s="18">
        <f t="shared" si="5"/>
        <v>2391.36</v>
      </c>
      <c r="O74" s="18">
        <f t="shared" si="6"/>
        <v>3657.36</v>
      </c>
      <c r="P74" s="18">
        <f t="shared" si="7"/>
        <v>3824.8416</v>
      </c>
      <c r="Q74" s="18">
        <f t="shared" si="8"/>
        <v>167.4816</v>
      </c>
      <c r="R74" s="18">
        <f t="shared" si="9"/>
        <v>3657.36</v>
      </c>
      <c r="S74" s="18" t="s">
        <v>28</v>
      </c>
      <c r="T74" s="85" t="s">
        <v>29</v>
      </c>
    </row>
    <row r="75" spans="1:20">
      <c r="A75" s="19">
        <v>74</v>
      </c>
      <c r="B75" s="49" t="s">
        <v>232</v>
      </c>
      <c r="C75" s="21" t="s">
        <v>233</v>
      </c>
      <c r="D75" s="50"/>
      <c r="E75" s="50" t="s">
        <v>22</v>
      </c>
      <c r="F75" s="20" t="s">
        <v>234</v>
      </c>
      <c r="G75" s="20" t="s">
        <v>70</v>
      </c>
      <c r="H75" s="20" t="s">
        <v>25</v>
      </c>
      <c r="I75" s="20" t="s">
        <v>34</v>
      </c>
      <c r="J75" s="23">
        <v>868</v>
      </c>
      <c r="K75" s="23">
        <v>400</v>
      </c>
      <c r="L75" s="23">
        <v>2261</v>
      </c>
      <c r="M75" s="20" t="s">
        <v>235</v>
      </c>
      <c r="N75" s="18">
        <f t="shared" si="5"/>
        <v>2396.66</v>
      </c>
      <c r="O75" s="18">
        <f t="shared" si="6"/>
        <v>3664.66</v>
      </c>
      <c r="P75" s="18">
        <f t="shared" si="7"/>
        <v>3832.4596</v>
      </c>
      <c r="Q75" s="18">
        <f t="shared" si="8"/>
        <v>167.7996</v>
      </c>
      <c r="R75" s="18">
        <f t="shared" si="9"/>
        <v>3664.66</v>
      </c>
      <c r="S75" s="18" t="s">
        <v>28</v>
      </c>
      <c r="T75" s="85" t="s">
        <v>29</v>
      </c>
    </row>
    <row r="76" spans="1:20">
      <c r="A76" s="19">
        <v>75</v>
      </c>
      <c r="B76" s="49" t="s">
        <v>236</v>
      </c>
      <c r="C76" s="21" t="s">
        <v>237</v>
      </c>
      <c r="D76" s="50"/>
      <c r="E76" s="50" t="s">
        <v>22</v>
      </c>
      <c r="F76" s="20" t="s">
        <v>24</v>
      </c>
      <c r="G76" s="20" t="s">
        <v>23</v>
      </c>
      <c r="H76" s="20" t="s">
        <v>25</v>
      </c>
      <c r="I76" s="20" t="s">
        <v>34</v>
      </c>
      <c r="J76" s="23">
        <v>156.365</v>
      </c>
      <c r="K76" s="23">
        <v>146</v>
      </c>
      <c r="L76" s="23">
        <v>0</v>
      </c>
      <c r="M76" s="20"/>
      <c r="N76" s="18">
        <f t="shared" si="5"/>
        <v>0</v>
      </c>
      <c r="O76" s="18">
        <f t="shared" si="6"/>
        <v>302.365</v>
      </c>
      <c r="P76" s="18">
        <f t="shared" si="7"/>
        <v>311.125</v>
      </c>
      <c r="Q76" s="18">
        <f t="shared" si="8"/>
        <v>8.76</v>
      </c>
      <c r="R76" s="18">
        <f t="shared" si="9"/>
        <v>302.365</v>
      </c>
      <c r="S76" s="18" t="s">
        <v>28</v>
      </c>
      <c r="T76" s="85" t="s">
        <v>29</v>
      </c>
    </row>
    <row r="77" spans="1:20">
      <c r="A77" s="19">
        <v>76</v>
      </c>
      <c r="B77" s="49" t="s">
        <v>238</v>
      </c>
      <c r="C77" s="21" t="s">
        <v>239</v>
      </c>
      <c r="D77" s="50"/>
      <c r="E77" s="50" t="s">
        <v>22</v>
      </c>
      <c r="F77" s="20" t="s">
        <v>24</v>
      </c>
      <c r="G77" s="20" t="s">
        <v>240</v>
      </c>
      <c r="H77" s="20" t="s">
        <v>25</v>
      </c>
      <c r="I77" s="20" t="s">
        <v>34</v>
      </c>
      <c r="J77" s="23">
        <v>0</v>
      </c>
      <c r="K77" s="23">
        <v>100</v>
      </c>
      <c r="L77" s="23">
        <v>15</v>
      </c>
      <c r="M77" s="20" t="s">
        <v>35</v>
      </c>
      <c r="N77" s="18">
        <f t="shared" si="5"/>
        <v>15.9</v>
      </c>
      <c r="O77" s="18">
        <f t="shared" si="6"/>
        <v>115.9</v>
      </c>
      <c r="P77" s="18">
        <f t="shared" si="7"/>
        <v>122.854</v>
      </c>
      <c r="Q77" s="18">
        <f t="shared" si="8"/>
        <v>6.954</v>
      </c>
      <c r="R77" s="18">
        <f t="shared" si="9"/>
        <v>115.9</v>
      </c>
      <c r="S77" s="18" t="s">
        <v>28</v>
      </c>
      <c r="T77" s="85" t="s">
        <v>29</v>
      </c>
    </row>
    <row r="78" spans="1:20">
      <c r="A78" s="19">
        <v>77</v>
      </c>
      <c r="B78" s="49" t="s">
        <v>241</v>
      </c>
      <c r="C78" s="21" t="s">
        <v>242</v>
      </c>
      <c r="D78" s="50"/>
      <c r="E78" s="50" t="s">
        <v>22</v>
      </c>
      <c r="F78" s="20" t="s">
        <v>24</v>
      </c>
      <c r="G78" s="20" t="s">
        <v>240</v>
      </c>
      <c r="H78" s="20" t="s">
        <v>25</v>
      </c>
      <c r="I78" s="20" t="s">
        <v>34</v>
      </c>
      <c r="J78" s="23">
        <v>0</v>
      </c>
      <c r="K78" s="23">
        <v>100</v>
      </c>
      <c r="L78" s="23">
        <v>41</v>
      </c>
      <c r="M78" s="20" t="s">
        <v>243</v>
      </c>
      <c r="N78" s="18">
        <f t="shared" si="5"/>
        <v>43.46</v>
      </c>
      <c r="O78" s="18">
        <f t="shared" si="6"/>
        <v>143.46</v>
      </c>
      <c r="P78" s="18">
        <f t="shared" si="7"/>
        <v>152.0676</v>
      </c>
      <c r="Q78" s="18">
        <f t="shared" si="8"/>
        <v>8.6076</v>
      </c>
      <c r="R78" s="18">
        <f t="shared" si="9"/>
        <v>143.46</v>
      </c>
      <c r="S78" s="18" t="s">
        <v>28</v>
      </c>
      <c r="T78" s="85" t="s">
        <v>29</v>
      </c>
    </row>
    <row r="79" spans="1:20">
      <c r="A79" s="19">
        <v>78</v>
      </c>
      <c r="B79" s="49" t="s">
        <v>244</v>
      </c>
      <c r="C79" s="21" t="s">
        <v>245</v>
      </c>
      <c r="D79" s="50"/>
      <c r="E79" s="50" t="s">
        <v>22</v>
      </c>
      <c r="F79" s="20" t="s">
        <v>24</v>
      </c>
      <c r="G79" s="20" t="s">
        <v>240</v>
      </c>
      <c r="H79" s="20" t="s">
        <v>25</v>
      </c>
      <c r="I79" s="20" t="s">
        <v>34</v>
      </c>
      <c r="J79" s="23">
        <v>0</v>
      </c>
      <c r="K79" s="23">
        <v>100</v>
      </c>
      <c r="L79" s="23">
        <v>15</v>
      </c>
      <c r="M79" s="20" t="s">
        <v>35</v>
      </c>
      <c r="N79" s="18">
        <f t="shared" si="5"/>
        <v>15.9</v>
      </c>
      <c r="O79" s="18">
        <f t="shared" si="6"/>
        <v>115.9</v>
      </c>
      <c r="P79" s="18">
        <f t="shared" si="7"/>
        <v>122.854</v>
      </c>
      <c r="Q79" s="18">
        <f t="shared" si="8"/>
        <v>6.954</v>
      </c>
      <c r="R79" s="18">
        <f t="shared" si="9"/>
        <v>115.9</v>
      </c>
      <c r="S79" s="18" t="s">
        <v>28</v>
      </c>
      <c r="T79" s="85" t="s">
        <v>29</v>
      </c>
    </row>
    <row r="80" spans="1:20">
      <c r="A80" s="19">
        <v>79</v>
      </c>
      <c r="B80" s="49" t="s">
        <v>246</v>
      </c>
      <c r="C80" s="21" t="s">
        <v>247</v>
      </c>
      <c r="D80" s="50"/>
      <c r="E80" s="50" t="s">
        <v>22</v>
      </c>
      <c r="F80" s="20" t="s">
        <v>24</v>
      </c>
      <c r="G80" s="20" t="s">
        <v>240</v>
      </c>
      <c r="H80" s="20" t="s">
        <v>25</v>
      </c>
      <c r="I80" s="20" t="s">
        <v>34</v>
      </c>
      <c r="J80" s="23">
        <v>0</v>
      </c>
      <c r="K80" s="23">
        <v>100</v>
      </c>
      <c r="L80" s="23">
        <v>15</v>
      </c>
      <c r="M80" s="20" t="s">
        <v>35</v>
      </c>
      <c r="N80" s="18">
        <f t="shared" si="5"/>
        <v>15.9</v>
      </c>
      <c r="O80" s="18">
        <f t="shared" si="6"/>
        <v>115.9</v>
      </c>
      <c r="P80" s="18">
        <f t="shared" si="7"/>
        <v>122.854</v>
      </c>
      <c r="Q80" s="18">
        <f t="shared" si="8"/>
        <v>6.954</v>
      </c>
      <c r="R80" s="18">
        <f t="shared" si="9"/>
        <v>115.9</v>
      </c>
      <c r="S80" s="18" t="s">
        <v>28</v>
      </c>
      <c r="T80" s="85" t="s">
        <v>29</v>
      </c>
    </row>
    <row r="81" spans="1:20">
      <c r="A81" s="19">
        <v>80</v>
      </c>
      <c r="B81" s="49" t="s">
        <v>248</v>
      </c>
      <c r="C81" s="21" t="s">
        <v>249</v>
      </c>
      <c r="D81" s="50"/>
      <c r="E81" s="50" t="s">
        <v>22</v>
      </c>
      <c r="F81" s="20" t="s">
        <v>24</v>
      </c>
      <c r="G81" s="20" t="s">
        <v>240</v>
      </c>
      <c r="H81" s="20" t="s">
        <v>25</v>
      </c>
      <c r="I81" s="20" t="s">
        <v>34</v>
      </c>
      <c r="J81" s="23">
        <v>0</v>
      </c>
      <c r="K81" s="23">
        <v>100</v>
      </c>
      <c r="L81" s="23">
        <v>15</v>
      </c>
      <c r="M81" s="20" t="s">
        <v>35</v>
      </c>
      <c r="N81" s="18">
        <f t="shared" si="5"/>
        <v>15.9</v>
      </c>
      <c r="O81" s="18">
        <f t="shared" si="6"/>
        <v>115.9</v>
      </c>
      <c r="P81" s="18">
        <f t="shared" si="7"/>
        <v>122.854</v>
      </c>
      <c r="Q81" s="18">
        <f t="shared" si="8"/>
        <v>6.954</v>
      </c>
      <c r="R81" s="18">
        <f t="shared" si="9"/>
        <v>115.9</v>
      </c>
      <c r="S81" s="18" t="s">
        <v>28</v>
      </c>
      <c r="T81" s="85" t="s">
        <v>29</v>
      </c>
    </row>
    <row r="82" spans="1:20">
      <c r="A82" s="19">
        <v>81</v>
      </c>
      <c r="B82" s="49" t="s">
        <v>250</v>
      </c>
      <c r="C82" s="21" t="s">
        <v>251</v>
      </c>
      <c r="D82" s="50"/>
      <c r="E82" s="50" t="s">
        <v>22</v>
      </c>
      <c r="F82" s="20" t="s">
        <v>24</v>
      </c>
      <c r="G82" s="20" t="s">
        <v>240</v>
      </c>
      <c r="H82" s="20" t="s">
        <v>25</v>
      </c>
      <c r="I82" s="20" t="s">
        <v>34</v>
      </c>
      <c r="J82" s="23">
        <v>0</v>
      </c>
      <c r="K82" s="23">
        <v>100</v>
      </c>
      <c r="L82" s="23">
        <v>18</v>
      </c>
      <c r="M82" s="20" t="s">
        <v>35</v>
      </c>
      <c r="N82" s="18">
        <f t="shared" si="5"/>
        <v>19.08</v>
      </c>
      <c r="O82" s="18">
        <f t="shared" si="6"/>
        <v>119.08</v>
      </c>
      <c r="P82" s="18">
        <f t="shared" si="7"/>
        <v>126.2248</v>
      </c>
      <c r="Q82" s="18">
        <f t="shared" si="8"/>
        <v>7.1448</v>
      </c>
      <c r="R82" s="18">
        <f t="shared" si="9"/>
        <v>119.08</v>
      </c>
      <c r="S82" s="18" t="s">
        <v>28</v>
      </c>
      <c r="T82" s="85" t="s">
        <v>29</v>
      </c>
    </row>
    <row r="83" spans="1:20">
      <c r="A83" s="19">
        <v>82</v>
      </c>
      <c r="B83" s="49" t="s">
        <v>252</v>
      </c>
      <c r="C83" s="21" t="s">
        <v>253</v>
      </c>
      <c r="D83" s="50"/>
      <c r="E83" s="50" t="s">
        <v>22</v>
      </c>
      <c r="F83" s="20" t="s">
        <v>24</v>
      </c>
      <c r="G83" s="20" t="s">
        <v>240</v>
      </c>
      <c r="H83" s="20" t="s">
        <v>25</v>
      </c>
      <c r="I83" s="20" t="s">
        <v>34</v>
      </c>
      <c r="J83" s="23">
        <v>0</v>
      </c>
      <c r="K83" s="23">
        <v>100</v>
      </c>
      <c r="L83" s="23">
        <v>18</v>
      </c>
      <c r="M83" s="20" t="s">
        <v>35</v>
      </c>
      <c r="N83" s="18">
        <f t="shared" si="5"/>
        <v>19.08</v>
      </c>
      <c r="O83" s="18">
        <f t="shared" si="6"/>
        <v>119.08</v>
      </c>
      <c r="P83" s="18">
        <f t="shared" si="7"/>
        <v>126.2248</v>
      </c>
      <c r="Q83" s="18">
        <f t="shared" si="8"/>
        <v>7.1448</v>
      </c>
      <c r="R83" s="18">
        <f t="shared" si="9"/>
        <v>119.08</v>
      </c>
      <c r="S83" s="18" t="s">
        <v>28</v>
      </c>
      <c r="T83" s="85" t="s">
        <v>29</v>
      </c>
    </row>
    <row r="84" spans="1:20">
      <c r="A84" s="19">
        <v>83</v>
      </c>
      <c r="B84" s="49" t="s">
        <v>254</v>
      </c>
      <c r="C84" s="21" t="s">
        <v>255</v>
      </c>
      <c r="D84" s="50"/>
      <c r="E84" s="50" t="s">
        <v>22</v>
      </c>
      <c r="F84" s="20" t="s">
        <v>24</v>
      </c>
      <c r="G84" s="20" t="s">
        <v>240</v>
      </c>
      <c r="H84" s="20" t="s">
        <v>25</v>
      </c>
      <c r="I84" s="20" t="s">
        <v>34</v>
      </c>
      <c r="J84" s="23">
        <v>0</v>
      </c>
      <c r="K84" s="23">
        <v>100</v>
      </c>
      <c r="L84" s="23">
        <v>18</v>
      </c>
      <c r="M84" s="20" t="s">
        <v>35</v>
      </c>
      <c r="N84" s="18">
        <f t="shared" si="5"/>
        <v>19.08</v>
      </c>
      <c r="O84" s="18">
        <f t="shared" si="6"/>
        <v>119.08</v>
      </c>
      <c r="P84" s="18">
        <f t="shared" si="7"/>
        <v>126.2248</v>
      </c>
      <c r="Q84" s="18">
        <f t="shared" si="8"/>
        <v>7.1448</v>
      </c>
      <c r="R84" s="18">
        <f t="shared" si="9"/>
        <v>119.08</v>
      </c>
      <c r="S84" s="18" t="s">
        <v>28</v>
      </c>
      <c r="T84" s="85" t="s">
        <v>29</v>
      </c>
    </row>
    <row r="85" spans="1:20">
      <c r="A85" s="19">
        <v>84</v>
      </c>
      <c r="B85" s="49" t="s">
        <v>256</v>
      </c>
      <c r="C85" s="21" t="s">
        <v>257</v>
      </c>
      <c r="D85" s="50"/>
      <c r="E85" s="50" t="s">
        <v>22</v>
      </c>
      <c r="F85" s="20" t="s">
        <v>24</v>
      </c>
      <c r="G85" s="20" t="s">
        <v>240</v>
      </c>
      <c r="H85" s="20" t="s">
        <v>25</v>
      </c>
      <c r="I85" s="20" t="s">
        <v>34</v>
      </c>
      <c r="J85" s="23">
        <v>0</v>
      </c>
      <c r="K85" s="23">
        <v>100</v>
      </c>
      <c r="L85" s="23">
        <v>15</v>
      </c>
      <c r="M85" s="20" t="s">
        <v>35</v>
      </c>
      <c r="N85" s="18">
        <f t="shared" si="5"/>
        <v>15.9</v>
      </c>
      <c r="O85" s="18">
        <f t="shared" si="6"/>
        <v>115.9</v>
      </c>
      <c r="P85" s="18">
        <f t="shared" si="7"/>
        <v>122.854</v>
      </c>
      <c r="Q85" s="18">
        <f t="shared" si="8"/>
        <v>6.954</v>
      </c>
      <c r="R85" s="18">
        <f t="shared" si="9"/>
        <v>115.9</v>
      </c>
      <c r="S85" s="18" t="s">
        <v>28</v>
      </c>
      <c r="T85" s="85" t="s">
        <v>29</v>
      </c>
    </row>
    <row r="86" spans="1:20">
      <c r="A86" s="19">
        <v>85</v>
      </c>
      <c r="B86" s="49" t="s">
        <v>258</v>
      </c>
      <c r="C86" s="21" t="s">
        <v>259</v>
      </c>
      <c r="D86" s="50"/>
      <c r="E86" s="50" t="s">
        <v>22</v>
      </c>
      <c r="F86" s="20" t="s">
        <v>24</v>
      </c>
      <c r="G86" s="20" t="s">
        <v>240</v>
      </c>
      <c r="H86" s="20" t="s">
        <v>25</v>
      </c>
      <c r="I86" s="20" t="s">
        <v>34</v>
      </c>
      <c r="J86" s="23">
        <v>0</v>
      </c>
      <c r="K86" s="23">
        <v>100</v>
      </c>
      <c r="L86" s="23">
        <v>18</v>
      </c>
      <c r="M86" s="20" t="s">
        <v>35</v>
      </c>
      <c r="N86" s="18">
        <f t="shared" si="5"/>
        <v>19.08</v>
      </c>
      <c r="O86" s="18">
        <f t="shared" si="6"/>
        <v>119.08</v>
      </c>
      <c r="P86" s="18">
        <f t="shared" si="7"/>
        <v>126.2248</v>
      </c>
      <c r="Q86" s="18">
        <f t="shared" si="8"/>
        <v>7.1448</v>
      </c>
      <c r="R86" s="18">
        <f t="shared" si="9"/>
        <v>119.08</v>
      </c>
      <c r="S86" s="18" t="s">
        <v>28</v>
      </c>
      <c r="T86" s="85" t="s">
        <v>29</v>
      </c>
    </row>
    <row r="87" spans="1:20">
      <c r="A87" s="19">
        <v>86</v>
      </c>
      <c r="B87" s="49" t="s">
        <v>260</v>
      </c>
      <c r="C87" s="21" t="s">
        <v>261</v>
      </c>
      <c r="D87" s="50"/>
      <c r="E87" s="50" t="s">
        <v>22</v>
      </c>
      <c r="F87" s="20" t="s">
        <v>24</v>
      </c>
      <c r="G87" s="20" t="s">
        <v>240</v>
      </c>
      <c r="H87" s="20" t="s">
        <v>25</v>
      </c>
      <c r="I87" s="20" t="s">
        <v>34</v>
      </c>
      <c r="J87" s="23">
        <v>0</v>
      </c>
      <c r="K87" s="23">
        <v>100</v>
      </c>
      <c r="L87" s="23">
        <v>15</v>
      </c>
      <c r="M87" s="20" t="s">
        <v>35</v>
      </c>
      <c r="N87" s="18">
        <f t="shared" si="5"/>
        <v>15.9</v>
      </c>
      <c r="O87" s="18">
        <f t="shared" si="6"/>
        <v>115.9</v>
      </c>
      <c r="P87" s="18">
        <f t="shared" si="7"/>
        <v>122.854</v>
      </c>
      <c r="Q87" s="18">
        <f t="shared" si="8"/>
        <v>6.954</v>
      </c>
      <c r="R87" s="18">
        <f t="shared" si="9"/>
        <v>115.9</v>
      </c>
      <c r="S87" s="18" t="s">
        <v>28</v>
      </c>
      <c r="T87" s="85" t="s">
        <v>29</v>
      </c>
    </row>
    <row r="88" spans="1:20">
      <c r="A88" s="19">
        <v>87</v>
      </c>
      <c r="B88" s="49" t="s">
        <v>262</v>
      </c>
      <c r="C88" s="21" t="s">
        <v>263</v>
      </c>
      <c r="D88" s="50"/>
      <c r="E88" s="50" t="s">
        <v>22</v>
      </c>
      <c r="F88" s="20" t="s">
        <v>24</v>
      </c>
      <c r="G88" s="20" t="s">
        <v>240</v>
      </c>
      <c r="H88" s="20" t="s">
        <v>25</v>
      </c>
      <c r="I88" s="20" t="s">
        <v>34</v>
      </c>
      <c r="J88" s="23">
        <v>0</v>
      </c>
      <c r="K88" s="23">
        <v>100</v>
      </c>
      <c r="L88" s="23">
        <v>18</v>
      </c>
      <c r="M88" s="20" t="s">
        <v>35</v>
      </c>
      <c r="N88" s="18">
        <f t="shared" si="5"/>
        <v>19.08</v>
      </c>
      <c r="O88" s="18">
        <f t="shared" si="6"/>
        <v>119.08</v>
      </c>
      <c r="P88" s="18">
        <f t="shared" si="7"/>
        <v>126.2248</v>
      </c>
      <c r="Q88" s="18">
        <f t="shared" si="8"/>
        <v>7.1448</v>
      </c>
      <c r="R88" s="18">
        <f t="shared" si="9"/>
        <v>119.08</v>
      </c>
      <c r="S88" s="18" t="s">
        <v>28</v>
      </c>
      <c r="T88" s="85" t="s">
        <v>29</v>
      </c>
    </row>
    <row r="89" spans="1:20">
      <c r="A89" s="19">
        <v>88</v>
      </c>
      <c r="B89" s="49" t="s">
        <v>264</v>
      </c>
      <c r="C89" s="21" t="s">
        <v>265</v>
      </c>
      <c r="D89" s="50"/>
      <c r="E89" s="50" t="s">
        <v>22</v>
      </c>
      <c r="F89" s="20" t="s">
        <v>24</v>
      </c>
      <c r="G89" s="20" t="s">
        <v>240</v>
      </c>
      <c r="H89" s="20" t="s">
        <v>25</v>
      </c>
      <c r="I89" s="20" t="s">
        <v>34</v>
      </c>
      <c r="J89" s="23">
        <v>0</v>
      </c>
      <c r="K89" s="23">
        <v>100</v>
      </c>
      <c r="L89" s="23">
        <v>18</v>
      </c>
      <c r="M89" s="20" t="s">
        <v>35</v>
      </c>
      <c r="N89" s="18">
        <f t="shared" si="5"/>
        <v>19.08</v>
      </c>
      <c r="O89" s="18">
        <f t="shared" si="6"/>
        <v>119.08</v>
      </c>
      <c r="P89" s="18">
        <f t="shared" si="7"/>
        <v>126.2248</v>
      </c>
      <c r="Q89" s="18">
        <f t="shared" si="8"/>
        <v>7.1448</v>
      </c>
      <c r="R89" s="18">
        <f t="shared" si="9"/>
        <v>119.08</v>
      </c>
      <c r="S89" s="18" t="s">
        <v>28</v>
      </c>
      <c r="T89" s="85" t="s">
        <v>29</v>
      </c>
    </row>
    <row r="90" spans="1:20">
      <c r="A90" s="19">
        <v>89</v>
      </c>
      <c r="B90" s="49" t="s">
        <v>266</v>
      </c>
      <c r="C90" s="21" t="s">
        <v>267</v>
      </c>
      <c r="D90" s="50"/>
      <c r="E90" s="50" t="s">
        <v>22</v>
      </c>
      <c r="F90" s="20" t="s">
        <v>24</v>
      </c>
      <c r="G90" s="20" t="s">
        <v>240</v>
      </c>
      <c r="H90" s="20" t="s">
        <v>25</v>
      </c>
      <c r="I90" s="20" t="s">
        <v>34</v>
      </c>
      <c r="J90" s="23">
        <v>0</v>
      </c>
      <c r="K90" s="23">
        <v>100</v>
      </c>
      <c r="L90" s="23">
        <v>15</v>
      </c>
      <c r="M90" s="20" t="s">
        <v>35</v>
      </c>
      <c r="N90" s="18">
        <f t="shared" si="5"/>
        <v>15.9</v>
      </c>
      <c r="O90" s="18">
        <f t="shared" si="6"/>
        <v>115.9</v>
      </c>
      <c r="P90" s="18">
        <f t="shared" si="7"/>
        <v>122.854</v>
      </c>
      <c r="Q90" s="18">
        <f t="shared" si="8"/>
        <v>6.954</v>
      </c>
      <c r="R90" s="18">
        <f t="shared" si="9"/>
        <v>115.9</v>
      </c>
      <c r="S90" s="18" t="s">
        <v>28</v>
      </c>
      <c r="T90" s="85" t="s">
        <v>29</v>
      </c>
    </row>
    <row r="91" spans="1:20">
      <c r="A91" s="19">
        <v>90</v>
      </c>
      <c r="B91" s="49" t="s">
        <v>268</v>
      </c>
      <c r="C91" s="28" t="s">
        <v>269</v>
      </c>
      <c r="D91" s="50"/>
      <c r="E91" s="50" t="s">
        <v>22</v>
      </c>
      <c r="F91" s="20" t="s">
        <v>24</v>
      </c>
      <c r="G91" s="20" t="s">
        <v>240</v>
      </c>
      <c r="H91" s="20" t="s">
        <v>25</v>
      </c>
      <c r="I91" s="20" t="s">
        <v>34</v>
      </c>
      <c r="J91" s="23">
        <v>0</v>
      </c>
      <c r="K91" s="23">
        <v>100</v>
      </c>
      <c r="L91" s="23">
        <v>15</v>
      </c>
      <c r="M91" s="20" t="s">
        <v>35</v>
      </c>
      <c r="N91" s="18">
        <f t="shared" si="5"/>
        <v>15.9</v>
      </c>
      <c r="O91" s="18">
        <f t="shared" si="6"/>
        <v>115.9</v>
      </c>
      <c r="P91" s="18">
        <f t="shared" si="7"/>
        <v>122.854</v>
      </c>
      <c r="Q91" s="18">
        <f t="shared" si="8"/>
        <v>6.954</v>
      </c>
      <c r="R91" s="18">
        <f t="shared" si="9"/>
        <v>115.9</v>
      </c>
      <c r="S91" s="18" t="s">
        <v>28</v>
      </c>
      <c r="T91" s="85" t="s">
        <v>29</v>
      </c>
    </row>
    <row r="92" spans="1:20">
      <c r="A92" s="19">
        <v>91</v>
      </c>
      <c r="B92" s="49" t="s">
        <v>270</v>
      </c>
      <c r="C92" s="21" t="s">
        <v>271</v>
      </c>
      <c r="D92" s="50"/>
      <c r="E92" s="50" t="s">
        <v>22</v>
      </c>
      <c r="F92" s="20" t="s">
        <v>24</v>
      </c>
      <c r="G92" s="20" t="s">
        <v>240</v>
      </c>
      <c r="H92" s="20" t="s">
        <v>25</v>
      </c>
      <c r="I92" s="20" t="s">
        <v>34</v>
      </c>
      <c r="J92" s="23">
        <v>0</v>
      </c>
      <c r="K92" s="23">
        <v>100</v>
      </c>
      <c r="L92" s="23">
        <v>15</v>
      </c>
      <c r="M92" s="20" t="s">
        <v>35</v>
      </c>
      <c r="N92" s="18">
        <f t="shared" si="5"/>
        <v>15.9</v>
      </c>
      <c r="O92" s="18">
        <f t="shared" si="6"/>
        <v>115.9</v>
      </c>
      <c r="P92" s="18">
        <f t="shared" si="7"/>
        <v>122.854</v>
      </c>
      <c r="Q92" s="18">
        <f t="shared" si="8"/>
        <v>6.954</v>
      </c>
      <c r="R92" s="18">
        <f t="shared" si="9"/>
        <v>115.9</v>
      </c>
      <c r="S92" s="18" t="s">
        <v>28</v>
      </c>
      <c r="T92" s="85" t="s">
        <v>29</v>
      </c>
    </row>
    <row r="93" spans="1:20">
      <c r="A93" s="19">
        <v>92</v>
      </c>
      <c r="B93" s="49" t="s">
        <v>272</v>
      </c>
      <c r="C93" s="21" t="s">
        <v>273</v>
      </c>
      <c r="D93" s="50"/>
      <c r="E93" s="50" t="s">
        <v>22</v>
      </c>
      <c r="F93" s="20" t="s">
        <v>24</v>
      </c>
      <c r="G93" s="20" t="s">
        <v>240</v>
      </c>
      <c r="H93" s="20" t="s">
        <v>25</v>
      </c>
      <c r="I93" s="20" t="s">
        <v>34</v>
      </c>
      <c r="J93" s="23">
        <v>0</v>
      </c>
      <c r="K93" s="23">
        <v>100</v>
      </c>
      <c r="L93" s="23">
        <v>15</v>
      </c>
      <c r="M93" s="20" t="s">
        <v>35</v>
      </c>
      <c r="N93" s="18">
        <f t="shared" si="5"/>
        <v>15.9</v>
      </c>
      <c r="O93" s="18">
        <f t="shared" si="6"/>
        <v>115.9</v>
      </c>
      <c r="P93" s="18">
        <f t="shared" si="7"/>
        <v>122.854</v>
      </c>
      <c r="Q93" s="18">
        <f t="shared" si="8"/>
        <v>6.954</v>
      </c>
      <c r="R93" s="18">
        <f t="shared" si="9"/>
        <v>115.9</v>
      </c>
      <c r="S93" s="18" t="s">
        <v>28</v>
      </c>
      <c r="T93" s="85" t="s">
        <v>29</v>
      </c>
    </row>
    <row r="94" spans="1:20">
      <c r="A94" s="19">
        <v>93</v>
      </c>
      <c r="B94" s="49" t="s">
        <v>274</v>
      </c>
      <c r="C94" s="21" t="s">
        <v>275</v>
      </c>
      <c r="D94" s="50"/>
      <c r="E94" s="50" t="s">
        <v>22</v>
      </c>
      <c r="F94" s="20" t="s">
        <v>24</v>
      </c>
      <c r="G94" s="20" t="s">
        <v>240</v>
      </c>
      <c r="H94" s="20" t="s">
        <v>25</v>
      </c>
      <c r="I94" s="20" t="s">
        <v>34</v>
      </c>
      <c r="J94" s="23">
        <v>0</v>
      </c>
      <c r="K94" s="23">
        <v>100</v>
      </c>
      <c r="L94" s="23">
        <v>45</v>
      </c>
      <c r="M94" s="20" t="s">
        <v>276</v>
      </c>
      <c r="N94" s="18">
        <f t="shared" si="5"/>
        <v>47.7</v>
      </c>
      <c r="O94" s="18">
        <f t="shared" si="6"/>
        <v>147.7</v>
      </c>
      <c r="P94" s="18">
        <f t="shared" si="7"/>
        <v>156.562</v>
      </c>
      <c r="Q94" s="18">
        <f t="shared" si="8"/>
        <v>8.862</v>
      </c>
      <c r="R94" s="18">
        <f t="shared" si="9"/>
        <v>147.7</v>
      </c>
      <c r="S94" s="18" t="s">
        <v>28</v>
      </c>
      <c r="T94" s="85" t="s">
        <v>29</v>
      </c>
    </row>
    <row r="95" spans="1:20">
      <c r="A95" s="19">
        <v>94</v>
      </c>
      <c r="B95" s="49" t="s">
        <v>277</v>
      </c>
      <c r="C95" s="21" t="s">
        <v>278</v>
      </c>
      <c r="D95" s="50"/>
      <c r="E95" s="50" t="s">
        <v>22</v>
      </c>
      <c r="F95" s="20" t="s">
        <v>24</v>
      </c>
      <c r="G95" s="20" t="s">
        <v>240</v>
      </c>
      <c r="H95" s="20" t="s">
        <v>25</v>
      </c>
      <c r="I95" s="20" t="s">
        <v>34</v>
      </c>
      <c r="J95" s="23">
        <v>0</v>
      </c>
      <c r="K95" s="23">
        <v>100</v>
      </c>
      <c r="L95" s="23">
        <v>18</v>
      </c>
      <c r="M95" s="20" t="s">
        <v>35</v>
      </c>
      <c r="N95" s="18">
        <f t="shared" si="5"/>
        <v>19.08</v>
      </c>
      <c r="O95" s="18">
        <f t="shared" si="6"/>
        <v>119.08</v>
      </c>
      <c r="P95" s="18">
        <f t="shared" si="7"/>
        <v>126.2248</v>
      </c>
      <c r="Q95" s="18">
        <f t="shared" si="8"/>
        <v>7.1448</v>
      </c>
      <c r="R95" s="18">
        <f t="shared" si="9"/>
        <v>119.08</v>
      </c>
      <c r="S95" s="18" t="s">
        <v>28</v>
      </c>
      <c r="T95" s="85" t="s">
        <v>29</v>
      </c>
    </row>
    <row r="96" spans="1:20">
      <c r="A96" s="19">
        <v>95</v>
      </c>
      <c r="B96" s="49" t="s">
        <v>279</v>
      </c>
      <c r="C96" s="21" t="s">
        <v>280</v>
      </c>
      <c r="D96" s="50"/>
      <c r="E96" s="50" t="s">
        <v>22</v>
      </c>
      <c r="F96" s="20" t="s">
        <v>24</v>
      </c>
      <c r="G96" s="20" t="s">
        <v>240</v>
      </c>
      <c r="H96" s="20" t="s">
        <v>25</v>
      </c>
      <c r="I96" s="20" t="s">
        <v>34</v>
      </c>
      <c r="J96" s="23">
        <v>0</v>
      </c>
      <c r="K96" s="23">
        <v>100</v>
      </c>
      <c r="L96" s="23">
        <v>15</v>
      </c>
      <c r="M96" s="20" t="s">
        <v>35</v>
      </c>
      <c r="N96" s="18">
        <f t="shared" si="5"/>
        <v>15.9</v>
      </c>
      <c r="O96" s="18">
        <f t="shared" si="6"/>
        <v>115.9</v>
      </c>
      <c r="P96" s="18">
        <f t="shared" si="7"/>
        <v>122.854</v>
      </c>
      <c r="Q96" s="18">
        <f t="shared" si="8"/>
        <v>6.954</v>
      </c>
      <c r="R96" s="18">
        <f t="shared" si="9"/>
        <v>115.9</v>
      </c>
      <c r="S96" s="18" t="s">
        <v>28</v>
      </c>
      <c r="T96" s="85" t="s">
        <v>29</v>
      </c>
    </row>
    <row r="97" spans="1:20">
      <c r="A97" s="19">
        <v>96</v>
      </c>
      <c r="B97" s="49" t="s">
        <v>281</v>
      </c>
      <c r="C97" s="21" t="s">
        <v>282</v>
      </c>
      <c r="D97" s="50"/>
      <c r="E97" s="50" t="s">
        <v>22</v>
      </c>
      <c r="F97" s="20" t="s">
        <v>24</v>
      </c>
      <c r="G97" s="20" t="s">
        <v>240</v>
      </c>
      <c r="H97" s="20" t="s">
        <v>25</v>
      </c>
      <c r="I97" s="20" t="s">
        <v>34</v>
      </c>
      <c r="J97" s="23">
        <v>0</v>
      </c>
      <c r="K97" s="23">
        <v>100</v>
      </c>
      <c r="L97" s="23">
        <v>15</v>
      </c>
      <c r="M97" s="20" t="s">
        <v>35</v>
      </c>
      <c r="N97" s="18">
        <f t="shared" si="5"/>
        <v>15.9</v>
      </c>
      <c r="O97" s="18">
        <f t="shared" si="6"/>
        <v>115.9</v>
      </c>
      <c r="P97" s="18">
        <f t="shared" si="7"/>
        <v>122.854</v>
      </c>
      <c r="Q97" s="18">
        <f t="shared" si="8"/>
        <v>6.954</v>
      </c>
      <c r="R97" s="18">
        <f t="shared" si="9"/>
        <v>115.9</v>
      </c>
      <c r="S97" s="18" t="s">
        <v>28</v>
      </c>
      <c r="T97" s="85" t="s">
        <v>29</v>
      </c>
    </row>
    <row r="98" spans="1:20">
      <c r="A98" s="19">
        <v>97</v>
      </c>
      <c r="B98" s="49" t="s">
        <v>283</v>
      </c>
      <c r="C98" s="21" t="s">
        <v>284</v>
      </c>
      <c r="D98" s="50"/>
      <c r="E98" s="50" t="s">
        <v>22</v>
      </c>
      <c r="F98" s="20" t="s">
        <v>24</v>
      </c>
      <c r="G98" s="20" t="s">
        <v>240</v>
      </c>
      <c r="H98" s="20" t="s">
        <v>25</v>
      </c>
      <c r="I98" s="20" t="s">
        <v>34</v>
      </c>
      <c r="J98" s="23">
        <v>0</v>
      </c>
      <c r="K98" s="23">
        <v>100</v>
      </c>
      <c r="L98" s="23">
        <v>15</v>
      </c>
      <c r="M98" s="20" t="s">
        <v>35</v>
      </c>
      <c r="N98" s="18">
        <f t="shared" si="5"/>
        <v>15.9</v>
      </c>
      <c r="O98" s="18">
        <f t="shared" si="6"/>
        <v>115.9</v>
      </c>
      <c r="P98" s="18">
        <f t="shared" si="7"/>
        <v>122.854</v>
      </c>
      <c r="Q98" s="18">
        <f t="shared" si="8"/>
        <v>6.954</v>
      </c>
      <c r="R98" s="18">
        <f t="shared" si="9"/>
        <v>115.9</v>
      </c>
      <c r="S98" s="18" t="s">
        <v>28</v>
      </c>
      <c r="T98" s="85" t="s">
        <v>29</v>
      </c>
    </row>
    <row r="99" spans="1:20">
      <c r="A99" s="19">
        <v>98</v>
      </c>
      <c r="B99" s="49" t="s">
        <v>285</v>
      </c>
      <c r="C99" s="21" t="s">
        <v>286</v>
      </c>
      <c r="D99" s="50"/>
      <c r="E99" s="50" t="s">
        <v>22</v>
      </c>
      <c r="F99" s="20" t="s">
        <v>24</v>
      </c>
      <c r="G99" s="20" t="s">
        <v>240</v>
      </c>
      <c r="H99" s="20" t="s">
        <v>25</v>
      </c>
      <c r="I99" s="20" t="s">
        <v>34</v>
      </c>
      <c r="J99" s="23">
        <v>0</v>
      </c>
      <c r="K99" s="23">
        <v>100</v>
      </c>
      <c r="L99" s="23">
        <v>15</v>
      </c>
      <c r="M99" s="20" t="s">
        <v>35</v>
      </c>
      <c r="N99" s="18">
        <f t="shared" si="5"/>
        <v>15.9</v>
      </c>
      <c r="O99" s="18">
        <f t="shared" si="6"/>
        <v>115.9</v>
      </c>
      <c r="P99" s="18">
        <f t="shared" si="7"/>
        <v>122.854</v>
      </c>
      <c r="Q99" s="18">
        <f t="shared" si="8"/>
        <v>6.954</v>
      </c>
      <c r="R99" s="18">
        <f t="shared" si="9"/>
        <v>115.9</v>
      </c>
      <c r="S99" s="18" t="s">
        <v>28</v>
      </c>
      <c r="T99" s="85" t="s">
        <v>29</v>
      </c>
    </row>
    <row r="100" spans="1:20">
      <c r="A100" s="19">
        <v>99</v>
      </c>
      <c r="B100" s="49" t="s">
        <v>287</v>
      </c>
      <c r="C100" s="21" t="s">
        <v>288</v>
      </c>
      <c r="D100" s="50"/>
      <c r="E100" s="50" t="s">
        <v>22</v>
      </c>
      <c r="F100" s="20" t="s">
        <v>24</v>
      </c>
      <c r="G100" s="20" t="s">
        <v>240</v>
      </c>
      <c r="H100" s="20" t="s">
        <v>25</v>
      </c>
      <c r="I100" s="20" t="s">
        <v>34</v>
      </c>
      <c r="J100" s="23">
        <v>0</v>
      </c>
      <c r="K100" s="23">
        <v>100</v>
      </c>
      <c r="L100" s="23">
        <v>15</v>
      </c>
      <c r="M100" s="20" t="s">
        <v>35</v>
      </c>
      <c r="N100" s="18">
        <f t="shared" si="5"/>
        <v>15.9</v>
      </c>
      <c r="O100" s="18">
        <f t="shared" si="6"/>
        <v>115.9</v>
      </c>
      <c r="P100" s="18">
        <f t="shared" si="7"/>
        <v>122.854</v>
      </c>
      <c r="Q100" s="18">
        <f t="shared" si="8"/>
        <v>6.954</v>
      </c>
      <c r="R100" s="18">
        <f t="shared" si="9"/>
        <v>115.9</v>
      </c>
      <c r="S100" s="18" t="s">
        <v>28</v>
      </c>
      <c r="T100" s="85" t="s">
        <v>29</v>
      </c>
    </row>
    <row r="101" spans="1:20">
      <c r="A101" s="19">
        <v>100</v>
      </c>
      <c r="B101" s="49" t="s">
        <v>289</v>
      </c>
      <c r="C101" s="21" t="s">
        <v>290</v>
      </c>
      <c r="D101" s="50"/>
      <c r="E101" s="50" t="s">
        <v>22</v>
      </c>
      <c r="F101" s="20" t="s">
        <v>24</v>
      </c>
      <c r="G101" s="20" t="s">
        <v>240</v>
      </c>
      <c r="H101" s="20" t="s">
        <v>25</v>
      </c>
      <c r="I101" s="20" t="s">
        <v>34</v>
      </c>
      <c r="J101" s="23">
        <v>0</v>
      </c>
      <c r="K101" s="23">
        <v>100</v>
      </c>
      <c r="L101" s="23">
        <v>15</v>
      </c>
      <c r="M101" s="20" t="s">
        <v>35</v>
      </c>
      <c r="N101" s="18">
        <f t="shared" si="5"/>
        <v>15.9</v>
      </c>
      <c r="O101" s="18">
        <f t="shared" si="6"/>
        <v>115.9</v>
      </c>
      <c r="P101" s="18">
        <f t="shared" si="7"/>
        <v>122.854</v>
      </c>
      <c r="Q101" s="18">
        <f t="shared" si="8"/>
        <v>6.954</v>
      </c>
      <c r="R101" s="18">
        <f t="shared" si="9"/>
        <v>115.9</v>
      </c>
      <c r="S101" s="18" t="s">
        <v>28</v>
      </c>
      <c r="T101" s="85" t="s">
        <v>29</v>
      </c>
    </row>
    <row r="102" spans="1:20">
      <c r="A102" s="19">
        <v>101</v>
      </c>
      <c r="B102" s="49" t="s">
        <v>291</v>
      </c>
      <c r="C102" s="21" t="s">
        <v>292</v>
      </c>
      <c r="D102" s="50"/>
      <c r="E102" s="50" t="s">
        <v>22</v>
      </c>
      <c r="F102" s="20" t="s">
        <v>24</v>
      </c>
      <c r="G102" s="20" t="s">
        <v>240</v>
      </c>
      <c r="H102" s="20" t="s">
        <v>25</v>
      </c>
      <c r="I102" s="20" t="s">
        <v>34</v>
      </c>
      <c r="J102" s="23">
        <v>0</v>
      </c>
      <c r="K102" s="23">
        <v>100</v>
      </c>
      <c r="L102" s="23">
        <v>18</v>
      </c>
      <c r="M102" s="20" t="s">
        <v>35</v>
      </c>
      <c r="N102" s="18">
        <f t="shared" si="5"/>
        <v>19.08</v>
      </c>
      <c r="O102" s="18">
        <f t="shared" si="6"/>
        <v>119.08</v>
      </c>
      <c r="P102" s="18">
        <f t="shared" si="7"/>
        <v>126.2248</v>
      </c>
      <c r="Q102" s="18">
        <f t="shared" si="8"/>
        <v>7.1448</v>
      </c>
      <c r="R102" s="18">
        <f t="shared" si="9"/>
        <v>119.08</v>
      </c>
      <c r="S102" s="18" t="s">
        <v>28</v>
      </c>
      <c r="T102" s="85" t="s">
        <v>29</v>
      </c>
    </row>
    <row r="103" spans="1:20">
      <c r="A103" s="19">
        <v>102</v>
      </c>
      <c r="B103" s="49" t="s">
        <v>293</v>
      </c>
      <c r="C103" s="21" t="s">
        <v>294</v>
      </c>
      <c r="D103" s="50"/>
      <c r="E103" s="50" t="s">
        <v>22</v>
      </c>
      <c r="F103" s="20" t="s">
        <v>24</v>
      </c>
      <c r="G103" s="20" t="s">
        <v>240</v>
      </c>
      <c r="H103" s="20" t="s">
        <v>25</v>
      </c>
      <c r="I103" s="20" t="s">
        <v>34</v>
      </c>
      <c r="J103" s="23">
        <v>0</v>
      </c>
      <c r="K103" s="23">
        <v>100</v>
      </c>
      <c r="L103" s="23">
        <v>15</v>
      </c>
      <c r="M103" s="20" t="s">
        <v>35</v>
      </c>
      <c r="N103" s="18">
        <f t="shared" si="5"/>
        <v>15.9</v>
      </c>
      <c r="O103" s="18">
        <f t="shared" si="6"/>
        <v>115.9</v>
      </c>
      <c r="P103" s="18">
        <f t="shared" si="7"/>
        <v>122.854</v>
      </c>
      <c r="Q103" s="18">
        <f t="shared" si="8"/>
        <v>6.954</v>
      </c>
      <c r="R103" s="18">
        <f t="shared" si="9"/>
        <v>115.9</v>
      </c>
      <c r="S103" s="18" t="s">
        <v>28</v>
      </c>
      <c r="T103" s="85" t="s">
        <v>29</v>
      </c>
    </row>
    <row r="104" spans="1:20">
      <c r="A104" s="19">
        <v>103</v>
      </c>
      <c r="B104" s="49" t="s">
        <v>295</v>
      </c>
      <c r="C104" s="21" t="s">
        <v>296</v>
      </c>
      <c r="D104" s="50"/>
      <c r="E104" s="50" t="s">
        <v>22</v>
      </c>
      <c r="F104" s="20" t="s">
        <v>24</v>
      </c>
      <c r="G104" s="20" t="s">
        <v>240</v>
      </c>
      <c r="H104" s="20" t="s">
        <v>25</v>
      </c>
      <c r="I104" s="20" t="s">
        <v>34</v>
      </c>
      <c r="J104" s="23">
        <v>0</v>
      </c>
      <c r="K104" s="23">
        <v>100</v>
      </c>
      <c r="L104" s="23">
        <v>15</v>
      </c>
      <c r="M104" s="20" t="s">
        <v>35</v>
      </c>
      <c r="N104" s="18">
        <f t="shared" si="5"/>
        <v>15.9</v>
      </c>
      <c r="O104" s="18">
        <f t="shared" si="6"/>
        <v>115.9</v>
      </c>
      <c r="P104" s="18">
        <f t="shared" si="7"/>
        <v>122.854</v>
      </c>
      <c r="Q104" s="18">
        <f t="shared" si="8"/>
        <v>6.954</v>
      </c>
      <c r="R104" s="18">
        <f t="shared" si="9"/>
        <v>115.9</v>
      </c>
      <c r="S104" s="18" t="s">
        <v>28</v>
      </c>
      <c r="T104" s="85" t="s">
        <v>29</v>
      </c>
    </row>
    <row r="105" spans="1:20">
      <c r="A105" s="19">
        <v>104</v>
      </c>
      <c r="B105" s="49" t="s">
        <v>297</v>
      </c>
      <c r="C105" s="21" t="s">
        <v>298</v>
      </c>
      <c r="D105" s="50"/>
      <c r="E105" s="50" t="s">
        <v>22</v>
      </c>
      <c r="F105" s="20" t="s">
        <v>24</v>
      </c>
      <c r="G105" s="20" t="s">
        <v>240</v>
      </c>
      <c r="H105" s="20" t="s">
        <v>25</v>
      </c>
      <c r="I105" s="20" t="s">
        <v>34</v>
      </c>
      <c r="J105" s="23">
        <v>0</v>
      </c>
      <c r="K105" s="23">
        <v>100</v>
      </c>
      <c r="L105" s="23">
        <v>18</v>
      </c>
      <c r="M105" s="20" t="s">
        <v>35</v>
      </c>
      <c r="N105" s="18">
        <f t="shared" si="5"/>
        <v>19.08</v>
      </c>
      <c r="O105" s="18">
        <f t="shared" si="6"/>
        <v>119.08</v>
      </c>
      <c r="P105" s="18">
        <f t="shared" si="7"/>
        <v>126.2248</v>
      </c>
      <c r="Q105" s="18">
        <f t="shared" si="8"/>
        <v>7.1448</v>
      </c>
      <c r="R105" s="18">
        <f t="shared" si="9"/>
        <v>119.08</v>
      </c>
      <c r="S105" s="18" t="s">
        <v>28</v>
      </c>
      <c r="T105" s="85" t="s">
        <v>29</v>
      </c>
    </row>
    <row r="106" spans="1:20">
      <c r="A106" s="19">
        <v>105</v>
      </c>
      <c r="B106" s="49" t="s">
        <v>299</v>
      </c>
      <c r="C106" s="21" t="s">
        <v>300</v>
      </c>
      <c r="D106" s="50"/>
      <c r="E106" s="50" t="s">
        <v>22</v>
      </c>
      <c r="F106" s="20" t="s">
        <v>24</v>
      </c>
      <c r="G106" s="20" t="s">
        <v>240</v>
      </c>
      <c r="H106" s="20" t="s">
        <v>25</v>
      </c>
      <c r="I106" s="20" t="s">
        <v>34</v>
      </c>
      <c r="J106" s="23">
        <v>0</v>
      </c>
      <c r="K106" s="23">
        <v>100</v>
      </c>
      <c r="L106" s="23">
        <v>18</v>
      </c>
      <c r="M106" s="20" t="s">
        <v>35</v>
      </c>
      <c r="N106" s="18">
        <f t="shared" si="5"/>
        <v>19.08</v>
      </c>
      <c r="O106" s="18">
        <f t="shared" si="6"/>
        <v>119.08</v>
      </c>
      <c r="P106" s="18">
        <f t="shared" si="7"/>
        <v>126.2248</v>
      </c>
      <c r="Q106" s="18">
        <f t="shared" si="8"/>
        <v>7.1448</v>
      </c>
      <c r="R106" s="18">
        <f t="shared" si="9"/>
        <v>119.08</v>
      </c>
      <c r="S106" s="18" t="s">
        <v>28</v>
      </c>
      <c r="T106" s="85" t="s">
        <v>29</v>
      </c>
    </row>
    <row r="107" spans="1:20">
      <c r="A107" s="19">
        <v>106</v>
      </c>
      <c r="B107" s="49" t="s">
        <v>301</v>
      </c>
      <c r="C107" s="21" t="s">
        <v>302</v>
      </c>
      <c r="D107" s="50"/>
      <c r="E107" s="50" t="s">
        <v>22</v>
      </c>
      <c r="F107" s="20" t="s">
        <v>24</v>
      </c>
      <c r="G107" s="20" t="s">
        <v>240</v>
      </c>
      <c r="H107" s="20" t="s">
        <v>25</v>
      </c>
      <c r="I107" s="20" t="s">
        <v>34</v>
      </c>
      <c r="J107" s="23">
        <v>0</v>
      </c>
      <c r="K107" s="23">
        <v>100</v>
      </c>
      <c r="L107" s="23">
        <v>15</v>
      </c>
      <c r="M107" s="20" t="s">
        <v>35</v>
      </c>
      <c r="N107" s="18">
        <f t="shared" si="5"/>
        <v>15.9</v>
      </c>
      <c r="O107" s="18">
        <f t="shared" si="6"/>
        <v>115.9</v>
      </c>
      <c r="P107" s="18">
        <f t="shared" si="7"/>
        <v>122.854</v>
      </c>
      <c r="Q107" s="18">
        <f t="shared" si="8"/>
        <v>6.954</v>
      </c>
      <c r="R107" s="18">
        <f t="shared" si="9"/>
        <v>115.9</v>
      </c>
      <c r="S107" s="18" t="s">
        <v>28</v>
      </c>
      <c r="T107" s="85" t="s">
        <v>29</v>
      </c>
    </row>
    <row r="108" spans="1:20">
      <c r="A108" s="19">
        <v>107</v>
      </c>
      <c r="B108" s="49" t="s">
        <v>303</v>
      </c>
      <c r="C108" s="21" t="s">
        <v>304</v>
      </c>
      <c r="D108" s="50"/>
      <c r="E108" s="50" t="s">
        <v>22</v>
      </c>
      <c r="F108" s="20" t="s">
        <v>24</v>
      </c>
      <c r="G108" s="20" t="s">
        <v>240</v>
      </c>
      <c r="H108" s="20" t="s">
        <v>25</v>
      </c>
      <c r="I108" s="20" t="s">
        <v>34</v>
      </c>
      <c r="J108" s="23">
        <v>0</v>
      </c>
      <c r="K108" s="23">
        <v>100</v>
      </c>
      <c r="L108" s="23">
        <v>15</v>
      </c>
      <c r="M108" s="20" t="s">
        <v>35</v>
      </c>
      <c r="N108" s="18">
        <f t="shared" si="5"/>
        <v>15.9</v>
      </c>
      <c r="O108" s="18">
        <f t="shared" si="6"/>
        <v>115.9</v>
      </c>
      <c r="P108" s="18">
        <f t="shared" si="7"/>
        <v>122.854</v>
      </c>
      <c r="Q108" s="18">
        <f t="shared" si="8"/>
        <v>6.954</v>
      </c>
      <c r="R108" s="18">
        <f t="shared" si="9"/>
        <v>115.9</v>
      </c>
      <c r="S108" s="18" t="s">
        <v>28</v>
      </c>
      <c r="T108" s="85" t="s">
        <v>29</v>
      </c>
    </row>
    <row r="109" spans="1:20">
      <c r="A109" s="19">
        <v>108</v>
      </c>
      <c r="B109" s="49" t="s">
        <v>305</v>
      </c>
      <c r="C109" s="21" t="s">
        <v>306</v>
      </c>
      <c r="D109" s="50"/>
      <c r="E109" s="50" t="s">
        <v>22</v>
      </c>
      <c r="F109" s="20" t="s">
        <v>24</v>
      </c>
      <c r="G109" s="20" t="s">
        <v>240</v>
      </c>
      <c r="H109" s="20" t="s">
        <v>25</v>
      </c>
      <c r="I109" s="20" t="s">
        <v>34</v>
      </c>
      <c r="J109" s="23">
        <v>0</v>
      </c>
      <c r="K109" s="23">
        <v>100</v>
      </c>
      <c r="L109" s="23">
        <v>15</v>
      </c>
      <c r="M109" s="20" t="s">
        <v>35</v>
      </c>
      <c r="N109" s="18">
        <f t="shared" si="5"/>
        <v>15.9</v>
      </c>
      <c r="O109" s="18">
        <f t="shared" si="6"/>
        <v>115.9</v>
      </c>
      <c r="P109" s="18">
        <f t="shared" si="7"/>
        <v>122.854</v>
      </c>
      <c r="Q109" s="18">
        <f t="shared" si="8"/>
        <v>6.954</v>
      </c>
      <c r="R109" s="18">
        <f t="shared" si="9"/>
        <v>115.9</v>
      </c>
      <c r="S109" s="18" t="s">
        <v>28</v>
      </c>
      <c r="T109" s="85" t="s">
        <v>29</v>
      </c>
    </row>
    <row r="110" spans="1:20">
      <c r="A110" s="19">
        <v>109</v>
      </c>
      <c r="B110" s="49" t="s">
        <v>307</v>
      </c>
      <c r="C110" s="21" t="s">
        <v>308</v>
      </c>
      <c r="D110" s="50"/>
      <c r="E110" s="50" t="s">
        <v>22</v>
      </c>
      <c r="F110" s="20" t="s">
        <v>24</v>
      </c>
      <c r="G110" s="20" t="s">
        <v>240</v>
      </c>
      <c r="H110" s="20" t="s">
        <v>25</v>
      </c>
      <c r="I110" s="20" t="s">
        <v>34</v>
      </c>
      <c r="J110" s="23">
        <v>0</v>
      </c>
      <c r="K110" s="23">
        <v>100</v>
      </c>
      <c r="L110" s="23">
        <v>18</v>
      </c>
      <c r="M110" s="20" t="s">
        <v>35</v>
      </c>
      <c r="N110" s="18">
        <f t="shared" si="5"/>
        <v>19.08</v>
      </c>
      <c r="O110" s="18">
        <f t="shared" si="6"/>
        <v>119.08</v>
      </c>
      <c r="P110" s="18">
        <f t="shared" si="7"/>
        <v>126.2248</v>
      </c>
      <c r="Q110" s="18">
        <f t="shared" si="8"/>
        <v>7.1448</v>
      </c>
      <c r="R110" s="18">
        <f t="shared" si="9"/>
        <v>119.08</v>
      </c>
      <c r="S110" s="18" t="s">
        <v>28</v>
      </c>
      <c r="T110" s="85" t="s">
        <v>29</v>
      </c>
    </row>
    <row r="111" spans="1:20">
      <c r="A111" s="19">
        <v>110</v>
      </c>
      <c r="B111" s="49" t="s">
        <v>309</v>
      </c>
      <c r="C111" s="21" t="s">
        <v>310</v>
      </c>
      <c r="D111" s="50"/>
      <c r="E111" s="50" t="s">
        <v>22</v>
      </c>
      <c r="F111" s="20" t="s">
        <v>24</v>
      </c>
      <c r="G111" s="20" t="s">
        <v>240</v>
      </c>
      <c r="H111" s="20" t="s">
        <v>25</v>
      </c>
      <c r="I111" s="20" t="s">
        <v>34</v>
      </c>
      <c r="J111" s="23">
        <v>0</v>
      </c>
      <c r="K111" s="23">
        <v>100</v>
      </c>
      <c r="L111" s="23">
        <v>18</v>
      </c>
      <c r="M111" s="20" t="s">
        <v>35</v>
      </c>
      <c r="N111" s="18">
        <f t="shared" si="5"/>
        <v>19.08</v>
      </c>
      <c r="O111" s="18">
        <f t="shared" si="6"/>
        <v>119.08</v>
      </c>
      <c r="P111" s="18">
        <f t="shared" si="7"/>
        <v>126.2248</v>
      </c>
      <c r="Q111" s="18">
        <f t="shared" si="8"/>
        <v>7.1448</v>
      </c>
      <c r="R111" s="18">
        <f t="shared" si="9"/>
        <v>119.08</v>
      </c>
      <c r="S111" s="18" t="s">
        <v>28</v>
      </c>
      <c r="T111" s="85" t="s">
        <v>29</v>
      </c>
    </row>
    <row r="112" spans="1:20">
      <c r="A112" s="19">
        <v>111</v>
      </c>
      <c r="B112" s="49" t="s">
        <v>311</v>
      </c>
      <c r="C112" s="21" t="s">
        <v>312</v>
      </c>
      <c r="D112" s="50"/>
      <c r="E112" s="50" t="s">
        <v>22</v>
      </c>
      <c r="F112" s="20" t="s">
        <v>24</v>
      </c>
      <c r="G112" s="20" t="s">
        <v>240</v>
      </c>
      <c r="H112" s="20" t="s">
        <v>25</v>
      </c>
      <c r="I112" s="20" t="s">
        <v>34</v>
      </c>
      <c r="J112" s="23">
        <v>0</v>
      </c>
      <c r="K112" s="23">
        <v>100</v>
      </c>
      <c r="L112" s="23">
        <v>15</v>
      </c>
      <c r="M112" s="20" t="s">
        <v>35</v>
      </c>
      <c r="N112" s="18">
        <f t="shared" si="5"/>
        <v>15.9</v>
      </c>
      <c r="O112" s="18">
        <f t="shared" si="6"/>
        <v>115.9</v>
      </c>
      <c r="P112" s="18">
        <f t="shared" si="7"/>
        <v>122.854</v>
      </c>
      <c r="Q112" s="18">
        <f t="shared" si="8"/>
        <v>6.954</v>
      </c>
      <c r="R112" s="18">
        <f t="shared" si="9"/>
        <v>115.9</v>
      </c>
      <c r="S112" s="18" t="s">
        <v>28</v>
      </c>
      <c r="T112" s="85" t="s">
        <v>29</v>
      </c>
    </row>
    <row r="113" spans="1:20">
      <c r="A113" s="19">
        <v>112</v>
      </c>
      <c r="B113" s="49" t="s">
        <v>313</v>
      </c>
      <c r="C113" s="21" t="s">
        <v>314</v>
      </c>
      <c r="D113" s="50"/>
      <c r="E113" s="50" t="s">
        <v>22</v>
      </c>
      <c r="F113" s="20" t="s">
        <v>24</v>
      </c>
      <c r="G113" s="20" t="s">
        <v>240</v>
      </c>
      <c r="H113" s="20" t="s">
        <v>25</v>
      </c>
      <c r="I113" s="20" t="s">
        <v>34</v>
      </c>
      <c r="J113" s="23">
        <v>0</v>
      </c>
      <c r="K113" s="23">
        <v>100</v>
      </c>
      <c r="L113" s="23">
        <v>15</v>
      </c>
      <c r="M113" s="20" t="s">
        <v>35</v>
      </c>
      <c r="N113" s="18">
        <f t="shared" si="5"/>
        <v>15.9</v>
      </c>
      <c r="O113" s="18">
        <f t="shared" si="6"/>
        <v>115.9</v>
      </c>
      <c r="P113" s="18">
        <f t="shared" si="7"/>
        <v>122.854</v>
      </c>
      <c r="Q113" s="18">
        <f t="shared" si="8"/>
        <v>6.954</v>
      </c>
      <c r="R113" s="18">
        <f t="shared" si="9"/>
        <v>115.9</v>
      </c>
      <c r="S113" s="18" t="s">
        <v>28</v>
      </c>
      <c r="T113" s="85" t="s">
        <v>29</v>
      </c>
    </row>
    <row r="114" spans="1:20">
      <c r="A114" s="19">
        <v>113</v>
      </c>
      <c r="B114" s="49" t="s">
        <v>315</v>
      </c>
      <c r="C114" s="21" t="s">
        <v>316</v>
      </c>
      <c r="D114" s="50"/>
      <c r="E114" s="50" t="s">
        <v>22</v>
      </c>
      <c r="F114" s="20" t="s">
        <v>24</v>
      </c>
      <c r="G114" s="20" t="s">
        <v>240</v>
      </c>
      <c r="H114" s="20" t="s">
        <v>25</v>
      </c>
      <c r="I114" s="20" t="s">
        <v>34</v>
      </c>
      <c r="J114" s="23">
        <v>0</v>
      </c>
      <c r="K114" s="23">
        <v>100</v>
      </c>
      <c r="L114" s="23">
        <v>18</v>
      </c>
      <c r="M114" s="20" t="s">
        <v>35</v>
      </c>
      <c r="N114" s="18">
        <f t="shared" si="5"/>
        <v>19.08</v>
      </c>
      <c r="O114" s="18">
        <f t="shared" si="6"/>
        <v>119.08</v>
      </c>
      <c r="P114" s="18">
        <f t="shared" si="7"/>
        <v>126.2248</v>
      </c>
      <c r="Q114" s="18">
        <f t="shared" si="8"/>
        <v>7.1448</v>
      </c>
      <c r="R114" s="18">
        <f t="shared" si="9"/>
        <v>119.08</v>
      </c>
      <c r="S114" s="18" t="s">
        <v>28</v>
      </c>
      <c r="T114" s="85" t="s">
        <v>29</v>
      </c>
    </row>
    <row r="115" spans="1:20">
      <c r="A115" s="19">
        <v>114</v>
      </c>
      <c r="B115" s="49" t="s">
        <v>317</v>
      </c>
      <c r="C115" s="21" t="s">
        <v>318</v>
      </c>
      <c r="D115" s="50"/>
      <c r="E115" s="50" t="s">
        <v>22</v>
      </c>
      <c r="F115" s="20" t="s">
        <v>24</v>
      </c>
      <c r="G115" s="20" t="s">
        <v>240</v>
      </c>
      <c r="H115" s="20" t="s">
        <v>25</v>
      </c>
      <c r="I115" s="20" t="s">
        <v>34</v>
      </c>
      <c r="J115" s="23">
        <v>0</v>
      </c>
      <c r="K115" s="23">
        <v>100</v>
      </c>
      <c r="L115" s="23">
        <v>18</v>
      </c>
      <c r="M115" s="20" t="s">
        <v>35</v>
      </c>
      <c r="N115" s="18">
        <f t="shared" si="5"/>
        <v>19.08</v>
      </c>
      <c r="O115" s="18">
        <f t="shared" si="6"/>
        <v>119.08</v>
      </c>
      <c r="P115" s="18">
        <f t="shared" si="7"/>
        <v>126.2248</v>
      </c>
      <c r="Q115" s="18">
        <f t="shared" si="8"/>
        <v>7.1448</v>
      </c>
      <c r="R115" s="18">
        <f t="shared" si="9"/>
        <v>119.08</v>
      </c>
      <c r="S115" s="18" t="s">
        <v>28</v>
      </c>
      <c r="T115" s="85" t="s">
        <v>29</v>
      </c>
    </row>
    <row r="116" spans="1:20">
      <c r="A116" s="19">
        <v>115</v>
      </c>
      <c r="B116" s="49" t="s">
        <v>319</v>
      </c>
      <c r="C116" s="21" t="s">
        <v>320</v>
      </c>
      <c r="D116" s="50"/>
      <c r="E116" s="50" t="s">
        <v>22</v>
      </c>
      <c r="F116" s="20" t="s">
        <v>24</v>
      </c>
      <c r="G116" s="20" t="s">
        <v>240</v>
      </c>
      <c r="H116" s="20" t="s">
        <v>25</v>
      </c>
      <c r="I116" s="20" t="s">
        <v>34</v>
      </c>
      <c r="J116" s="23">
        <v>0</v>
      </c>
      <c r="K116" s="23">
        <v>100</v>
      </c>
      <c r="L116" s="23">
        <v>18</v>
      </c>
      <c r="M116" s="20" t="s">
        <v>35</v>
      </c>
      <c r="N116" s="18">
        <f t="shared" si="5"/>
        <v>19.08</v>
      </c>
      <c r="O116" s="18">
        <f t="shared" si="6"/>
        <v>119.08</v>
      </c>
      <c r="P116" s="18">
        <f t="shared" si="7"/>
        <v>126.2248</v>
      </c>
      <c r="Q116" s="18">
        <f t="shared" si="8"/>
        <v>7.1448</v>
      </c>
      <c r="R116" s="18">
        <f t="shared" si="9"/>
        <v>119.08</v>
      </c>
      <c r="S116" s="18" t="s">
        <v>28</v>
      </c>
      <c r="T116" s="85" t="s">
        <v>29</v>
      </c>
    </row>
    <row r="117" spans="1:20">
      <c r="A117" s="19">
        <v>116</v>
      </c>
      <c r="B117" s="49" t="s">
        <v>321</v>
      </c>
      <c r="C117" s="28" t="s">
        <v>322</v>
      </c>
      <c r="D117" s="50"/>
      <c r="E117" s="50" t="s">
        <v>22</v>
      </c>
      <c r="F117" s="20" t="s">
        <v>24</v>
      </c>
      <c r="G117" s="20" t="s">
        <v>240</v>
      </c>
      <c r="H117" s="20" t="s">
        <v>25</v>
      </c>
      <c r="I117" s="20" t="s">
        <v>34</v>
      </c>
      <c r="J117" s="23">
        <v>0</v>
      </c>
      <c r="K117" s="23">
        <v>100</v>
      </c>
      <c r="L117" s="23">
        <v>15</v>
      </c>
      <c r="M117" s="20" t="s">
        <v>35</v>
      </c>
      <c r="N117" s="18">
        <f t="shared" si="5"/>
        <v>15.9</v>
      </c>
      <c r="O117" s="18">
        <f t="shared" si="6"/>
        <v>115.9</v>
      </c>
      <c r="P117" s="18">
        <f t="shared" si="7"/>
        <v>122.854</v>
      </c>
      <c r="Q117" s="18">
        <f t="shared" si="8"/>
        <v>6.954</v>
      </c>
      <c r="R117" s="18">
        <f t="shared" si="9"/>
        <v>115.9</v>
      </c>
      <c r="S117" s="18" t="s">
        <v>28</v>
      </c>
      <c r="T117" s="85" t="s">
        <v>29</v>
      </c>
    </row>
    <row r="118" spans="1:20">
      <c r="A118" s="19">
        <v>117</v>
      </c>
      <c r="B118" s="49" t="s">
        <v>323</v>
      </c>
      <c r="C118" s="21" t="s">
        <v>324</v>
      </c>
      <c r="D118" s="50"/>
      <c r="E118" s="50" t="s">
        <v>22</v>
      </c>
      <c r="F118" s="20" t="s">
        <v>24</v>
      </c>
      <c r="G118" s="20" t="s">
        <v>240</v>
      </c>
      <c r="H118" s="20" t="s">
        <v>25</v>
      </c>
      <c r="I118" s="20" t="s">
        <v>34</v>
      </c>
      <c r="J118" s="23">
        <v>0</v>
      </c>
      <c r="K118" s="23">
        <v>100</v>
      </c>
      <c r="L118" s="23">
        <v>15</v>
      </c>
      <c r="M118" s="20" t="s">
        <v>35</v>
      </c>
      <c r="N118" s="18">
        <f t="shared" si="5"/>
        <v>15.9</v>
      </c>
      <c r="O118" s="18">
        <f t="shared" si="6"/>
        <v>115.9</v>
      </c>
      <c r="P118" s="18">
        <f t="shared" si="7"/>
        <v>122.854</v>
      </c>
      <c r="Q118" s="18">
        <f t="shared" si="8"/>
        <v>6.954</v>
      </c>
      <c r="R118" s="18">
        <f t="shared" si="9"/>
        <v>115.9</v>
      </c>
      <c r="S118" s="18" t="s">
        <v>28</v>
      </c>
      <c r="T118" s="85" t="s">
        <v>29</v>
      </c>
    </row>
    <row r="119" spans="1:20">
      <c r="A119" s="19">
        <v>118</v>
      </c>
      <c r="B119" s="49" t="s">
        <v>325</v>
      </c>
      <c r="C119" s="28" t="s">
        <v>326</v>
      </c>
      <c r="D119" s="50"/>
      <c r="E119" s="50" t="s">
        <v>22</v>
      </c>
      <c r="F119" s="20" t="s">
        <v>24</v>
      </c>
      <c r="G119" s="20" t="s">
        <v>240</v>
      </c>
      <c r="H119" s="20" t="s">
        <v>25</v>
      </c>
      <c r="I119" s="20" t="s">
        <v>34</v>
      </c>
      <c r="J119" s="23">
        <v>0</v>
      </c>
      <c r="K119" s="23">
        <v>100</v>
      </c>
      <c r="L119" s="23">
        <v>44</v>
      </c>
      <c r="M119" s="20" t="s">
        <v>327</v>
      </c>
      <c r="N119" s="18">
        <f t="shared" si="5"/>
        <v>46.64</v>
      </c>
      <c r="O119" s="18">
        <f t="shared" si="6"/>
        <v>146.64</v>
      </c>
      <c r="P119" s="18">
        <f t="shared" si="7"/>
        <v>155.4384</v>
      </c>
      <c r="Q119" s="18">
        <f t="shared" si="8"/>
        <v>8.7984</v>
      </c>
      <c r="R119" s="18">
        <f t="shared" si="9"/>
        <v>146.64</v>
      </c>
      <c r="S119" s="18" t="s">
        <v>28</v>
      </c>
      <c r="T119" s="85" t="s">
        <v>29</v>
      </c>
    </row>
    <row r="120" spans="1:20">
      <c r="A120" s="19">
        <v>119</v>
      </c>
      <c r="B120" s="49" t="s">
        <v>328</v>
      </c>
      <c r="C120" s="21" t="s">
        <v>329</v>
      </c>
      <c r="D120" s="50"/>
      <c r="E120" s="50" t="s">
        <v>22</v>
      </c>
      <c r="F120" s="20" t="s">
        <v>24</v>
      </c>
      <c r="G120" s="20" t="s">
        <v>240</v>
      </c>
      <c r="H120" s="20" t="s">
        <v>25</v>
      </c>
      <c r="I120" s="20" t="s">
        <v>34</v>
      </c>
      <c r="J120" s="23">
        <v>0</v>
      </c>
      <c r="K120" s="23">
        <v>100</v>
      </c>
      <c r="L120" s="23">
        <v>23</v>
      </c>
      <c r="M120" s="20" t="s">
        <v>35</v>
      </c>
      <c r="N120" s="18">
        <f t="shared" si="5"/>
        <v>24.38</v>
      </c>
      <c r="O120" s="18">
        <f t="shared" si="6"/>
        <v>124.38</v>
      </c>
      <c r="P120" s="18">
        <f t="shared" si="7"/>
        <v>131.8428</v>
      </c>
      <c r="Q120" s="18">
        <f t="shared" si="8"/>
        <v>7.4628</v>
      </c>
      <c r="R120" s="18">
        <f t="shared" si="9"/>
        <v>124.38</v>
      </c>
      <c r="S120" s="18" t="s">
        <v>28</v>
      </c>
      <c r="T120" s="85" t="s">
        <v>29</v>
      </c>
    </row>
    <row r="121" spans="1:20">
      <c r="A121" s="19">
        <v>120</v>
      </c>
      <c r="B121" s="49" t="s">
        <v>330</v>
      </c>
      <c r="C121" s="28" t="s">
        <v>331</v>
      </c>
      <c r="D121" s="50"/>
      <c r="E121" s="50" t="s">
        <v>22</v>
      </c>
      <c r="F121" s="20" t="s">
        <v>24</v>
      </c>
      <c r="G121" s="20" t="s">
        <v>240</v>
      </c>
      <c r="H121" s="20" t="s">
        <v>25</v>
      </c>
      <c r="I121" s="20" t="s">
        <v>34</v>
      </c>
      <c r="J121" s="23">
        <v>0</v>
      </c>
      <c r="K121" s="23">
        <v>100</v>
      </c>
      <c r="L121" s="23">
        <v>18</v>
      </c>
      <c r="M121" s="20" t="s">
        <v>35</v>
      </c>
      <c r="N121" s="18">
        <f t="shared" si="5"/>
        <v>19.08</v>
      </c>
      <c r="O121" s="18">
        <f t="shared" si="6"/>
        <v>119.08</v>
      </c>
      <c r="P121" s="18">
        <f t="shared" si="7"/>
        <v>126.2248</v>
      </c>
      <c r="Q121" s="18">
        <f t="shared" si="8"/>
        <v>7.1448</v>
      </c>
      <c r="R121" s="18">
        <f t="shared" si="9"/>
        <v>119.08</v>
      </c>
      <c r="S121" s="18" t="s">
        <v>28</v>
      </c>
      <c r="T121" s="85" t="s">
        <v>29</v>
      </c>
    </row>
    <row r="122" spans="1:20">
      <c r="A122" s="19">
        <v>121</v>
      </c>
      <c r="B122" s="49" t="s">
        <v>332</v>
      </c>
      <c r="C122" s="21" t="s">
        <v>333</v>
      </c>
      <c r="D122" s="50"/>
      <c r="E122" s="50" t="s">
        <v>22</v>
      </c>
      <c r="F122" s="20" t="s">
        <v>24</v>
      </c>
      <c r="G122" s="20" t="s">
        <v>240</v>
      </c>
      <c r="H122" s="20" t="s">
        <v>25</v>
      </c>
      <c r="I122" s="20" t="s">
        <v>34</v>
      </c>
      <c r="J122" s="23">
        <v>0</v>
      </c>
      <c r="K122" s="23">
        <v>100</v>
      </c>
      <c r="L122" s="23">
        <v>0</v>
      </c>
      <c r="M122" s="20"/>
      <c r="N122" s="18">
        <f t="shared" si="5"/>
        <v>0</v>
      </c>
      <c r="O122" s="18">
        <f t="shared" si="6"/>
        <v>100</v>
      </c>
      <c r="P122" s="18">
        <f t="shared" si="7"/>
        <v>106</v>
      </c>
      <c r="Q122" s="18">
        <f t="shared" si="8"/>
        <v>6</v>
      </c>
      <c r="R122" s="18">
        <f t="shared" si="9"/>
        <v>100</v>
      </c>
      <c r="S122" s="18" t="s">
        <v>28</v>
      </c>
      <c r="T122" s="85" t="s">
        <v>29</v>
      </c>
    </row>
    <row r="123" spans="1:20">
      <c r="A123" s="19">
        <v>122</v>
      </c>
      <c r="B123" s="49" t="s">
        <v>334</v>
      </c>
      <c r="C123" s="21" t="s">
        <v>335</v>
      </c>
      <c r="D123" s="50"/>
      <c r="E123" s="50" t="s">
        <v>22</v>
      </c>
      <c r="F123" s="20" t="s">
        <v>24</v>
      </c>
      <c r="G123" s="20" t="s">
        <v>240</v>
      </c>
      <c r="H123" s="20" t="s">
        <v>25</v>
      </c>
      <c r="I123" s="20" t="s">
        <v>34</v>
      </c>
      <c r="J123" s="23">
        <v>0</v>
      </c>
      <c r="K123" s="23">
        <v>100</v>
      </c>
      <c r="L123" s="23">
        <v>15</v>
      </c>
      <c r="M123" s="20" t="s">
        <v>35</v>
      </c>
      <c r="N123" s="18">
        <f t="shared" si="5"/>
        <v>15.9</v>
      </c>
      <c r="O123" s="18">
        <f t="shared" si="6"/>
        <v>115.9</v>
      </c>
      <c r="P123" s="18">
        <f t="shared" si="7"/>
        <v>122.854</v>
      </c>
      <c r="Q123" s="18">
        <f t="shared" si="8"/>
        <v>6.954</v>
      </c>
      <c r="R123" s="18">
        <f t="shared" si="9"/>
        <v>115.9</v>
      </c>
      <c r="S123" s="18" t="s">
        <v>28</v>
      </c>
      <c r="T123" s="85" t="s">
        <v>29</v>
      </c>
    </row>
    <row r="124" spans="1:20">
      <c r="A124" s="19">
        <v>123</v>
      </c>
      <c r="B124" s="49" t="s">
        <v>336</v>
      </c>
      <c r="C124" s="21" t="s">
        <v>337</v>
      </c>
      <c r="D124" s="50"/>
      <c r="E124" s="50" t="s">
        <v>22</v>
      </c>
      <c r="F124" s="20" t="s">
        <v>24</v>
      </c>
      <c r="G124" s="20" t="s">
        <v>240</v>
      </c>
      <c r="H124" s="20" t="s">
        <v>25</v>
      </c>
      <c r="I124" s="20" t="s">
        <v>34</v>
      </c>
      <c r="J124" s="23">
        <v>0</v>
      </c>
      <c r="K124" s="23">
        <v>100</v>
      </c>
      <c r="L124" s="23">
        <v>18</v>
      </c>
      <c r="M124" s="20" t="s">
        <v>35</v>
      </c>
      <c r="N124" s="18">
        <f t="shared" si="5"/>
        <v>19.08</v>
      </c>
      <c r="O124" s="18">
        <f t="shared" si="6"/>
        <v>119.08</v>
      </c>
      <c r="P124" s="18">
        <f t="shared" si="7"/>
        <v>126.2248</v>
      </c>
      <c r="Q124" s="18">
        <f t="shared" si="8"/>
        <v>7.1448</v>
      </c>
      <c r="R124" s="18">
        <f t="shared" si="9"/>
        <v>119.08</v>
      </c>
      <c r="S124" s="18" t="s">
        <v>28</v>
      </c>
      <c r="T124" s="85" t="s">
        <v>29</v>
      </c>
    </row>
    <row r="125" spans="1:20">
      <c r="A125" s="19">
        <v>124</v>
      </c>
      <c r="B125" s="49" t="s">
        <v>338</v>
      </c>
      <c r="C125" s="21" t="s">
        <v>339</v>
      </c>
      <c r="D125" s="50"/>
      <c r="E125" s="50" t="s">
        <v>22</v>
      </c>
      <c r="F125" s="20" t="s">
        <v>24</v>
      </c>
      <c r="G125" s="20" t="s">
        <v>240</v>
      </c>
      <c r="H125" s="20" t="s">
        <v>25</v>
      </c>
      <c r="I125" s="20" t="s">
        <v>34</v>
      </c>
      <c r="J125" s="23">
        <v>0</v>
      </c>
      <c r="K125" s="23">
        <v>100</v>
      </c>
      <c r="L125" s="23">
        <v>46</v>
      </c>
      <c r="M125" s="20" t="s">
        <v>340</v>
      </c>
      <c r="N125" s="18">
        <f t="shared" si="5"/>
        <v>48.76</v>
      </c>
      <c r="O125" s="18">
        <f t="shared" si="6"/>
        <v>148.76</v>
      </c>
      <c r="P125" s="18">
        <f t="shared" si="7"/>
        <v>157.6856</v>
      </c>
      <c r="Q125" s="18">
        <f t="shared" si="8"/>
        <v>8.9256</v>
      </c>
      <c r="R125" s="18">
        <f t="shared" si="9"/>
        <v>148.76</v>
      </c>
      <c r="S125" s="18" t="s">
        <v>28</v>
      </c>
      <c r="T125" s="85" t="s">
        <v>29</v>
      </c>
    </row>
    <row r="126" spans="1:20">
      <c r="A126" s="19">
        <v>125</v>
      </c>
      <c r="B126" s="49" t="s">
        <v>341</v>
      </c>
      <c r="C126" s="21" t="s">
        <v>342</v>
      </c>
      <c r="D126" s="50"/>
      <c r="E126" s="50" t="s">
        <v>22</v>
      </c>
      <c r="F126" s="20" t="s">
        <v>24</v>
      </c>
      <c r="G126" s="20" t="s">
        <v>240</v>
      </c>
      <c r="H126" s="20" t="s">
        <v>25</v>
      </c>
      <c r="I126" s="20" t="s">
        <v>34</v>
      </c>
      <c r="J126" s="23">
        <v>0</v>
      </c>
      <c r="K126" s="23">
        <v>100</v>
      </c>
      <c r="L126" s="23">
        <v>18</v>
      </c>
      <c r="M126" s="20" t="s">
        <v>35</v>
      </c>
      <c r="N126" s="18">
        <f t="shared" si="5"/>
        <v>19.08</v>
      </c>
      <c r="O126" s="18">
        <f t="shared" si="6"/>
        <v>119.08</v>
      </c>
      <c r="P126" s="18">
        <f t="shared" si="7"/>
        <v>126.2248</v>
      </c>
      <c r="Q126" s="18">
        <f t="shared" si="8"/>
        <v>7.1448</v>
      </c>
      <c r="R126" s="18">
        <f t="shared" si="9"/>
        <v>119.08</v>
      </c>
      <c r="S126" s="18" t="s">
        <v>28</v>
      </c>
      <c r="T126" s="85" t="s">
        <v>29</v>
      </c>
    </row>
    <row r="127" spans="1:20">
      <c r="A127" s="19">
        <v>126</v>
      </c>
      <c r="B127" s="49" t="s">
        <v>343</v>
      </c>
      <c r="C127" s="21" t="s">
        <v>344</v>
      </c>
      <c r="D127" s="50"/>
      <c r="E127" s="50" t="s">
        <v>22</v>
      </c>
      <c r="F127" s="20" t="s">
        <v>24</v>
      </c>
      <c r="G127" s="20" t="s">
        <v>240</v>
      </c>
      <c r="H127" s="20" t="s">
        <v>25</v>
      </c>
      <c r="I127" s="20" t="s">
        <v>34</v>
      </c>
      <c r="J127" s="23">
        <v>0</v>
      </c>
      <c r="K127" s="23">
        <v>100</v>
      </c>
      <c r="L127" s="23">
        <v>15</v>
      </c>
      <c r="M127" s="20" t="s">
        <v>35</v>
      </c>
      <c r="N127" s="18">
        <f t="shared" si="5"/>
        <v>15.9</v>
      </c>
      <c r="O127" s="18">
        <f t="shared" si="6"/>
        <v>115.9</v>
      </c>
      <c r="P127" s="18">
        <f t="shared" si="7"/>
        <v>122.854</v>
      </c>
      <c r="Q127" s="18">
        <f t="shared" si="8"/>
        <v>6.954</v>
      </c>
      <c r="R127" s="18">
        <f t="shared" si="9"/>
        <v>115.9</v>
      </c>
      <c r="S127" s="18" t="s">
        <v>28</v>
      </c>
      <c r="T127" s="85" t="s">
        <v>29</v>
      </c>
    </row>
    <row r="128" spans="1:20">
      <c r="A128" s="19">
        <v>127</v>
      </c>
      <c r="B128" s="49" t="s">
        <v>345</v>
      </c>
      <c r="C128" s="28" t="s">
        <v>346</v>
      </c>
      <c r="D128" s="50"/>
      <c r="E128" s="50" t="s">
        <v>22</v>
      </c>
      <c r="F128" s="20" t="s">
        <v>24</v>
      </c>
      <c r="G128" s="20" t="s">
        <v>240</v>
      </c>
      <c r="H128" s="20" t="s">
        <v>25</v>
      </c>
      <c r="I128" s="20" t="s">
        <v>34</v>
      </c>
      <c r="J128" s="23">
        <v>0</v>
      </c>
      <c r="K128" s="23">
        <v>100</v>
      </c>
      <c r="L128" s="23">
        <v>18</v>
      </c>
      <c r="M128" s="20" t="s">
        <v>35</v>
      </c>
      <c r="N128" s="18">
        <f t="shared" si="5"/>
        <v>19.08</v>
      </c>
      <c r="O128" s="18">
        <f t="shared" si="6"/>
        <v>119.08</v>
      </c>
      <c r="P128" s="18">
        <f t="shared" si="7"/>
        <v>126.2248</v>
      </c>
      <c r="Q128" s="18">
        <f t="shared" si="8"/>
        <v>7.1448</v>
      </c>
      <c r="R128" s="18">
        <f t="shared" si="9"/>
        <v>119.08</v>
      </c>
      <c r="S128" s="18" t="s">
        <v>28</v>
      </c>
      <c r="T128" s="85" t="s">
        <v>29</v>
      </c>
    </row>
    <row r="129" spans="1:20">
      <c r="A129" s="19">
        <v>128</v>
      </c>
      <c r="B129" s="49" t="s">
        <v>347</v>
      </c>
      <c r="C129" s="21" t="s">
        <v>348</v>
      </c>
      <c r="D129" s="50"/>
      <c r="E129" s="50" t="s">
        <v>22</v>
      </c>
      <c r="F129" s="20" t="s">
        <v>24</v>
      </c>
      <c r="G129" s="20" t="s">
        <v>240</v>
      </c>
      <c r="H129" s="20" t="s">
        <v>25</v>
      </c>
      <c r="I129" s="20" t="s">
        <v>34</v>
      </c>
      <c r="J129" s="23">
        <v>0</v>
      </c>
      <c r="K129" s="23">
        <v>100</v>
      </c>
      <c r="L129" s="23">
        <v>15</v>
      </c>
      <c r="M129" s="20" t="s">
        <v>35</v>
      </c>
      <c r="N129" s="18">
        <f t="shared" si="5"/>
        <v>15.9</v>
      </c>
      <c r="O129" s="18">
        <f t="shared" si="6"/>
        <v>115.9</v>
      </c>
      <c r="P129" s="18">
        <f t="shared" si="7"/>
        <v>122.854</v>
      </c>
      <c r="Q129" s="18">
        <f t="shared" si="8"/>
        <v>6.954</v>
      </c>
      <c r="R129" s="18">
        <f t="shared" si="9"/>
        <v>115.9</v>
      </c>
      <c r="S129" s="18" t="s">
        <v>28</v>
      </c>
      <c r="T129" s="85" t="s">
        <v>29</v>
      </c>
    </row>
    <row r="130" spans="1:20">
      <c r="A130" s="19">
        <v>129</v>
      </c>
      <c r="B130" s="49" t="s">
        <v>349</v>
      </c>
      <c r="C130" s="21" t="s">
        <v>350</v>
      </c>
      <c r="D130" s="50"/>
      <c r="E130" s="50" t="s">
        <v>22</v>
      </c>
      <c r="F130" s="20" t="s">
        <v>24</v>
      </c>
      <c r="G130" s="20" t="s">
        <v>240</v>
      </c>
      <c r="H130" s="20" t="s">
        <v>25</v>
      </c>
      <c r="I130" s="20" t="s">
        <v>34</v>
      </c>
      <c r="J130" s="23">
        <v>0</v>
      </c>
      <c r="K130" s="23">
        <v>100</v>
      </c>
      <c r="L130" s="23">
        <v>15</v>
      </c>
      <c r="M130" s="20" t="s">
        <v>35</v>
      </c>
      <c r="N130" s="18">
        <f t="shared" ref="N130:N193" si="10">L130*1.06</f>
        <v>15.9</v>
      </c>
      <c r="O130" s="18">
        <f t="shared" ref="O130:O193" si="11">J130+K130+N130</f>
        <v>115.9</v>
      </c>
      <c r="P130" s="18">
        <f t="shared" ref="P130:P193" si="12">J130+(K130+N130)*1.06</f>
        <v>122.854</v>
      </c>
      <c r="Q130" s="18">
        <f t="shared" ref="Q130:Q193" si="13">(N130+K130)*0.06</f>
        <v>6.954</v>
      </c>
      <c r="R130" s="18">
        <f t="shared" ref="R130:R193" si="14">P130-Q130</f>
        <v>115.9</v>
      </c>
      <c r="S130" s="18" t="s">
        <v>28</v>
      </c>
      <c r="T130" s="85" t="s">
        <v>29</v>
      </c>
    </row>
    <row r="131" spans="1:20">
      <c r="A131" s="19">
        <v>130</v>
      </c>
      <c r="B131" s="49" t="s">
        <v>351</v>
      </c>
      <c r="C131" s="21" t="s">
        <v>352</v>
      </c>
      <c r="D131" s="50"/>
      <c r="E131" s="50" t="s">
        <v>22</v>
      </c>
      <c r="F131" s="20" t="s">
        <v>24</v>
      </c>
      <c r="G131" s="20" t="s">
        <v>240</v>
      </c>
      <c r="H131" s="20" t="s">
        <v>25</v>
      </c>
      <c r="I131" s="20" t="s">
        <v>34</v>
      </c>
      <c r="J131" s="23">
        <v>0</v>
      </c>
      <c r="K131" s="23">
        <v>100</v>
      </c>
      <c r="L131" s="23">
        <v>18</v>
      </c>
      <c r="M131" s="20" t="s">
        <v>35</v>
      </c>
      <c r="N131" s="18">
        <f t="shared" si="10"/>
        <v>19.08</v>
      </c>
      <c r="O131" s="18">
        <f t="shared" si="11"/>
        <v>119.08</v>
      </c>
      <c r="P131" s="18">
        <f t="shared" si="12"/>
        <v>126.2248</v>
      </c>
      <c r="Q131" s="18">
        <f t="shared" si="13"/>
        <v>7.1448</v>
      </c>
      <c r="R131" s="18">
        <f t="shared" si="14"/>
        <v>119.08</v>
      </c>
      <c r="S131" s="18" t="s">
        <v>28</v>
      </c>
      <c r="T131" s="85" t="s">
        <v>29</v>
      </c>
    </row>
    <row r="132" spans="1:20">
      <c r="A132" s="19">
        <v>131</v>
      </c>
      <c r="B132" s="49" t="s">
        <v>353</v>
      </c>
      <c r="C132" s="21" t="s">
        <v>354</v>
      </c>
      <c r="D132" s="50"/>
      <c r="E132" s="50" t="s">
        <v>22</v>
      </c>
      <c r="F132" s="20" t="s">
        <v>24</v>
      </c>
      <c r="G132" s="20" t="s">
        <v>240</v>
      </c>
      <c r="H132" s="20" t="s">
        <v>25</v>
      </c>
      <c r="I132" s="20" t="s">
        <v>34</v>
      </c>
      <c r="J132" s="23">
        <v>0</v>
      </c>
      <c r="K132" s="23">
        <v>100</v>
      </c>
      <c r="L132" s="23">
        <v>15</v>
      </c>
      <c r="M132" s="20" t="s">
        <v>35</v>
      </c>
      <c r="N132" s="18">
        <f t="shared" si="10"/>
        <v>15.9</v>
      </c>
      <c r="O132" s="18">
        <f t="shared" si="11"/>
        <v>115.9</v>
      </c>
      <c r="P132" s="18">
        <f t="shared" si="12"/>
        <v>122.854</v>
      </c>
      <c r="Q132" s="18">
        <f t="shared" si="13"/>
        <v>6.954</v>
      </c>
      <c r="R132" s="18">
        <f t="shared" si="14"/>
        <v>115.9</v>
      </c>
      <c r="S132" s="18" t="s">
        <v>28</v>
      </c>
      <c r="T132" s="85" t="s">
        <v>29</v>
      </c>
    </row>
    <row r="133" spans="1:20">
      <c r="A133" s="19">
        <v>132</v>
      </c>
      <c r="B133" s="49" t="s">
        <v>355</v>
      </c>
      <c r="C133" s="21" t="s">
        <v>356</v>
      </c>
      <c r="D133" s="50"/>
      <c r="E133" s="50" t="s">
        <v>22</v>
      </c>
      <c r="F133" s="20" t="s">
        <v>24</v>
      </c>
      <c r="G133" s="20" t="s">
        <v>240</v>
      </c>
      <c r="H133" s="20" t="s">
        <v>25</v>
      </c>
      <c r="I133" s="20" t="s">
        <v>34</v>
      </c>
      <c r="J133" s="23">
        <v>0</v>
      </c>
      <c r="K133" s="23">
        <v>100</v>
      </c>
      <c r="L133" s="23">
        <v>18</v>
      </c>
      <c r="M133" s="20" t="s">
        <v>35</v>
      </c>
      <c r="N133" s="18">
        <f t="shared" si="10"/>
        <v>19.08</v>
      </c>
      <c r="O133" s="18">
        <f t="shared" si="11"/>
        <v>119.08</v>
      </c>
      <c r="P133" s="18">
        <f t="shared" si="12"/>
        <v>126.2248</v>
      </c>
      <c r="Q133" s="18">
        <f t="shared" si="13"/>
        <v>7.1448</v>
      </c>
      <c r="R133" s="18">
        <f t="shared" si="14"/>
        <v>119.08</v>
      </c>
      <c r="S133" s="18" t="s">
        <v>28</v>
      </c>
      <c r="T133" s="85" t="s">
        <v>29</v>
      </c>
    </row>
    <row r="134" spans="1:20">
      <c r="A134" s="19">
        <v>133</v>
      </c>
      <c r="B134" s="49" t="s">
        <v>357</v>
      </c>
      <c r="C134" s="21" t="s">
        <v>358</v>
      </c>
      <c r="D134" s="50"/>
      <c r="E134" s="50" t="s">
        <v>22</v>
      </c>
      <c r="F134" s="20" t="s">
        <v>24</v>
      </c>
      <c r="G134" s="20" t="s">
        <v>240</v>
      </c>
      <c r="H134" s="20" t="s">
        <v>25</v>
      </c>
      <c r="I134" s="20" t="s">
        <v>34</v>
      </c>
      <c r="J134" s="23">
        <v>0</v>
      </c>
      <c r="K134" s="23">
        <v>100</v>
      </c>
      <c r="L134" s="23">
        <v>15</v>
      </c>
      <c r="M134" s="20" t="s">
        <v>35</v>
      </c>
      <c r="N134" s="18">
        <f t="shared" si="10"/>
        <v>15.9</v>
      </c>
      <c r="O134" s="18">
        <f t="shared" si="11"/>
        <v>115.9</v>
      </c>
      <c r="P134" s="18">
        <f t="shared" si="12"/>
        <v>122.854</v>
      </c>
      <c r="Q134" s="18">
        <f t="shared" si="13"/>
        <v>6.954</v>
      </c>
      <c r="R134" s="18">
        <f t="shared" si="14"/>
        <v>115.9</v>
      </c>
      <c r="S134" s="18" t="s">
        <v>28</v>
      </c>
      <c r="T134" s="85" t="s">
        <v>29</v>
      </c>
    </row>
    <row r="135" spans="1:20">
      <c r="A135" s="19">
        <v>134</v>
      </c>
      <c r="B135" s="49" t="s">
        <v>359</v>
      </c>
      <c r="C135" s="21" t="s">
        <v>344</v>
      </c>
      <c r="D135" s="50"/>
      <c r="E135" s="50" t="s">
        <v>22</v>
      </c>
      <c r="F135" s="20" t="s">
        <v>24</v>
      </c>
      <c r="G135" s="20" t="s">
        <v>240</v>
      </c>
      <c r="H135" s="20" t="s">
        <v>25</v>
      </c>
      <c r="I135" s="20" t="s">
        <v>34</v>
      </c>
      <c r="J135" s="23">
        <v>0</v>
      </c>
      <c r="K135" s="23">
        <v>100</v>
      </c>
      <c r="L135" s="23">
        <v>18</v>
      </c>
      <c r="M135" s="20" t="s">
        <v>35</v>
      </c>
      <c r="N135" s="18">
        <f t="shared" si="10"/>
        <v>19.08</v>
      </c>
      <c r="O135" s="18">
        <f t="shared" si="11"/>
        <v>119.08</v>
      </c>
      <c r="P135" s="18">
        <f t="shared" si="12"/>
        <v>126.2248</v>
      </c>
      <c r="Q135" s="18">
        <f t="shared" si="13"/>
        <v>7.1448</v>
      </c>
      <c r="R135" s="18">
        <f t="shared" si="14"/>
        <v>119.08</v>
      </c>
      <c r="S135" s="18" t="s">
        <v>28</v>
      </c>
      <c r="T135" s="85" t="s">
        <v>29</v>
      </c>
    </row>
    <row r="136" spans="1:20">
      <c r="A136" s="19">
        <v>135</v>
      </c>
      <c r="B136" s="49" t="s">
        <v>360</v>
      </c>
      <c r="C136" s="21" t="s">
        <v>361</v>
      </c>
      <c r="D136" s="50"/>
      <c r="E136" s="50" t="s">
        <v>22</v>
      </c>
      <c r="F136" s="20" t="s">
        <v>24</v>
      </c>
      <c r="G136" s="20" t="s">
        <v>362</v>
      </c>
      <c r="H136" s="20" t="s">
        <v>25</v>
      </c>
      <c r="I136" s="20" t="s">
        <v>34</v>
      </c>
      <c r="J136" s="23">
        <v>589</v>
      </c>
      <c r="K136" s="23">
        <v>300</v>
      </c>
      <c r="L136" s="23">
        <v>198</v>
      </c>
      <c r="M136" s="20" t="s">
        <v>363</v>
      </c>
      <c r="N136" s="18">
        <f t="shared" si="10"/>
        <v>209.88</v>
      </c>
      <c r="O136" s="18">
        <f t="shared" si="11"/>
        <v>1098.88</v>
      </c>
      <c r="P136" s="18">
        <f t="shared" si="12"/>
        <v>1129.4728</v>
      </c>
      <c r="Q136" s="18">
        <f t="shared" si="13"/>
        <v>30.5928</v>
      </c>
      <c r="R136" s="18">
        <f t="shared" si="14"/>
        <v>1098.88</v>
      </c>
      <c r="S136" s="18" t="s">
        <v>28</v>
      </c>
      <c r="T136" s="85" t="s">
        <v>29</v>
      </c>
    </row>
    <row r="137" spans="1:20">
      <c r="A137" s="19">
        <v>136</v>
      </c>
      <c r="B137" s="52" t="s">
        <v>364</v>
      </c>
      <c r="C137" s="21" t="s">
        <v>365</v>
      </c>
      <c r="D137" s="50"/>
      <c r="E137" s="50" t="s">
        <v>22</v>
      </c>
      <c r="F137" s="20" t="s">
        <v>24</v>
      </c>
      <c r="G137" s="20" t="s">
        <v>174</v>
      </c>
      <c r="H137" s="20" t="s">
        <v>25</v>
      </c>
      <c r="I137" s="20" t="s">
        <v>34</v>
      </c>
      <c r="J137" s="23">
        <v>0</v>
      </c>
      <c r="K137" s="23">
        <v>0</v>
      </c>
      <c r="L137" s="23">
        <v>15</v>
      </c>
      <c r="M137" s="20" t="s">
        <v>366</v>
      </c>
      <c r="N137" s="18">
        <f t="shared" si="10"/>
        <v>15.9</v>
      </c>
      <c r="O137" s="18">
        <f t="shared" si="11"/>
        <v>15.9</v>
      </c>
      <c r="P137" s="18">
        <f t="shared" si="12"/>
        <v>16.854</v>
      </c>
      <c r="Q137" s="18">
        <f t="shared" si="13"/>
        <v>0.954</v>
      </c>
      <c r="R137" s="18">
        <f t="shared" si="14"/>
        <v>15.9</v>
      </c>
      <c r="S137" s="18" t="s">
        <v>28</v>
      </c>
      <c r="T137" s="85" t="s">
        <v>29</v>
      </c>
    </row>
    <row r="138" spans="1:20">
      <c r="A138" s="19">
        <v>137</v>
      </c>
      <c r="B138" s="52" t="s">
        <v>367</v>
      </c>
      <c r="C138" s="21" t="s">
        <v>368</v>
      </c>
      <c r="D138" s="50"/>
      <c r="E138" s="50" t="s">
        <v>22</v>
      </c>
      <c r="F138" s="20" t="s">
        <v>24</v>
      </c>
      <c r="G138" s="20" t="s">
        <v>174</v>
      </c>
      <c r="H138" s="20" t="s">
        <v>25</v>
      </c>
      <c r="I138" s="20" t="s">
        <v>34</v>
      </c>
      <c r="J138" s="23">
        <v>0</v>
      </c>
      <c r="K138" s="23">
        <v>0</v>
      </c>
      <c r="L138" s="23">
        <v>18</v>
      </c>
      <c r="M138" s="20" t="s">
        <v>369</v>
      </c>
      <c r="N138" s="18">
        <f t="shared" si="10"/>
        <v>19.08</v>
      </c>
      <c r="O138" s="18">
        <f t="shared" si="11"/>
        <v>19.08</v>
      </c>
      <c r="P138" s="18">
        <f t="shared" si="12"/>
        <v>20.2248</v>
      </c>
      <c r="Q138" s="18">
        <f t="shared" si="13"/>
        <v>1.1448</v>
      </c>
      <c r="R138" s="18">
        <f t="shared" si="14"/>
        <v>19.08</v>
      </c>
      <c r="S138" s="18" t="s">
        <v>28</v>
      </c>
      <c r="T138" s="85" t="s">
        <v>29</v>
      </c>
    </row>
    <row r="139" spans="1:20">
      <c r="A139" s="19">
        <v>138</v>
      </c>
      <c r="B139" s="49" t="s">
        <v>370</v>
      </c>
      <c r="C139" s="21" t="s">
        <v>371</v>
      </c>
      <c r="D139" s="50"/>
      <c r="E139" s="50" t="s">
        <v>22</v>
      </c>
      <c r="F139" s="20" t="s">
        <v>24</v>
      </c>
      <c r="G139" s="20" t="s">
        <v>174</v>
      </c>
      <c r="H139" s="20" t="s">
        <v>25</v>
      </c>
      <c r="I139" s="20" t="s">
        <v>34</v>
      </c>
      <c r="J139" s="23">
        <v>920</v>
      </c>
      <c r="K139" s="23">
        <v>300</v>
      </c>
      <c r="L139" s="23">
        <v>562.14</v>
      </c>
      <c r="M139" s="19" t="s">
        <v>372</v>
      </c>
      <c r="N139" s="18">
        <f t="shared" si="10"/>
        <v>595.8684</v>
      </c>
      <c r="O139" s="18">
        <f t="shared" si="11"/>
        <v>1815.8684</v>
      </c>
      <c r="P139" s="18">
        <f t="shared" si="12"/>
        <v>1869.620504</v>
      </c>
      <c r="Q139" s="18">
        <f t="shared" si="13"/>
        <v>53.752104</v>
      </c>
      <c r="R139" s="18">
        <f t="shared" si="14"/>
        <v>1815.8684</v>
      </c>
      <c r="S139" s="18" t="s">
        <v>28</v>
      </c>
      <c r="T139" s="85" t="s">
        <v>29</v>
      </c>
    </row>
    <row r="140" spans="1:20">
      <c r="A140" s="19">
        <v>139</v>
      </c>
      <c r="B140" s="49" t="s">
        <v>373</v>
      </c>
      <c r="C140" s="21" t="s">
        <v>374</v>
      </c>
      <c r="D140" s="50"/>
      <c r="E140" s="50" t="s">
        <v>22</v>
      </c>
      <c r="F140" s="20" t="s">
        <v>24</v>
      </c>
      <c r="G140" s="20" t="s">
        <v>174</v>
      </c>
      <c r="H140" s="20" t="s">
        <v>25</v>
      </c>
      <c r="I140" s="20" t="s">
        <v>34</v>
      </c>
      <c r="J140" s="23">
        <v>920</v>
      </c>
      <c r="K140" s="23">
        <v>300</v>
      </c>
      <c r="L140" s="23">
        <v>562.68</v>
      </c>
      <c r="M140" s="19" t="s">
        <v>375</v>
      </c>
      <c r="N140" s="18">
        <f t="shared" si="10"/>
        <v>596.4408</v>
      </c>
      <c r="O140" s="18">
        <f t="shared" si="11"/>
        <v>1816.4408</v>
      </c>
      <c r="P140" s="18">
        <f t="shared" si="12"/>
        <v>1870.227248</v>
      </c>
      <c r="Q140" s="18">
        <f t="shared" si="13"/>
        <v>53.786448</v>
      </c>
      <c r="R140" s="18">
        <f t="shared" si="14"/>
        <v>1816.4408</v>
      </c>
      <c r="S140" s="18" t="s">
        <v>28</v>
      </c>
      <c r="T140" s="85" t="s">
        <v>29</v>
      </c>
    </row>
    <row r="141" spans="1:20">
      <c r="A141" s="19">
        <v>140</v>
      </c>
      <c r="B141" s="49" t="s">
        <v>376</v>
      </c>
      <c r="C141" s="21" t="s">
        <v>377</v>
      </c>
      <c r="D141" s="50"/>
      <c r="E141" s="50" t="s">
        <v>22</v>
      </c>
      <c r="F141" s="20" t="s">
        <v>24</v>
      </c>
      <c r="G141" s="20" t="s">
        <v>174</v>
      </c>
      <c r="H141" s="20" t="s">
        <v>25</v>
      </c>
      <c r="I141" s="20" t="s">
        <v>34</v>
      </c>
      <c r="J141" s="23">
        <v>920</v>
      </c>
      <c r="K141" s="23">
        <v>300</v>
      </c>
      <c r="L141" s="23">
        <v>538</v>
      </c>
      <c r="M141" s="19" t="s">
        <v>378</v>
      </c>
      <c r="N141" s="18">
        <f t="shared" si="10"/>
        <v>570.28</v>
      </c>
      <c r="O141" s="18">
        <f t="shared" si="11"/>
        <v>1790.28</v>
      </c>
      <c r="P141" s="18">
        <f t="shared" si="12"/>
        <v>1842.4968</v>
      </c>
      <c r="Q141" s="18">
        <f t="shared" si="13"/>
        <v>52.2168</v>
      </c>
      <c r="R141" s="18">
        <f t="shared" si="14"/>
        <v>1790.28</v>
      </c>
      <c r="S141" s="18" t="s">
        <v>28</v>
      </c>
      <c r="T141" s="85" t="s">
        <v>29</v>
      </c>
    </row>
    <row r="142" spans="1:20">
      <c r="A142" s="19">
        <v>141</v>
      </c>
      <c r="B142" s="49" t="s">
        <v>379</v>
      </c>
      <c r="C142" s="21" t="s">
        <v>380</v>
      </c>
      <c r="D142" s="50"/>
      <c r="E142" s="50" t="s">
        <v>22</v>
      </c>
      <c r="F142" s="20" t="s">
        <v>24</v>
      </c>
      <c r="G142" s="20" t="s">
        <v>174</v>
      </c>
      <c r="H142" s="20" t="s">
        <v>25</v>
      </c>
      <c r="I142" s="20" t="s">
        <v>34</v>
      </c>
      <c r="J142" s="23">
        <v>920</v>
      </c>
      <c r="K142" s="23">
        <v>300</v>
      </c>
      <c r="L142" s="23">
        <v>538</v>
      </c>
      <c r="M142" s="19" t="s">
        <v>378</v>
      </c>
      <c r="N142" s="18">
        <f t="shared" si="10"/>
        <v>570.28</v>
      </c>
      <c r="O142" s="18">
        <f t="shared" si="11"/>
        <v>1790.28</v>
      </c>
      <c r="P142" s="18">
        <f t="shared" si="12"/>
        <v>1842.4968</v>
      </c>
      <c r="Q142" s="18">
        <f t="shared" si="13"/>
        <v>52.2168</v>
      </c>
      <c r="R142" s="18">
        <f t="shared" si="14"/>
        <v>1790.28</v>
      </c>
      <c r="S142" s="18" t="s">
        <v>28</v>
      </c>
      <c r="T142" s="85" t="s">
        <v>29</v>
      </c>
    </row>
    <row r="143" spans="1:20">
      <c r="A143" s="19">
        <v>142</v>
      </c>
      <c r="B143" s="49" t="s">
        <v>381</v>
      </c>
      <c r="C143" s="21" t="s">
        <v>382</v>
      </c>
      <c r="D143" s="50"/>
      <c r="E143" s="50" t="s">
        <v>22</v>
      </c>
      <c r="F143" s="20" t="s">
        <v>24</v>
      </c>
      <c r="G143" s="20" t="s">
        <v>383</v>
      </c>
      <c r="H143" s="20" t="s">
        <v>25</v>
      </c>
      <c r="I143" s="20" t="s">
        <v>34</v>
      </c>
      <c r="J143" s="20">
        <v>232.53</v>
      </c>
      <c r="K143" s="23">
        <v>100</v>
      </c>
      <c r="L143" s="23">
        <v>0</v>
      </c>
      <c r="M143" s="20"/>
      <c r="N143" s="18">
        <f t="shared" si="10"/>
        <v>0</v>
      </c>
      <c r="O143" s="18">
        <f t="shared" si="11"/>
        <v>332.53</v>
      </c>
      <c r="P143" s="18">
        <f t="shared" si="12"/>
        <v>338.53</v>
      </c>
      <c r="Q143" s="18">
        <f t="shared" si="13"/>
        <v>6</v>
      </c>
      <c r="R143" s="18">
        <f t="shared" si="14"/>
        <v>332.53</v>
      </c>
      <c r="S143" s="18" t="s">
        <v>28</v>
      </c>
      <c r="T143" s="85" t="s">
        <v>29</v>
      </c>
    </row>
    <row r="144" spans="1:20">
      <c r="A144" s="19">
        <v>143</v>
      </c>
      <c r="B144" s="49" t="s">
        <v>384</v>
      </c>
      <c r="C144" s="21" t="s">
        <v>385</v>
      </c>
      <c r="D144" s="50"/>
      <c r="E144" s="50" t="s">
        <v>22</v>
      </c>
      <c r="F144" s="20" t="s">
        <v>24</v>
      </c>
      <c r="G144" s="20" t="s">
        <v>383</v>
      </c>
      <c r="H144" s="20" t="s">
        <v>25</v>
      </c>
      <c r="I144" s="20" t="s">
        <v>34</v>
      </c>
      <c r="J144" s="20">
        <v>233.25</v>
      </c>
      <c r="K144" s="23">
        <v>100</v>
      </c>
      <c r="L144" s="23">
        <v>0</v>
      </c>
      <c r="M144" s="20"/>
      <c r="N144" s="18">
        <f t="shared" si="10"/>
        <v>0</v>
      </c>
      <c r="O144" s="18">
        <f t="shared" si="11"/>
        <v>333.25</v>
      </c>
      <c r="P144" s="18">
        <f t="shared" si="12"/>
        <v>339.25</v>
      </c>
      <c r="Q144" s="18">
        <f t="shared" si="13"/>
        <v>6</v>
      </c>
      <c r="R144" s="18">
        <f t="shared" si="14"/>
        <v>333.25</v>
      </c>
      <c r="S144" s="18" t="s">
        <v>28</v>
      </c>
      <c r="T144" s="85" t="s">
        <v>29</v>
      </c>
    </row>
    <row r="145" spans="1:20">
      <c r="A145" s="19">
        <v>144</v>
      </c>
      <c r="B145" s="49" t="s">
        <v>386</v>
      </c>
      <c r="C145" s="21" t="s">
        <v>387</v>
      </c>
      <c r="D145" s="50"/>
      <c r="E145" s="50" t="s">
        <v>22</v>
      </c>
      <c r="F145" s="20" t="s">
        <v>24</v>
      </c>
      <c r="G145" s="20" t="s">
        <v>383</v>
      </c>
      <c r="H145" s="20" t="s">
        <v>25</v>
      </c>
      <c r="I145" s="20" t="s">
        <v>34</v>
      </c>
      <c r="J145" s="20">
        <v>233.63</v>
      </c>
      <c r="K145" s="23">
        <v>100</v>
      </c>
      <c r="L145" s="23">
        <v>0</v>
      </c>
      <c r="M145" s="20"/>
      <c r="N145" s="18">
        <f t="shared" si="10"/>
        <v>0</v>
      </c>
      <c r="O145" s="18">
        <f t="shared" si="11"/>
        <v>333.63</v>
      </c>
      <c r="P145" s="18">
        <f t="shared" si="12"/>
        <v>339.63</v>
      </c>
      <c r="Q145" s="18">
        <f t="shared" si="13"/>
        <v>6</v>
      </c>
      <c r="R145" s="18">
        <f t="shared" si="14"/>
        <v>333.63</v>
      </c>
      <c r="S145" s="18" t="s">
        <v>28</v>
      </c>
      <c r="T145" s="85" t="s">
        <v>29</v>
      </c>
    </row>
    <row r="146" spans="1:20">
      <c r="A146" s="19">
        <v>145</v>
      </c>
      <c r="B146" s="49" t="s">
        <v>388</v>
      </c>
      <c r="C146" s="21" t="s">
        <v>389</v>
      </c>
      <c r="D146" s="50"/>
      <c r="E146" s="50" t="s">
        <v>22</v>
      </c>
      <c r="F146" s="20" t="s">
        <v>24</v>
      </c>
      <c r="G146" s="20" t="s">
        <v>383</v>
      </c>
      <c r="H146" s="20" t="s">
        <v>25</v>
      </c>
      <c r="I146" s="20" t="s">
        <v>34</v>
      </c>
      <c r="J146" s="20">
        <v>233.29</v>
      </c>
      <c r="K146" s="23">
        <v>100</v>
      </c>
      <c r="L146" s="23">
        <v>0</v>
      </c>
      <c r="M146" s="20"/>
      <c r="N146" s="18">
        <f t="shared" si="10"/>
        <v>0</v>
      </c>
      <c r="O146" s="18">
        <f t="shared" si="11"/>
        <v>333.29</v>
      </c>
      <c r="P146" s="18">
        <f t="shared" si="12"/>
        <v>339.29</v>
      </c>
      <c r="Q146" s="18">
        <f t="shared" si="13"/>
        <v>6</v>
      </c>
      <c r="R146" s="18">
        <f t="shared" si="14"/>
        <v>333.29</v>
      </c>
      <c r="S146" s="18" t="s">
        <v>28</v>
      </c>
      <c r="T146" s="85" t="s">
        <v>29</v>
      </c>
    </row>
    <row r="147" spans="1:20">
      <c r="A147" s="19">
        <v>146</v>
      </c>
      <c r="B147" s="49" t="s">
        <v>390</v>
      </c>
      <c r="C147" s="21" t="s">
        <v>391</v>
      </c>
      <c r="D147" s="50"/>
      <c r="E147" s="50" t="s">
        <v>22</v>
      </c>
      <c r="F147" s="20" t="s">
        <v>24</v>
      </c>
      <c r="G147" s="20" t="s">
        <v>383</v>
      </c>
      <c r="H147" s="20" t="s">
        <v>25</v>
      </c>
      <c r="I147" s="20" t="s">
        <v>34</v>
      </c>
      <c r="J147" s="20">
        <v>233.29</v>
      </c>
      <c r="K147" s="23">
        <v>100</v>
      </c>
      <c r="L147" s="23">
        <v>0</v>
      </c>
      <c r="M147" s="20"/>
      <c r="N147" s="18">
        <f t="shared" si="10"/>
        <v>0</v>
      </c>
      <c r="O147" s="18">
        <f t="shared" si="11"/>
        <v>333.29</v>
      </c>
      <c r="P147" s="18">
        <f t="shared" si="12"/>
        <v>339.29</v>
      </c>
      <c r="Q147" s="18">
        <f t="shared" si="13"/>
        <v>6</v>
      </c>
      <c r="R147" s="18">
        <f t="shared" si="14"/>
        <v>333.29</v>
      </c>
      <c r="S147" s="18" t="s">
        <v>28</v>
      </c>
      <c r="T147" s="85" t="s">
        <v>29</v>
      </c>
    </row>
    <row r="148" spans="1:20">
      <c r="A148" s="19">
        <v>147</v>
      </c>
      <c r="B148" s="49" t="s">
        <v>392</v>
      </c>
      <c r="C148" s="21" t="s">
        <v>393</v>
      </c>
      <c r="D148" s="50"/>
      <c r="E148" s="50" t="s">
        <v>22</v>
      </c>
      <c r="F148" s="20" t="s">
        <v>24</v>
      </c>
      <c r="G148" s="20" t="s">
        <v>383</v>
      </c>
      <c r="H148" s="20" t="s">
        <v>25</v>
      </c>
      <c r="I148" s="20" t="s">
        <v>34</v>
      </c>
      <c r="J148" s="20">
        <v>233.29</v>
      </c>
      <c r="K148" s="23">
        <v>100</v>
      </c>
      <c r="L148" s="23">
        <v>0</v>
      </c>
      <c r="M148" s="20"/>
      <c r="N148" s="18">
        <f t="shared" si="10"/>
        <v>0</v>
      </c>
      <c r="O148" s="18">
        <f t="shared" si="11"/>
        <v>333.29</v>
      </c>
      <c r="P148" s="18">
        <f t="shared" si="12"/>
        <v>339.29</v>
      </c>
      <c r="Q148" s="18">
        <f t="shared" si="13"/>
        <v>6</v>
      </c>
      <c r="R148" s="18">
        <f t="shared" si="14"/>
        <v>333.29</v>
      </c>
      <c r="S148" s="18" t="s">
        <v>28</v>
      </c>
      <c r="T148" s="85" t="s">
        <v>29</v>
      </c>
    </row>
    <row r="149" spans="1:20">
      <c r="A149" s="19">
        <v>148</v>
      </c>
      <c r="B149" s="49" t="s">
        <v>394</v>
      </c>
      <c r="C149" s="21" t="s">
        <v>395</v>
      </c>
      <c r="D149" s="50"/>
      <c r="E149" s="50" t="s">
        <v>22</v>
      </c>
      <c r="F149" s="20" t="s">
        <v>24</v>
      </c>
      <c r="G149" s="20" t="s">
        <v>383</v>
      </c>
      <c r="H149" s="20" t="s">
        <v>25</v>
      </c>
      <c r="I149" s="20" t="s">
        <v>34</v>
      </c>
      <c r="J149" s="20">
        <v>233.29</v>
      </c>
      <c r="K149" s="23">
        <v>100</v>
      </c>
      <c r="L149" s="23">
        <v>0</v>
      </c>
      <c r="M149" s="20"/>
      <c r="N149" s="18">
        <f t="shared" si="10"/>
        <v>0</v>
      </c>
      <c r="O149" s="18">
        <f t="shared" si="11"/>
        <v>333.29</v>
      </c>
      <c r="P149" s="18">
        <f t="shared" si="12"/>
        <v>339.29</v>
      </c>
      <c r="Q149" s="18">
        <f t="shared" si="13"/>
        <v>6</v>
      </c>
      <c r="R149" s="18">
        <f t="shared" si="14"/>
        <v>333.29</v>
      </c>
      <c r="S149" s="18" t="s">
        <v>28</v>
      </c>
      <c r="T149" s="85" t="s">
        <v>29</v>
      </c>
    </row>
    <row r="150" spans="1:20">
      <c r="A150" s="19">
        <v>149</v>
      </c>
      <c r="B150" s="49" t="s">
        <v>396</v>
      </c>
      <c r="C150" s="21" t="s">
        <v>397</v>
      </c>
      <c r="D150" s="50"/>
      <c r="E150" s="50" t="s">
        <v>22</v>
      </c>
      <c r="F150" s="20" t="s">
        <v>24</v>
      </c>
      <c r="G150" s="20" t="s">
        <v>383</v>
      </c>
      <c r="H150" s="20" t="s">
        <v>25</v>
      </c>
      <c r="I150" s="20" t="s">
        <v>34</v>
      </c>
      <c r="J150" s="20">
        <v>233.29</v>
      </c>
      <c r="K150" s="23">
        <v>100</v>
      </c>
      <c r="L150" s="23">
        <v>0</v>
      </c>
      <c r="M150" s="20"/>
      <c r="N150" s="18">
        <f t="shared" si="10"/>
        <v>0</v>
      </c>
      <c r="O150" s="18">
        <f t="shared" si="11"/>
        <v>333.29</v>
      </c>
      <c r="P150" s="18">
        <f t="shared" si="12"/>
        <v>339.29</v>
      </c>
      <c r="Q150" s="18">
        <f t="shared" si="13"/>
        <v>6</v>
      </c>
      <c r="R150" s="18">
        <f t="shared" si="14"/>
        <v>333.29</v>
      </c>
      <c r="S150" s="18" t="s">
        <v>28</v>
      </c>
      <c r="T150" s="85" t="s">
        <v>29</v>
      </c>
    </row>
    <row r="151" spans="1:20">
      <c r="A151" s="19">
        <v>150</v>
      </c>
      <c r="B151" s="49" t="s">
        <v>398</v>
      </c>
      <c r="C151" s="21" t="s">
        <v>399</v>
      </c>
      <c r="D151" s="50"/>
      <c r="E151" s="50" t="s">
        <v>22</v>
      </c>
      <c r="F151" s="20" t="s">
        <v>24</v>
      </c>
      <c r="G151" s="20" t="s">
        <v>383</v>
      </c>
      <c r="H151" s="20" t="s">
        <v>25</v>
      </c>
      <c r="I151" s="20" t="s">
        <v>34</v>
      </c>
      <c r="J151" s="20">
        <v>233.29</v>
      </c>
      <c r="K151" s="23">
        <v>100</v>
      </c>
      <c r="L151" s="23">
        <v>0</v>
      </c>
      <c r="M151" s="20"/>
      <c r="N151" s="18">
        <f t="shared" si="10"/>
        <v>0</v>
      </c>
      <c r="O151" s="18">
        <f t="shared" si="11"/>
        <v>333.29</v>
      </c>
      <c r="P151" s="18">
        <f t="shared" si="12"/>
        <v>339.29</v>
      </c>
      <c r="Q151" s="18">
        <f t="shared" si="13"/>
        <v>6</v>
      </c>
      <c r="R151" s="18">
        <f t="shared" si="14"/>
        <v>333.29</v>
      </c>
      <c r="S151" s="18" t="s">
        <v>28</v>
      </c>
      <c r="T151" s="85" t="s">
        <v>29</v>
      </c>
    </row>
    <row r="152" spans="1:20">
      <c r="A152" s="19">
        <v>151</v>
      </c>
      <c r="B152" s="49" t="s">
        <v>400</v>
      </c>
      <c r="C152" s="21" t="s">
        <v>401</v>
      </c>
      <c r="D152" s="50"/>
      <c r="E152" s="50" t="s">
        <v>22</v>
      </c>
      <c r="F152" s="20" t="s">
        <v>24</v>
      </c>
      <c r="G152" s="20" t="s">
        <v>383</v>
      </c>
      <c r="H152" s="20" t="s">
        <v>25</v>
      </c>
      <c r="I152" s="20" t="s">
        <v>34</v>
      </c>
      <c r="J152" s="20">
        <v>233.29</v>
      </c>
      <c r="K152" s="23">
        <v>100</v>
      </c>
      <c r="L152" s="23">
        <v>0</v>
      </c>
      <c r="M152" s="20"/>
      <c r="N152" s="18">
        <f t="shared" si="10"/>
        <v>0</v>
      </c>
      <c r="O152" s="18">
        <f t="shared" si="11"/>
        <v>333.29</v>
      </c>
      <c r="P152" s="18">
        <f t="shared" si="12"/>
        <v>339.29</v>
      </c>
      <c r="Q152" s="18">
        <f t="shared" si="13"/>
        <v>6</v>
      </c>
      <c r="R152" s="18">
        <f t="shared" si="14"/>
        <v>333.29</v>
      </c>
      <c r="S152" s="18" t="s">
        <v>28</v>
      </c>
      <c r="T152" s="85" t="s">
        <v>29</v>
      </c>
    </row>
    <row r="153" spans="1:20">
      <c r="A153" s="19">
        <v>152</v>
      </c>
      <c r="B153" s="49" t="s">
        <v>402</v>
      </c>
      <c r="C153" s="21" t="s">
        <v>403</v>
      </c>
      <c r="D153" s="50"/>
      <c r="E153" s="50" t="s">
        <v>22</v>
      </c>
      <c r="F153" s="20" t="s">
        <v>24</v>
      </c>
      <c r="G153" s="20" t="s">
        <v>383</v>
      </c>
      <c r="H153" s="20" t="s">
        <v>25</v>
      </c>
      <c r="I153" s="20" t="s">
        <v>34</v>
      </c>
      <c r="J153" s="20">
        <v>233.29</v>
      </c>
      <c r="K153" s="23">
        <v>100</v>
      </c>
      <c r="L153" s="23">
        <v>0</v>
      </c>
      <c r="M153" s="20"/>
      <c r="N153" s="18">
        <f t="shared" si="10"/>
        <v>0</v>
      </c>
      <c r="O153" s="18">
        <f t="shared" si="11"/>
        <v>333.29</v>
      </c>
      <c r="P153" s="18">
        <f t="shared" si="12"/>
        <v>339.29</v>
      </c>
      <c r="Q153" s="18">
        <f t="shared" si="13"/>
        <v>6</v>
      </c>
      <c r="R153" s="18">
        <f t="shared" si="14"/>
        <v>333.29</v>
      </c>
      <c r="S153" s="18" t="s">
        <v>28</v>
      </c>
      <c r="T153" s="85" t="s">
        <v>29</v>
      </c>
    </row>
    <row r="154" spans="1:20">
      <c r="A154" s="19">
        <v>153</v>
      </c>
      <c r="B154" s="49" t="s">
        <v>404</v>
      </c>
      <c r="C154" s="21" t="s">
        <v>405</v>
      </c>
      <c r="D154" s="50"/>
      <c r="E154" s="50" t="s">
        <v>22</v>
      </c>
      <c r="F154" s="20" t="s">
        <v>24</v>
      </c>
      <c r="G154" s="20" t="s">
        <v>383</v>
      </c>
      <c r="H154" s="20" t="s">
        <v>25</v>
      </c>
      <c r="I154" s="20" t="s">
        <v>34</v>
      </c>
      <c r="J154" s="20">
        <v>233.29</v>
      </c>
      <c r="K154" s="23">
        <v>100</v>
      </c>
      <c r="L154" s="23">
        <v>0</v>
      </c>
      <c r="M154" s="20"/>
      <c r="N154" s="18">
        <f t="shared" si="10"/>
        <v>0</v>
      </c>
      <c r="O154" s="18">
        <f t="shared" si="11"/>
        <v>333.29</v>
      </c>
      <c r="P154" s="18">
        <f t="shared" si="12"/>
        <v>339.29</v>
      </c>
      <c r="Q154" s="18">
        <f t="shared" si="13"/>
        <v>6</v>
      </c>
      <c r="R154" s="18">
        <f t="shared" si="14"/>
        <v>333.29</v>
      </c>
      <c r="S154" s="18" t="s">
        <v>28</v>
      </c>
      <c r="T154" s="85" t="s">
        <v>29</v>
      </c>
    </row>
    <row r="155" spans="1:20">
      <c r="A155" s="19">
        <v>154</v>
      </c>
      <c r="B155" s="49" t="s">
        <v>406</v>
      </c>
      <c r="C155" s="21" t="s">
        <v>407</v>
      </c>
      <c r="D155" s="50"/>
      <c r="E155" s="50" t="s">
        <v>22</v>
      </c>
      <c r="F155" s="20" t="s">
        <v>24</v>
      </c>
      <c r="G155" s="20" t="s">
        <v>383</v>
      </c>
      <c r="H155" s="20" t="s">
        <v>25</v>
      </c>
      <c r="I155" s="20" t="s">
        <v>34</v>
      </c>
      <c r="J155" s="20">
        <v>233.29</v>
      </c>
      <c r="K155" s="23">
        <v>100</v>
      </c>
      <c r="L155" s="23">
        <v>0</v>
      </c>
      <c r="M155" s="20"/>
      <c r="N155" s="18">
        <f t="shared" si="10"/>
        <v>0</v>
      </c>
      <c r="O155" s="18">
        <f t="shared" si="11"/>
        <v>333.29</v>
      </c>
      <c r="P155" s="18">
        <f t="shared" si="12"/>
        <v>339.29</v>
      </c>
      <c r="Q155" s="18">
        <f t="shared" si="13"/>
        <v>6</v>
      </c>
      <c r="R155" s="18">
        <f t="shared" si="14"/>
        <v>333.29</v>
      </c>
      <c r="S155" s="18" t="s">
        <v>28</v>
      </c>
      <c r="T155" s="85" t="s">
        <v>29</v>
      </c>
    </row>
    <row r="156" spans="1:20">
      <c r="A156" s="19">
        <v>155</v>
      </c>
      <c r="B156" s="49" t="s">
        <v>408</v>
      </c>
      <c r="C156" s="21" t="s">
        <v>409</v>
      </c>
      <c r="D156" s="50"/>
      <c r="E156" s="50" t="s">
        <v>22</v>
      </c>
      <c r="F156" s="20" t="s">
        <v>24</v>
      </c>
      <c r="G156" s="20" t="s">
        <v>383</v>
      </c>
      <c r="H156" s="20" t="s">
        <v>25</v>
      </c>
      <c r="I156" s="20" t="s">
        <v>34</v>
      </c>
      <c r="J156" s="20">
        <v>233.29</v>
      </c>
      <c r="K156" s="23">
        <v>100</v>
      </c>
      <c r="L156" s="23">
        <v>0</v>
      </c>
      <c r="M156" s="20"/>
      <c r="N156" s="18">
        <f t="shared" si="10"/>
        <v>0</v>
      </c>
      <c r="O156" s="18">
        <f t="shared" si="11"/>
        <v>333.29</v>
      </c>
      <c r="P156" s="18">
        <f t="shared" si="12"/>
        <v>339.29</v>
      </c>
      <c r="Q156" s="18">
        <f t="shared" si="13"/>
        <v>6</v>
      </c>
      <c r="R156" s="18">
        <f t="shared" si="14"/>
        <v>333.29</v>
      </c>
      <c r="S156" s="18" t="s">
        <v>28</v>
      </c>
      <c r="T156" s="85" t="s">
        <v>29</v>
      </c>
    </row>
    <row r="157" spans="1:20">
      <c r="A157" s="19">
        <v>156</v>
      </c>
      <c r="B157" s="49" t="s">
        <v>410</v>
      </c>
      <c r="C157" s="21" t="s">
        <v>411</v>
      </c>
      <c r="D157" s="50"/>
      <c r="E157" s="50" t="s">
        <v>22</v>
      </c>
      <c r="F157" s="20" t="s">
        <v>24</v>
      </c>
      <c r="G157" s="20" t="s">
        <v>87</v>
      </c>
      <c r="H157" s="20" t="s">
        <v>25</v>
      </c>
      <c r="I157" s="20" t="s">
        <v>34</v>
      </c>
      <c r="J157" s="23">
        <v>1120</v>
      </c>
      <c r="K157" s="23">
        <v>300</v>
      </c>
      <c r="L157" s="23">
        <v>0</v>
      </c>
      <c r="M157" s="20"/>
      <c r="N157" s="18">
        <f t="shared" si="10"/>
        <v>0</v>
      </c>
      <c r="O157" s="18">
        <f t="shared" si="11"/>
        <v>1420</v>
      </c>
      <c r="P157" s="18">
        <f t="shared" si="12"/>
        <v>1438</v>
      </c>
      <c r="Q157" s="18">
        <f t="shared" si="13"/>
        <v>18</v>
      </c>
      <c r="R157" s="18">
        <f t="shared" si="14"/>
        <v>1420</v>
      </c>
      <c r="S157" s="18" t="s">
        <v>28</v>
      </c>
      <c r="T157" s="85" t="s">
        <v>29</v>
      </c>
    </row>
    <row r="158" spans="1:20">
      <c r="A158" s="19">
        <v>157</v>
      </c>
      <c r="B158" s="49" t="s">
        <v>412</v>
      </c>
      <c r="C158" s="21" t="s">
        <v>413</v>
      </c>
      <c r="D158" s="50"/>
      <c r="E158" s="50" t="s">
        <v>22</v>
      </c>
      <c r="F158" s="20" t="s">
        <v>24</v>
      </c>
      <c r="G158" s="20" t="s">
        <v>87</v>
      </c>
      <c r="H158" s="20" t="s">
        <v>25</v>
      </c>
      <c r="I158" s="20" t="s">
        <v>34</v>
      </c>
      <c r="J158" s="23">
        <v>0</v>
      </c>
      <c r="K158" s="23">
        <v>300</v>
      </c>
      <c r="L158" s="23">
        <v>0</v>
      </c>
      <c r="M158" s="20"/>
      <c r="N158" s="18">
        <f t="shared" si="10"/>
        <v>0</v>
      </c>
      <c r="O158" s="18">
        <f t="shared" si="11"/>
        <v>300</v>
      </c>
      <c r="P158" s="18">
        <f t="shared" si="12"/>
        <v>318</v>
      </c>
      <c r="Q158" s="18">
        <f t="shared" si="13"/>
        <v>18</v>
      </c>
      <c r="R158" s="18">
        <f t="shared" si="14"/>
        <v>300</v>
      </c>
      <c r="S158" s="18" t="s">
        <v>28</v>
      </c>
      <c r="T158" s="85" t="s">
        <v>29</v>
      </c>
    </row>
    <row r="159" spans="1:20">
      <c r="A159" s="19">
        <v>158</v>
      </c>
      <c r="B159" s="49" t="s">
        <v>414</v>
      </c>
      <c r="C159" s="21" t="s">
        <v>415</v>
      </c>
      <c r="D159" s="50"/>
      <c r="E159" s="50" t="s">
        <v>22</v>
      </c>
      <c r="F159" s="20" t="s">
        <v>24</v>
      </c>
      <c r="G159" s="20" t="s">
        <v>87</v>
      </c>
      <c r="H159" s="20" t="s">
        <v>25</v>
      </c>
      <c r="I159" s="20" t="s">
        <v>34</v>
      </c>
      <c r="J159" s="23">
        <v>1120</v>
      </c>
      <c r="K159" s="23">
        <v>300</v>
      </c>
      <c r="L159" s="23">
        <v>0</v>
      </c>
      <c r="M159" s="20"/>
      <c r="N159" s="18">
        <f t="shared" si="10"/>
        <v>0</v>
      </c>
      <c r="O159" s="18">
        <f t="shared" si="11"/>
        <v>1420</v>
      </c>
      <c r="P159" s="18">
        <f t="shared" si="12"/>
        <v>1438</v>
      </c>
      <c r="Q159" s="18">
        <f t="shared" si="13"/>
        <v>18</v>
      </c>
      <c r="R159" s="18">
        <f t="shared" si="14"/>
        <v>1420</v>
      </c>
      <c r="S159" s="18" t="s">
        <v>28</v>
      </c>
      <c r="T159" s="85" t="s">
        <v>29</v>
      </c>
    </row>
    <row r="160" spans="1:20">
      <c r="A160" s="19">
        <v>159</v>
      </c>
      <c r="B160" s="49" t="s">
        <v>416</v>
      </c>
      <c r="C160" s="21" t="s">
        <v>417</v>
      </c>
      <c r="D160" s="50"/>
      <c r="E160" s="50" t="s">
        <v>22</v>
      </c>
      <c r="F160" s="20" t="s">
        <v>24</v>
      </c>
      <c r="G160" s="20" t="s">
        <v>70</v>
      </c>
      <c r="H160" s="20" t="s">
        <v>25</v>
      </c>
      <c r="I160" s="20" t="s">
        <v>34</v>
      </c>
      <c r="J160" s="23">
        <v>866</v>
      </c>
      <c r="K160" s="23">
        <v>400</v>
      </c>
      <c r="L160" s="23">
        <v>8373</v>
      </c>
      <c r="M160" s="20" t="s">
        <v>418</v>
      </c>
      <c r="N160" s="18">
        <f t="shared" si="10"/>
        <v>8875.38</v>
      </c>
      <c r="O160" s="18">
        <f t="shared" si="11"/>
        <v>10141.38</v>
      </c>
      <c r="P160" s="18">
        <f t="shared" si="12"/>
        <v>10697.9028</v>
      </c>
      <c r="Q160" s="18">
        <f t="shared" si="13"/>
        <v>556.5228</v>
      </c>
      <c r="R160" s="18">
        <f t="shared" si="14"/>
        <v>10141.38</v>
      </c>
      <c r="S160" s="18" t="s">
        <v>28</v>
      </c>
      <c r="T160" s="85" t="s">
        <v>29</v>
      </c>
    </row>
    <row r="161" spans="1:20">
      <c r="A161" s="19">
        <v>160</v>
      </c>
      <c r="B161" s="49" t="s">
        <v>419</v>
      </c>
      <c r="C161" s="21" t="s">
        <v>420</v>
      </c>
      <c r="D161" s="50"/>
      <c r="E161" s="50" t="s">
        <v>22</v>
      </c>
      <c r="F161" s="20" t="s">
        <v>24</v>
      </c>
      <c r="G161" s="20" t="s">
        <v>70</v>
      </c>
      <c r="H161" s="20" t="s">
        <v>25</v>
      </c>
      <c r="I161" s="20" t="s">
        <v>34</v>
      </c>
      <c r="J161" s="23">
        <v>866</v>
      </c>
      <c r="K161" s="23">
        <v>400</v>
      </c>
      <c r="L161" s="23">
        <v>2256</v>
      </c>
      <c r="M161" s="20" t="s">
        <v>421</v>
      </c>
      <c r="N161" s="18">
        <f t="shared" si="10"/>
        <v>2391.36</v>
      </c>
      <c r="O161" s="18">
        <f t="shared" si="11"/>
        <v>3657.36</v>
      </c>
      <c r="P161" s="18">
        <f t="shared" si="12"/>
        <v>3824.8416</v>
      </c>
      <c r="Q161" s="18">
        <f t="shared" si="13"/>
        <v>167.4816</v>
      </c>
      <c r="R161" s="18">
        <f t="shared" si="14"/>
        <v>3657.36</v>
      </c>
      <c r="S161" s="18" t="s">
        <v>28</v>
      </c>
      <c r="T161" s="85" t="s">
        <v>29</v>
      </c>
    </row>
    <row r="162" spans="1:20">
      <c r="A162" s="19">
        <v>161</v>
      </c>
      <c r="B162" s="49" t="s">
        <v>422</v>
      </c>
      <c r="C162" s="21" t="s">
        <v>423</v>
      </c>
      <c r="D162" s="50"/>
      <c r="E162" s="50" t="s">
        <v>22</v>
      </c>
      <c r="F162" s="20" t="s">
        <v>24</v>
      </c>
      <c r="G162" s="20" t="s">
        <v>70</v>
      </c>
      <c r="H162" s="20" t="s">
        <v>25</v>
      </c>
      <c r="I162" s="20" t="s">
        <v>34</v>
      </c>
      <c r="J162" s="23">
        <v>866</v>
      </c>
      <c r="K162" s="23">
        <v>400</v>
      </c>
      <c r="L162" s="23">
        <v>2256</v>
      </c>
      <c r="M162" s="20" t="s">
        <v>424</v>
      </c>
      <c r="N162" s="18">
        <f t="shared" si="10"/>
        <v>2391.36</v>
      </c>
      <c r="O162" s="18">
        <f t="shared" si="11"/>
        <v>3657.36</v>
      </c>
      <c r="P162" s="18">
        <f t="shared" si="12"/>
        <v>3824.8416</v>
      </c>
      <c r="Q162" s="18">
        <f t="shared" si="13"/>
        <v>167.4816</v>
      </c>
      <c r="R162" s="18">
        <f t="shared" si="14"/>
        <v>3657.36</v>
      </c>
      <c r="S162" s="18" t="s">
        <v>28</v>
      </c>
      <c r="T162" s="85" t="s">
        <v>29</v>
      </c>
    </row>
    <row r="163" spans="1:20">
      <c r="A163" s="19">
        <v>162</v>
      </c>
      <c r="B163" s="49" t="s">
        <v>425</v>
      </c>
      <c r="C163" s="21" t="s">
        <v>426</v>
      </c>
      <c r="D163" s="50"/>
      <c r="E163" s="50" t="s">
        <v>22</v>
      </c>
      <c r="F163" s="20" t="s">
        <v>24</v>
      </c>
      <c r="G163" s="20" t="s">
        <v>87</v>
      </c>
      <c r="H163" s="20" t="s">
        <v>25</v>
      </c>
      <c r="I163" s="20" t="s">
        <v>34</v>
      </c>
      <c r="J163" s="23">
        <v>1120</v>
      </c>
      <c r="K163" s="23">
        <v>300</v>
      </c>
      <c r="L163" s="23">
        <v>0</v>
      </c>
      <c r="M163" s="20"/>
      <c r="N163" s="18">
        <f t="shared" si="10"/>
        <v>0</v>
      </c>
      <c r="O163" s="18">
        <f t="shared" si="11"/>
        <v>1420</v>
      </c>
      <c r="P163" s="18">
        <f t="shared" si="12"/>
        <v>1438</v>
      </c>
      <c r="Q163" s="18">
        <f t="shared" si="13"/>
        <v>18</v>
      </c>
      <c r="R163" s="18">
        <f t="shared" si="14"/>
        <v>1420</v>
      </c>
      <c r="S163" s="18" t="s">
        <v>28</v>
      </c>
      <c r="T163" s="85" t="s">
        <v>29</v>
      </c>
    </row>
    <row r="164" spans="1:20">
      <c r="A164" s="19">
        <v>163</v>
      </c>
      <c r="B164" s="49" t="s">
        <v>427</v>
      </c>
      <c r="C164" s="21" t="s">
        <v>428</v>
      </c>
      <c r="D164" s="50"/>
      <c r="E164" s="50" t="s">
        <v>22</v>
      </c>
      <c r="F164" s="20" t="s">
        <v>24</v>
      </c>
      <c r="G164" s="20" t="s">
        <v>87</v>
      </c>
      <c r="H164" s="20" t="s">
        <v>25</v>
      </c>
      <c r="I164" s="20" t="s">
        <v>34</v>
      </c>
      <c r="J164" s="23">
        <v>1120</v>
      </c>
      <c r="K164" s="23">
        <v>300</v>
      </c>
      <c r="L164" s="23">
        <v>0</v>
      </c>
      <c r="M164" s="20"/>
      <c r="N164" s="18">
        <f t="shared" si="10"/>
        <v>0</v>
      </c>
      <c r="O164" s="18">
        <f t="shared" si="11"/>
        <v>1420</v>
      </c>
      <c r="P164" s="18">
        <f t="shared" si="12"/>
        <v>1438</v>
      </c>
      <c r="Q164" s="18">
        <f t="shared" si="13"/>
        <v>18</v>
      </c>
      <c r="R164" s="18">
        <f t="shared" si="14"/>
        <v>1420</v>
      </c>
      <c r="S164" s="18" t="s">
        <v>28</v>
      </c>
      <c r="T164" s="85" t="s">
        <v>29</v>
      </c>
    </row>
    <row r="165" spans="1:20">
      <c r="A165" s="19">
        <v>164</v>
      </c>
      <c r="B165" s="49" t="s">
        <v>429</v>
      </c>
      <c r="C165" s="21" t="s">
        <v>430</v>
      </c>
      <c r="D165" s="50"/>
      <c r="E165" s="50" t="s">
        <v>22</v>
      </c>
      <c r="F165" s="20" t="s">
        <v>24</v>
      </c>
      <c r="G165" s="20" t="s">
        <v>87</v>
      </c>
      <c r="H165" s="20" t="s">
        <v>25</v>
      </c>
      <c r="I165" s="20" t="s">
        <v>34</v>
      </c>
      <c r="J165" s="23">
        <v>1120</v>
      </c>
      <c r="K165" s="23">
        <v>300</v>
      </c>
      <c r="L165" s="23">
        <v>0</v>
      </c>
      <c r="M165" s="20"/>
      <c r="N165" s="18">
        <f t="shared" si="10"/>
        <v>0</v>
      </c>
      <c r="O165" s="18">
        <f t="shared" si="11"/>
        <v>1420</v>
      </c>
      <c r="P165" s="18">
        <f t="shared" si="12"/>
        <v>1438</v>
      </c>
      <c r="Q165" s="18">
        <f t="shared" si="13"/>
        <v>18</v>
      </c>
      <c r="R165" s="18">
        <f t="shared" si="14"/>
        <v>1420</v>
      </c>
      <c r="S165" s="18" t="s">
        <v>28</v>
      </c>
      <c r="T165" s="85" t="s">
        <v>29</v>
      </c>
    </row>
    <row r="166" spans="1:20">
      <c r="A166" s="19">
        <v>165</v>
      </c>
      <c r="B166" s="49" t="s">
        <v>431</v>
      </c>
      <c r="C166" s="21" t="s">
        <v>432</v>
      </c>
      <c r="D166" s="50"/>
      <c r="E166" s="50" t="s">
        <v>22</v>
      </c>
      <c r="F166" s="20" t="s">
        <v>24</v>
      </c>
      <c r="G166" s="20" t="s">
        <v>87</v>
      </c>
      <c r="H166" s="20" t="s">
        <v>25</v>
      </c>
      <c r="I166" s="20" t="s">
        <v>34</v>
      </c>
      <c r="J166" s="23">
        <v>1120</v>
      </c>
      <c r="K166" s="23">
        <v>300</v>
      </c>
      <c r="L166" s="23">
        <v>0</v>
      </c>
      <c r="M166" s="20"/>
      <c r="N166" s="18">
        <f t="shared" si="10"/>
        <v>0</v>
      </c>
      <c r="O166" s="18">
        <f t="shared" si="11"/>
        <v>1420</v>
      </c>
      <c r="P166" s="18">
        <f t="shared" si="12"/>
        <v>1438</v>
      </c>
      <c r="Q166" s="18">
        <f t="shared" si="13"/>
        <v>18</v>
      </c>
      <c r="R166" s="18">
        <f t="shared" si="14"/>
        <v>1420</v>
      </c>
      <c r="S166" s="18" t="s">
        <v>28</v>
      </c>
      <c r="T166" s="85" t="s">
        <v>29</v>
      </c>
    </row>
    <row r="167" spans="1:20">
      <c r="A167" s="19">
        <v>166</v>
      </c>
      <c r="B167" s="49" t="s">
        <v>433</v>
      </c>
      <c r="C167" s="21" t="s">
        <v>434</v>
      </c>
      <c r="D167" s="50"/>
      <c r="E167" s="50" t="s">
        <v>22</v>
      </c>
      <c r="F167" s="20" t="s">
        <v>24</v>
      </c>
      <c r="G167" s="20" t="s">
        <v>87</v>
      </c>
      <c r="H167" s="20" t="s">
        <v>25</v>
      </c>
      <c r="I167" s="20" t="s">
        <v>34</v>
      </c>
      <c r="J167" s="23">
        <v>1120</v>
      </c>
      <c r="K167" s="23">
        <v>300</v>
      </c>
      <c r="L167" s="23">
        <v>0</v>
      </c>
      <c r="M167" s="20"/>
      <c r="N167" s="18">
        <f t="shared" si="10"/>
        <v>0</v>
      </c>
      <c r="O167" s="18">
        <f t="shared" si="11"/>
        <v>1420</v>
      </c>
      <c r="P167" s="18">
        <f t="shared" si="12"/>
        <v>1438</v>
      </c>
      <c r="Q167" s="18">
        <f t="shared" si="13"/>
        <v>18</v>
      </c>
      <c r="R167" s="18">
        <f t="shared" si="14"/>
        <v>1420</v>
      </c>
      <c r="S167" s="18" t="s">
        <v>28</v>
      </c>
      <c r="T167" s="85" t="s">
        <v>29</v>
      </c>
    </row>
    <row r="168" spans="1:20">
      <c r="A168" s="19">
        <v>167</v>
      </c>
      <c r="B168" s="49" t="s">
        <v>435</v>
      </c>
      <c r="C168" s="21" t="s">
        <v>436</v>
      </c>
      <c r="D168" s="50"/>
      <c r="E168" s="50" t="s">
        <v>22</v>
      </c>
      <c r="F168" s="20" t="s">
        <v>24</v>
      </c>
      <c r="G168" s="20" t="s">
        <v>95</v>
      </c>
      <c r="H168" s="20" t="s">
        <v>25</v>
      </c>
      <c r="I168" s="20" t="s">
        <v>34</v>
      </c>
      <c r="J168" s="23">
        <v>1120</v>
      </c>
      <c r="K168" s="23">
        <v>400</v>
      </c>
      <c r="L168" s="23">
        <v>15</v>
      </c>
      <c r="M168" s="20" t="s">
        <v>35</v>
      </c>
      <c r="N168" s="18">
        <f t="shared" si="10"/>
        <v>15.9</v>
      </c>
      <c r="O168" s="18">
        <f t="shared" si="11"/>
        <v>1535.9</v>
      </c>
      <c r="P168" s="18">
        <f t="shared" si="12"/>
        <v>1560.854</v>
      </c>
      <c r="Q168" s="18">
        <f t="shared" si="13"/>
        <v>24.954</v>
      </c>
      <c r="R168" s="18">
        <f t="shared" si="14"/>
        <v>1535.9</v>
      </c>
      <c r="S168" s="18" t="s">
        <v>28</v>
      </c>
      <c r="T168" s="85" t="s">
        <v>29</v>
      </c>
    </row>
    <row r="169" spans="1:20">
      <c r="A169" s="19">
        <v>168</v>
      </c>
      <c r="B169" s="49" t="s">
        <v>437</v>
      </c>
      <c r="C169" s="21" t="s">
        <v>438</v>
      </c>
      <c r="D169" s="50"/>
      <c r="E169" s="50" t="s">
        <v>22</v>
      </c>
      <c r="F169" s="20" t="s">
        <v>24</v>
      </c>
      <c r="G169" s="20" t="s">
        <v>87</v>
      </c>
      <c r="H169" s="20" t="s">
        <v>25</v>
      </c>
      <c r="I169" s="20" t="s">
        <v>34</v>
      </c>
      <c r="J169" s="23">
        <v>1120</v>
      </c>
      <c r="K169" s="23">
        <v>300</v>
      </c>
      <c r="L169" s="23">
        <v>0</v>
      </c>
      <c r="M169" s="20"/>
      <c r="N169" s="18">
        <f t="shared" si="10"/>
        <v>0</v>
      </c>
      <c r="O169" s="18">
        <f t="shared" si="11"/>
        <v>1420</v>
      </c>
      <c r="P169" s="18">
        <f t="shared" si="12"/>
        <v>1438</v>
      </c>
      <c r="Q169" s="18">
        <f t="shared" si="13"/>
        <v>18</v>
      </c>
      <c r="R169" s="18">
        <f t="shared" si="14"/>
        <v>1420</v>
      </c>
      <c r="S169" s="18" t="s">
        <v>28</v>
      </c>
      <c r="T169" s="85" t="s">
        <v>29</v>
      </c>
    </row>
    <row r="170" spans="1:20">
      <c r="A170" s="19">
        <v>169</v>
      </c>
      <c r="B170" s="49" t="s">
        <v>439</v>
      </c>
      <c r="C170" s="21" t="s">
        <v>440</v>
      </c>
      <c r="D170" s="50"/>
      <c r="E170" s="50" t="s">
        <v>22</v>
      </c>
      <c r="F170" s="20" t="s">
        <v>24</v>
      </c>
      <c r="G170" s="20" t="s">
        <v>95</v>
      </c>
      <c r="H170" s="20" t="s">
        <v>25</v>
      </c>
      <c r="I170" s="20" t="s">
        <v>34</v>
      </c>
      <c r="J170" s="23">
        <v>1120</v>
      </c>
      <c r="K170" s="23">
        <v>400</v>
      </c>
      <c r="L170" s="23">
        <v>15</v>
      </c>
      <c r="M170" s="20" t="s">
        <v>35</v>
      </c>
      <c r="N170" s="18">
        <f t="shared" si="10"/>
        <v>15.9</v>
      </c>
      <c r="O170" s="18">
        <f t="shared" si="11"/>
        <v>1535.9</v>
      </c>
      <c r="P170" s="18">
        <f t="shared" si="12"/>
        <v>1560.854</v>
      </c>
      <c r="Q170" s="18">
        <f t="shared" si="13"/>
        <v>24.954</v>
      </c>
      <c r="R170" s="18">
        <f t="shared" si="14"/>
        <v>1535.9</v>
      </c>
      <c r="S170" s="18" t="s">
        <v>28</v>
      </c>
      <c r="T170" s="85" t="s">
        <v>29</v>
      </c>
    </row>
    <row r="171" spans="1:20">
      <c r="A171" s="19">
        <v>170</v>
      </c>
      <c r="B171" s="49" t="s">
        <v>441</v>
      </c>
      <c r="C171" s="21" t="s">
        <v>442</v>
      </c>
      <c r="D171" s="50"/>
      <c r="E171" s="50" t="s">
        <v>22</v>
      </c>
      <c r="F171" s="20" t="s">
        <v>24</v>
      </c>
      <c r="G171" s="20" t="s">
        <v>87</v>
      </c>
      <c r="H171" s="20" t="s">
        <v>25</v>
      </c>
      <c r="I171" s="20" t="s">
        <v>34</v>
      </c>
      <c r="J171" s="23">
        <v>1120</v>
      </c>
      <c r="K171" s="23">
        <v>300</v>
      </c>
      <c r="L171" s="23">
        <v>1300</v>
      </c>
      <c r="M171" s="20" t="s">
        <v>443</v>
      </c>
      <c r="N171" s="18">
        <f t="shared" si="10"/>
        <v>1378</v>
      </c>
      <c r="O171" s="18">
        <f t="shared" si="11"/>
        <v>2798</v>
      </c>
      <c r="P171" s="18">
        <f t="shared" si="12"/>
        <v>2898.68</v>
      </c>
      <c r="Q171" s="18">
        <f t="shared" si="13"/>
        <v>100.68</v>
      </c>
      <c r="R171" s="18">
        <f t="shared" si="14"/>
        <v>2798</v>
      </c>
      <c r="S171" s="18" t="s">
        <v>28</v>
      </c>
      <c r="T171" s="85" t="s">
        <v>29</v>
      </c>
    </row>
    <row r="172" spans="1:20">
      <c r="A172" s="19">
        <v>171</v>
      </c>
      <c r="B172" s="49" t="s">
        <v>444</v>
      </c>
      <c r="C172" s="21" t="s">
        <v>445</v>
      </c>
      <c r="D172" s="50"/>
      <c r="E172" s="50" t="s">
        <v>22</v>
      </c>
      <c r="F172" s="20" t="s">
        <v>24</v>
      </c>
      <c r="G172" s="20" t="s">
        <v>87</v>
      </c>
      <c r="H172" s="20" t="s">
        <v>25</v>
      </c>
      <c r="I172" s="20" t="s">
        <v>34</v>
      </c>
      <c r="J172" s="23">
        <v>1120</v>
      </c>
      <c r="K172" s="23">
        <v>300</v>
      </c>
      <c r="L172" s="23">
        <v>1300</v>
      </c>
      <c r="M172" s="20" t="s">
        <v>88</v>
      </c>
      <c r="N172" s="18">
        <f t="shared" si="10"/>
        <v>1378</v>
      </c>
      <c r="O172" s="18">
        <f t="shared" si="11"/>
        <v>2798</v>
      </c>
      <c r="P172" s="18">
        <f t="shared" si="12"/>
        <v>2898.68</v>
      </c>
      <c r="Q172" s="18">
        <f t="shared" si="13"/>
        <v>100.68</v>
      </c>
      <c r="R172" s="18">
        <f t="shared" si="14"/>
        <v>2798</v>
      </c>
      <c r="S172" s="18" t="s">
        <v>28</v>
      </c>
      <c r="T172" s="85" t="s">
        <v>29</v>
      </c>
    </row>
    <row r="173" spans="1:20">
      <c r="A173" s="19">
        <v>172</v>
      </c>
      <c r="B173" s="49" t="s">
        <v>446</v>
      </c>
      <c r="C173" s="21" t="s">
        <v>447</v>
      </c>
      <c r="D173" s="50"/>
      <c r="E173" s="50" t="s">
        <v>22</v>
      </c>
      <c r="F173" s="20" t="s">
        <v>24</v>
      </c>
      <c r="G173" s="20" t="s">
        <v>87</v>
      </c>
      <c r="H173" s="20" t="s">
        <v>25</v>
      </c>
      <c r="I173" s="20" t="s">
        <v>34</v>
      </c>
      <c r="J173" s="23">
        <v>1120</v>
      </c>
      <c r="K173" s="23">
        <v>300</v>
      </c>
      <c r="L173" s="23">
        <v>1300</v>
      </c>
      <c r="M173" s="20" t="s">
        <v>443</v>
      </c>
      <c r="N173" s="18">
        <f t="shared" si="10"/>
        <v>1378</v>
      </c>
      <c r="O173" s="18">
        <f t="shared" si="11"/>
        <v>2798</v>
      </c>
      <c r="P173" s="18">
        <f t="shared" si="12"/>
        <v>2898.68</v>
      </c>
      <c r="Q173" s="18">
        <f t="shared" si="13"/>
        <v>100.68</v>
      </c>
      <c r="R173" s="18">
        <f t="shared" si="14"/>
        <v>2798</v>
      </c>
      <c r="S173" s="18" t="s">
        <v>28</v>
      </c>
      <c r="T173" s="85" t="s">
        <v>29</v>
      </c>
    </row>
    <row r="174" spans="1:20">
      <c r="A174" s="19">
        <v>173</v>
      </c>
      <c r="B174" s="49" t="s">
        <v>448</v>
      </c>
      <c r="C174" s="21" t="s">
        <v>449</v>
      </c>
      <c r="D174" s="50"/>
      <c r="E174" s="50" t="s">
        <v>22</v>
      </c>
      <c r="F174" s="20" t="s">
        <v>24</v>
      </c>
      <c r="G174" s="20" t="s">
        <v>87</v>
      </c>
      <c r="H174" s="20" t="s">
        <v>25</v>
      </c>
      <c r="I174" s="20" t="s">
        <v>34</v>
      </c>
      <c r="J174" s="23">
        <v>1120</v>
      </c>
      <c r="K174" s="23">
        <v>300</v>
      </c>
      <c r="L174" s="23">
        <v>1300</v>
      </c>
      <c r="M174" s="20" t="s">
        <v>443</v>
      </c>
      <c r="N174" s="18">
        <f t="shared" si="10"/>
        <v>1378</v>
      </c>
      <c r="O174" s="18">
        <f t="shared" si="11"/>
        <v>2798</v>
      </c>
      <c r="P174" s="18">
        <f t="shared" si="12"/>
        <v>2898.68</v>
      </c>
      <c r="Q174" s="18">
        <f t="shared" si="13"/>
        <v>100.68</v>
      </c>
      <c r="R174" s="18">
        <f t="shared" si="14"/>
        <v>2798</v>
      </c>
      <c r="S174" s="18" t="s">
        <v>28</v>
      </c>
      <c r="T174" s="85" t="s">
        <v>29</v>
      </c>
    </row>
    <row r="175" spans="1:20">
      <c r="A175" s="19">
        <v>174</v>
      </c>
      <c r="B175" s="49" t="s">
        <v>450</v>
      </c>
      <c r="C175" s="21" t="s">
        <v>451</v>
      </c>
      <c r="D175" s="50"/>
      <c r="E175" s="50" t="s">
        <v>22</v>
      </c>
      <c r="F175" s="20" t="s">
        <v>24</v>
      </c>
      <c r="G175" s="20" t="s">
        <v>87</v>
      </c>
      <c r="H175" s="20" t="s">
        <v>25</v>
      </c>
      <c r="I175" s="20" t="s">
        <v>34</v>
      </c>
      <c r="J175" s="23">
        <v>1120</v>
      </c>
      <c r="K175" s="23">
        <v>300</v>
      </c>
      <c r="L175" s="23">
        <v>0</v>
      </c>
      <c r="M175" s="20"/>
      <c r="N175" s="18">
        <f t="shared" si="10"/>
        <v>0</v>
      </c>
      <c r="O175" s="18">
        <f t="shared" si="11"/>
        <v>1420</v>
      </c>
      <c r="P175" s="18">
        <f t="shared" si="12"/>
        <v>1438</v>
      </c>
      <c r="Q175" s="18">
        <f t="shared" si="13"/>
        <v>18</v>
      </c>
      <c r="R175" s="18">
        <f t="shared" si="14"/>
        <v>1420</v>
      </c>
      <c r="S175" s="18" t="s">
        <v>28</v>
      </c>
      <c r="T175" s="85" t="s">
        <v>29</v>
      </c>
    </row>
    <row r="176" spans="1:20">
      <c r="A176" s="19">
        <v>175</v>
      </c>
      <c r="B176" s="49" t="s">
        <v>452</v>
      </c>
      <c r="C176" s="21" t="s">
        <v>453</v>
      </c>
      <c r="D176" s="50"/>
      <c r="E176" s="50" t="s">
        <v>22</v>
      </c>
      <c r="F176" s="20" t="s">
        <v>24</v>
      </c>
      <c r="G176" s="20" t="s">
        <v>87</v>
      </c>
      <c r="H176" s="20" t="s">
        <v>25</v>
      </c>
      <c r="I176" s="20" t="s">
        <v>34</v>
      </c>
      <c r="J176" s="23">
        <v>1120</v>
      </c>
      <c r="K176" s="23">
        <v>300</v>
      </c>
      <c r="L176" s="23">
        <v>1300</v>
      </c>
      <c r="M176" s="20" t="s">
        <v>88</v>
      </c>
      <c r="N176" s="18">
        <f t="shared" si="10"/>
        <v>1378</v>
      </c>
      <c r="O176" s="18">
        <f t="shared" si="11"/>
        <v>2798</v>
      </c>
      <c r="P176" s="18">
        <f t="shared" si="12"/>
        <v>2898.68</v>
      </c>
      <c r="Q176" s="18">
        <f t="shared" si="13"/>
        <v>100.68</v>
      </c>
      <c r="R176" s="18">
        <f t="shared" si="14"/>
        <v>2798</v>
      </c>
      <c r="S176" s="18" t="s">
        <v>28</v>
      </c>
      <c r="T176" s="85" t="s">
        <v>29</v>
      </c>
    </row>
    <row r="177" spans="1:20">
      <c r="A177" s="19">
        <v>176</v>
      </c>
      <c r="B177" s="49" t="s">
        <v>454</v>
      </c>
      <c r="C177" s="21" t="s">
        <v>455</v>
      </c>
      <c r="D177" s="50"/>
      <c r="E177" s="50" t="s">
        <v>22</v>
      </c>
      <c r="F177" s="20" t="s">
        <v>24</v>
      </c>
      <c r="G177" s="20" t="s">
        <v>87</v>
      </c>
      <c r="H177" s="20" t="s">
        <v>25</v>
      </c>
      <c r="I177" s="20" t="s">
        <v>34</v>
      </c>
      <c r="J177" s="23">
        <v>1120</v>
      </c>
      <c r="K177" s="23">
        <v>300</v>
      </c>
      <c r="L177" s="23">
        <v>0</v>
      </c>
      <c r="M177" s="20"/>
      <c r="N177" s="18">
        <f t="shared" si="10"/>
        <v>0</v>
      </c>
      <c r="O177" s="18">
        <f t="shared" si="11"/>
        <v>1420</v>
      </c>
      <c r="P177" s="18">
        <f t="shared" si="12"/>
        <v>1438</v>
      </c>
      <c r="Q177" s="18">
        <f t="shared" si="13"/>
        <v>18</v>
      </c>
      <c r="R177" s="18">
        <f t="shared" si="14"/>
        <v>1420</v>
      </c>
      <c r="S177" s="18" t="s">
        <v>28</v>
      </c>
      <c r="T177" s="85" t="s">
        <v>29</v>
      </c>
    </row>
    <row r="178" spans="1:20">
      <c r="A178" s="19">
        <v>177</v>
      </c>
      <c r="B178" s="49" t="s">
        <v>456</v>
      </c>
      <c r="C178" s="21" t="s">
        <v>457</v>
      </c>
      <c r="D178" s="50"/>
      <c r="E178" s="50" t="s">
        <v>22</v>
      </c>
      <c r="F178" s="20" t="s">
        <v>24</v>
      </c>
      <c r="G178" s="20" t="s">
        <v>87</v>
      </c>
      <c r="H178" s="20" t="s">
        <v>25</v>
      </c>
      <c r="I178" s="20" t="s">
        <v>34</v>
      </c>
      <c r="J178" s="23">
        <v>1120</v>
      </c>
      <c r="K178" s="23">
        <v>300</v>
      </c>
      <c r="L178" s="23">
        <v>0</v>
      </c>
      <c r="M178" s="20"/>
      <c r="N178" s="18">
        <f t="shared" si="10"/>
        <v>0</v>
      </c>
      <c r="O178" s="18">
        <f t="shared" si="11"/>
        <v>1420</v>
      </c>
      <c r="P178" s="18">
        <f t="shared" si="12"/>
        <v>1438</v>
      </c>
      <c r="Q178" s="18">
        <f t="shared" si="13"/>
        <v>18</v>
      </c>
      <c r="R178" s="18">
        <f t="shared" si="14"/>
        <v>1420</v>
      </c>
      <c r="S178" s="18" t="s">
        <v>28</v>
      </c>
      <c r="T178" s="85" t="s">
        <v>29</v>
      </c>
    </row>
    <row r="179" spans="1:20">
      <c r="A179" s="19">
        <v>178</v>
      </c>
      <c r="B179" s="49" t="s">
        <v>458</v>
      </c>
      <c r="C179" s="21" t="s">
        <v>459</v>
      </c>
      <c r="D179" s="50"/>
      <c r="E179" s="50" t="s">
        <v>22</v>
      </c>
      <c r="F179" s="20" t="s">
        <v>153</v>
      </c>
      <c r="G179" s="20" t="s">
        <v>55</v>
      </c>
      <c r="H179" s="20" t="s">
        <v>25</v>
      </c>
      <c r="I179" s="20" t="s">
        <v>34</v>
      </c>
      <c r="J179" s="23">
        <v>0</v>
      </c>
      <c r="K179" s="23">
        <v>0</v>
      </c>
      <c r="L179" s="23">
        <v>380</v>
      </c>
      <c r="M179" s="20" t="s">
        <v>460</v>
      </c>
      <c r="N179" s="18">
        <f t="shared" si="10"/>
        <v>402.8</v>
      </c>
      <c r="O179" s="18">
        <f t="shared" si="11"/>
        <v>402.8</v>
      </c>
      <c r="P179" s="18">
        <f t="shared" si="12"/>
        <v>426.968</v>
      </c>
      <c r="Q179" s="18">
        <f t="shared" si="13"/>
        <v>24.168</v>
      </c>
      <c r="R179" s="18">
        <f t="shared" si="14"/>
        <v>402.8</v>
      </c>
      <c r="S179" s="18" t="s">
        <v>28</v>
      </c>
      <c r="T179" s="85" t="s">
        <v>29</v>
      </c>
    </row>
    <row r="180" spans="1:20">
      <c r="A180" s="19">
        <v>179</v>
      </c>
      <c r="B180" s="49" t="s">
        <v>461</v>
      </c>
      <c r="C180" s="21" t="s">
        <v>462</v>
      </c>
      <c r="D180" s="50"/>
      <c r="E180" s="50" t="s">
        <v>22</v>
      </c>
      <c r="F180" s="20" t="s">
        <v>24</v>
      </c>
      <c r="G180" s="20" t="s">
        <v>240</v>
      </c>
      <c r="H180" s="20" t="s">
        <v>25</v>
      </c>
      <c r="I180" s="20" t="s">
        <v>34</v>
      </c>
      <c r="J180" s="23">
        <v>0</v>
      </c>
      <c r="K180" s="23">
        <v>100</v>
      </c>
      <c r="L180" s="23">
        <v>18</v>
      </c>
      <c r="M180" s="20" t="s">
        <v>35</v>
      </c>
      <c r="N180" s="18">
        <f t="shared" si="10"/>
        <v>19.08</v>
      </c>
      <c r="O180" s="18">
        <f t="shared" si="11"/>
        <v>119.08</v>
      </c>
      <c r="P180" s="18">
        <f t="shared" si="12"/>
        <v>126.2248</v>
      </c>
      <c r="Q180" s="18">
        <f t="shared" si="13"/>
        <v>7.1448</v>
      </c>
      <c r="R180" s="18">
        <f t="shared" si="14"/>
        <v>119.08</v>
      </c>
      <c r="S180" s="18" t="s">
        <v>28</v>
      </c>
      <c r="T180" s="85" t="s">
        <v>29</v>
      </c>
    </row>
    <row r="181" spans="1:20">
      <c r="A181" s="19">
        <v>180</v>
      </c>
      <c r="B181" s="49" t="s">
        <v>463</v>
      </c>
      <c r="C181" s="28" t="s">
        <v>464</v>
      </c>
      <c r="D181" s="50"/>
      <c r="E181" s="50" t="s">
        <v>22</v>
      </c>
      <c r="F181" s="20" t="s">
        <v>24</v>
      </c>
      <c r="G181" s="20" t="s">
        <v>240</v>
      </c>
      <c r="H181" s="20" t="s">
        <v>25</v>
      </c>
      <c r="I181" s="20" t="s">
        <v>34</v>
      </c>
      <c r="J181" s="23">
        <v>0</v>
      </c>
      <c r="K181" s="23">
        <v>100</v>
      </c>
      <c r="L181" s="23">
        <v>18</v>
      </c>
      <c r="M181" s="20" t="s">
        <v>35</v>
      </c>
      <c r="N181" s="18">
        <f t="shared" si="10"/>
        <v>19.08</v>
      </c>
      <c r="O181" s="18">
        <f t="shared" si="11"/>
        <v>119.08</v>
      </c>
      <c r="P181" s="18">
        <f t="shared" si="12"/>
        <v>126.2248</v>
      </c>
      <c r="Q181" s="18">
        <f t="shared" si="13"/>
        <v>7.1448</v>
      </c>
      <c r="R181" s="18">
        <f t="shared" si="14"/>
        <v>119.08</v>
      </c>
      <c r="S181" s="18" t="s">
        <v>28</v>
      </c>
      <c r="T181" s="85" t="s">
        <v>29</v>
      </c>
    </row>
    <row r="182" spans="1:20">
      <c r="A182" s="19">
        <v>181</v>
      </c>
      <c r="B182" s="49" t="s">
        <v>465</v>
      </c>
      <c r="C182" s="28" t="s">
        <v>466</v>
      </c>
      <c r="D182" s="50"/>
      <c r="E182" s="50" t="s">
        <v>22</v>
      </c>
      <c r="F182" s="20" t="s">
        <v>24</v>
      </c>
      <c r="G182" s="20" t="s">
        <v>240</v>
      </c>
      <c r="H182" s="20" t="s">
        <v>25</v>
      </c>
      <c r="I182" s="20" t="s">
        <v>34</v>
      </c>
      <c r="J182" s="23">
        <v>0</v>
      </c>
      <c r="K182" s="23">
        <v>100</v>
      </c>
      <c r="L182" s="23">
        <v>18</v>
      </c>
      <c r="M182" s="20" t="s">
        <v>35</v>
      </c>
      <c r="N182" s="18">
        <f t="shared" si="10"/>
        <v>19.08</v>
      </c>
      <c r="O182" s="18">
        <f t="shared" si="11"/>
        <v>119.08</v>
      </c>
      <c r="P182" s="18">
        <f t="shared" si="12"/>
        <v>126.2248</v>
      </c>
      <c r="Q182" s="18">
        <f t="shared" si="13"/>
        <v>7.1448</v>
      </c>
      <c r="R182" s="18">
        <f t="shared" si="14"/>
        <v>119.08</v>
      </c>
      <c r="S182" s="18" t="s">
        <v>28</v>
      </c>
      <c r="T182" s="85" t="s">
        <v>29</v>
      </c>
    </row>
    <row r="183" spans="1:20">
      <c r="A183" s="19">
        <v>182</v>
      </c>
      <c r="B183" s="49" t="s">
        <v>467</v>
      </c>
      <c r="C183" s="28" t="s">
        <v>468</v>
      </c>
      <c r="D183" s="50"/>
      <c r="E183" s="50" t="s">
        <v>22</v>
      </c>
      <c r="F183" s="20" t="s">
        <v>24</v>
      </c>
      <c r="G183" s="20" t="s">
        <v>240</v>
      </c>
      <c r="H183" s="20" t="s">
        <v>25</v>
      </c>
      <c r="I183" s="20" t="s">
        <v>34</v>
      </c>
      <c r="J183" s="23">
        <v>0</v>
      </c>
      <c r="K183" s="23">
        <v>100</v>
      </c>
      <c r="L183" s="23">
        <v>15</v>
      </c>
      <c r="M183" s="20" t="s">
        <v>35</v>
      </c>
      <c r="N183" s="18">
        <f t="shared" si="10"/>
        <v>15.9</v>
      </c>
      <c r="O183" s="18">
        <f t="shared" si="11"/>
        <v>115.9</v>
      </c>
      <c r="P183" s="18">
        <f t="shared" si="12"/>
        <v>122.854</v>
      </c>
      <c r="Q183" s="18">
        <f t="shared" si="13"/>
        <v>6.954</v>
      </c>
      <c r="R183" s="18">
        <f t="shared" si="14"/>
        <v>115.9</v>
      </c>
      <c r="S183" s="18" t="s">
        <v>28</v>
      </c>
      <c r="T183" s="85" t="s">
        <v>29</v>
      </c>
    </row>
    <row r="184" spans="1:20">
      <c r="A184" s="19">
        <v>183</v>
      </c>
      <c r="B184" s="49" t="s">
        <v>469</v>
      </c>
      <c r="C184" s="28" t="s">
        <v>470</v>
      </c>
      <c r="D184" s="50"/>
      <c r="E184" s="50" t="s">
        <v>22</v>
      </c>
      <c r="F184" s="20" t="s">
        <v>24</v>
      </c>
      <c r="G184" s="20" t="s">
        <v>240</v>
      </c>
      <c r="H184" s="20" t="s">
        <v>25</v>
      </c>
      <c r="I184" s="20" t="s">
        <v>34</v>
      </c>
      <c r="J184" s="23">
        <v>0</v>
      </c>
      <c r="K184" s="23">
        <v>100</v>
      </c>
      <c r="L184" s="23">
        <v>37</v>
      </c>
      <c r="M184" s="20" t="s">
        <v>471</v>
      </c>
      <c r="N184" s="18">
        <f t="shared" si="10"/>
        <v>39.22</v>
      </c>
      <c r="O184" s="18">
        <f t="shared" si="11"/>
        <v>139.22</v>
      </c>
      <c r="P184" s="18">
        <f t="shared" si="12"/>
        <v>147.5732</v>
      </c>
      <c r="Q184" s="18">
        <f t="shared" si="13"/>
        <v>8.3532</v>
      </c>
      <c r="R184" s="18">
        <f t="shared" si="14"/>
        <v>139.22</v>
      </c>
      <c r="S184" s="18" t="s">
        <v>28</v>
      </c>
      <c r="T184" s="85" t="s">
        <v>29</v>
      </c>
    </row>
    <row r="185" spans="1:20">
      <c r="A185" s="19">
        <v>184</v>
      </c>
      <c r="B185" s="49" t="s">
        <v>472</v>
      </c>
      <c r="C185" s="28" t="s">
        <v>473</v>
      </c>
      <c r="D185" s="50"/>
      <c r="E185" s="50" t="s">
        <v>22</v>
      </c>
      <c r="F185" s="20" t="s">
        <v>24</v>
      </c>
      <c r="G185" s="20" t="s">
        <v>240</v>
      </c>
      <c r="H185" s="20" t="s">
        <v>25</v>
      </c>
      <c r="I185" s="20" t="s">
        <v>34</v>
      </c>
      <c r="J185" s="23">
        <v>0</v>
      </c>
      <c r="K185" s="23">
        <v>100</v>
      </c>
      <c r="L185" s="23">
        <v>18</v>
      </c>
      <c r="M185" s="20" t="s">
        <v>35</v>
      </c>
      <c r="N185" s="18">
        <f t="shared" si="10"/>
        <v>19.08</v>
      </c>
      <c r="O185" s="18">
        <f t="shared" si="11"/>
        <v>119.08</v>
      </c>
      <c r="P185" s="18">
        <f t="shared" si="12"/>
        <v>126.2248</v>
      </c>
      <c r="Q185" s="18">
        <f t="shared" si="13"/>
        <v>7.1448</v>
      </c>
      <c r="R185" s="18">
        <f t="shared" si="14"/>
        <v>119.08</v>
      </c>
      <c r="S185" s="18" t="s">
        <v>28</v>
      </c>
      <c r="T185" s="85" t="s">
        <v>29</v>
      </c>
    </row>
    <row r="186" spans="1:20">
      <c r="A186" s="19">
        <v>185</v>
      </c>
      <c r="B186" s="49" t="s">
        <v>474</v>
      </c>
      <c r="C186" s="28" t="s">
        <v>475</v>
      </c>
      <c r="D186" s="50"/>
      <c r="E186" s="50" t="s">
        <v>22</v>
      </c>
      <c r="F186" s="20" t="s">
        <v>24</v>
      </c>
      <c r="G186" s="20" t="s">
        <v>240</v>
      </c>
      <c r="H186" s="20" t="s">
        <v>25</v>
      </c>
      <c r="I186" s="20" t="s">
        <v>34</v>
      </c>
      <c r="J186" s="23">
        <v>0</v>
      </c>
      <c r="K186" s="23">
        <v>100</v>
      </c>
      <c r="L186" s="23">
        <v>15</v>
      </c>
      <c r="M186" s="20" t="s">
        <v>35</v>
      </c>
      <c r="N186" s="18">
        <f t="shared" si="10"/>
        <v>15.9</v>
      </c>
      <c r="O186" s="18">
        <f t="shared" si="11"/>
        <v>115.9</v>
      </c>
      <c r="P186" s="18">
        <f t="shared" si="12"/>
        <v>122.854</v>
      </c>
      <c r="Q186" s="18">
        <f t="shared" si="13"/>
        <v>6.954</v>
      </c>
      <c r="R186" s="18">
        <f t="shared" si="14"/>
        <v>115.9</v>
      </c>
      <c r="S186" s="18" t="s">
        <v>28</v>
      </c>
      <c r="T186" s="85" t="s">
        <v>29</v>
      </c>
    </row>
    <row r="187" spans="1:20">
      <c r="A187" s="19">
        <v>186</v>
      </c>
      <c r="B187" s="49" t="s">
        <v>476</v>
      </c>
      <c r="C187" s="28" t="s">
        <v>477</v>
      </c>
      <c r="D187" s="50"/>
      <c r="E187" s="50" t="s">
        <v>22</v>
      </c>
      <c r="F187" s="20" t="s">
        <v>24</v>
      </c>
      <c r="G187" s="20" t="s">
        <v>240</v>
      </c>
      <c r="H187" s="20" t="s">
        <v>25</v>
      </c>
      <c r="I187" s="20" t="s">
        <v>34</v>
      </c>
      <c r="J187" s="23">
        <v>0</v>
      </c>
      <c r="K187" s="23">
        <v>100</v>
      </c>
      <c r="L187" s="23">
        <v>15</v>
      </c>
      <c r="M187" s="20" t="s">
        <v>35</v>
      </c>
      <c r="N187" s="18">
        <f t="shared" si="10"/>
        <v>15.9</v>
      </c>
      <c r="O187" s="18">
        <f t="shared" si="11"/>
        <v>115.9</v>
      </c>
      <c r="P187" s="18">
        <f t="shared" si="12"/>
        <v>122.854</v>
      </c>
      <c r="Q187" s="18">
        <f t="shared" si="13"/>
        <v>6.954</v>
      </c>
      <c r="R187" s="18">
        <f t="shared" si="14"/>
        <v>115.9</v>
      </c>
      <c r="S187" s="18" t="s">
        <v>28</v>
      </c>
      <c r="T187" s="85" t="s">
        <v>29</v>
      </c>
    </row>
    <row r="188" spans="1:20">
      <c r="A188" s="19">
        <v>187</v>
      </c>
      <c r="B188" s="49" t="s">
        <v>478</v>
      </c>
      <c r="C188" s="28" t="s">
        <v>479</v>
      </c>
      <c r="D188" s="50"/>
      <c r="E188" s="50" t="s">
        <v>22</v>
      </c>
      <c r="F188" s="20" t="s">
        <v>24</v>
      </c>
      <c r="G188" s="20" t="s">
        <v>240</v>
      </c>
      <c r="H188" s="20" t="s">
        <v>25</v>
      </c>
      <c r="I188" s="20" t="s">
        <v>34</v>
      </c>
      <c r="J188" s="23">
        <v>0</v>
      </c>
      <c r="K188" s="23">
        <v>100</v>
      </c>
      <c r="L188" s="23">
        <v>15</v>
      </c>
      <c r="M188" s="20" t="s">
        <v>35</v>
      </c>
      <c r="N188" s="18">
        <f t="shared" si="10"/>
        <v>15.9</v>
      </c>
      <c r="O188" s="18">
        <f t="shared" si="11"/>
        <v>115.9</v>
      </c>
      <c r="P188" s="18">
        <f t="shared" si="12"/>
        <v>122.854</v>
      </c>
      <c r="Q188" s="18">
        <f t="shared" si="13"/>
        <v>6.954</v>
      </c>
      <c r="R188" s="18">
        <f t="shared" si="14"/>
        <v>115.9</v>
      </c>
      <c r="S188" s="18" t="s">
        <v>28</v>
      </c>
      <c r="T188" s="85" t="s">
        <v>29</v>
      </c>
    </row>
    <row r="189" spans="1:20">
      <c r="A189" s="19">
        <v>188</v>
      </c>
      <c r="B189" s="49" t="s">
        <v>480</v>
      </c>
      <c r="C189" s="28" t="s">
        <v>481</v>
      </c>
      <c r="D189" s="50"/>
      <c r="E189" s="50" t="s">
        <v>22</v>
      </c>
      <c r="F189" s="20" t="s">
        <v>24</v>
      </c>
      <c r="G189" s="20" t="s">
        <v>240</v>
      </c>
      <c r="H189" s="20" t="s">
        <v>25</v>
      </c>
      <c r="I189" s="20" t="s">
        <v>34</v>
      </c>
      <c r="J189" s="23">
        <v>0</v>
      </c>
      <c r="K189" s="23">
        <v>100</v>
      </c>
      <c r="L189" s="23">
        <v>18</v>
      </c>
      <c r="M189" s="20" t="s">
        <v>35</v>
      </c>
      <c r="N189" s="18">
        <f t="shared" si="10"/>
        <v>19.08</v>
      </c>
      <c r="O189" s="18">
        <f t="shared" si="11"/>
        <v>119.08</v>
      </c>
      <c r="P189" s="18">
        <f t="shared" si="12"/>
        <v>126.2248</v>
      </c>
      <c r="Q189" s="18">
        <f t="shared" si="13"/>
        <v>7.1448</v>
      </c>
      <c r="R189" s="18">
        <f t="shared" si="14"/>
        <v>119.08</v>
      </c>
      <c r="S189" s="18" t="s">
        <v>28</v>
      </c>
      <c r="T189" s="85" t="s">
        <v>29</v>
      </c>
    </row>
    <row r="190" spans="1:20">
      <c r="A190" s="19">
        <v>189</v>
      </c>
      <c r="B190" s="49" t="s">
        <v>482</v>
      </c>
      <c r="C190" s="28" t="s">
        <v>483</v>
      </c>
      <c r="D190" s="50"/>
      <c r="E190" s="50" t="s">
        <v>22</v>
      </c>
      <c r="F190" s="20" t="s">
        <v>24</v>
      </c>
      <c r="G190" s="20" t="s">
        <v>240</v>
      </c>
      <c r="H190" s="20" t="s">
        <v>25</v>
      </c>
      <c r="I190" s="20" t="s">
        <v>34</v>
      </c>
      <c r="J190" s="23">
        <v>0</v>
      </c>
      <c r="K190" s="23">
        <v>100</v>
      </c>
      <c r="L190" s="23">
        <v>15</v>
      </c>
      <c r="M190" s="20" t="s">
        <v>35</v>
      </c>
      <c r="N190" s="18">
        <f t="shared" si="10"/>
        <v>15.9</v>
      </c>
      <c r="O190" s="18">
        <f t="shared" si="11"/>
        <v>115.9</v>
      </c>
      <c r="P190" s="18">
        <f t="shared" si="12"/>
        <v>122.854</v>
      </c>
      <c r="Q190" s="18">
        <f t="shared" si="13"/>
        <v>6.954</v>
      </c>
      <c r="R190" s="18">
        <f t="shared" si="14"/>
        <v>115.9</v>
      </c>
      <c r="S190" s="18" t="s">
        <v>28</v>
      </c>
      <c r="T190" s="85" t="s">
        <v>29</v>
      </c>
    </row>
    <row r="191" spans="1:20">
      <c r="A191" s="19">
        <v>190</v>
      </c>
      <c r="B191" s="49" t="s">
        <v>484</v>
      </c>
      <c r="C191" s="28" t="s">
        <v>485</v>
      </c>
      <c r="D191" s="50"/>
      <c r="E191" s="50" t="s">
        <v>22</v>
      </c>
      <c r="F191" s="20" t="s">
        <v>24</v>
      </c>
      <c r="G191" s="20" t="s">
        <v>240</v>
      </c>
      <c r="H191" s="20" t="s">
        <v>25</v>
      </c>
      <c r="I191" s="20" t="s">
        <v>34</v>
      </c>
      <c r="J191" s="23">
        <v>0</v>
      </c>
      <c r="K191" s="23">
        <v>100</v>
      </c>
      <c r="L191" s="23">
        <v>15</v>
      </c>
      <c r="M191" s="20" t="s">
        <v>35</v>
      </c>
      <c r="N191" s="18">
        <f t="shared" si="10"/>
        <v>15.9</v>
      </c>
      <c r="O191" s="18">
        <f t="shared" si="11"/>
        <v>115.9</v>
      </c>
      <c r="P191" s="18">
        <f t="shared" si="12"/>
        <v>122.854</v>
      </c>
      <c r="Q191" s="18">
        <f t="shared" si="13"/>
        <v>6.954</v>
      </c>
      <c r="R191" s="18">
        <f t="shared" si="14"/>
        <v>115.9</v>
      </c>
      <c r="S191" s="18" t="s">
        <v>28</v>
      </c>
      <c r="T191" s="85" t="s">
        <v>29</v>
      </c>
    </row>
    <row r="192" spans="1:20">
      <c r="A192" s="19">
        <v>191</v>
      </c>
      <c r="B192" s="49" t="s">
        <v>486</v>
      </c>
      <c r="C192" s="28" t="s">
        <v>487</v>
      </c>
      <c r="D192" s="50"/>
      <c r="E192" s="50" t="s">
        <v>22</v>
      </c>
      <c r="F192" s="20" t="s">
        <v>24</v>
      </c>
      <c r="G192" s="20" t="s">
        <v>240</v>
      </c>
      <c r="H192" s="20" t="s">
        <v>25</v>
      </c>
      <c r="I192" s="20" t="s">
        <v>34</v>
      </c>
      <c r="J192" s="23">
        <v>0</v>
      </c>
      <c r="K192" s="23">
        <v>100</v>
      </c>
      <c r="L192" s="23">
        <v>18</v>
      </c>
      <c r="M192" s="20" t="s">
        <v>35</v>
      </c>
      <c r="N192" s="18">
        <f t="shared" si="10"/>
        <v>19.08</v>
      </c>
      <c r="O192" s="18">
        <f t="shared" si="11"/>
        <v>119.08</v>
      </c>
      <c r="P192" s="18">
        <f t="shared" si="12"/>
        <v>126.2248</v>
      </c>
      <c r="Q192" s="18">
        <f t="shared" si="13"/>
        <v>7.1448</v>
      </c>
      <c r="R192" s="18">
        <f t="shared" si="14"/>
        <v>119.08</v>
      </c>
      <c r="S192" s="18" t="s">
        <v>28</v>
      </c>
      <c r="T192" s="85" t="s">
        <v>29</v>
      </c>
    </row>
    <row r="193" spans="1:20">
      <c r="A193" s="19">
        <v>192</v>
      </c>
      <c r="B193" s="49" t="s">
        <v>488</v>
      </c>
      <c r="C193" s="28" t="s">
        <v>489</v>
      </c>
      <c r="D193" s="50"/>
      <c r="E193" s="50" t="s">
        <v>22</v>
      </c>
      <c r="F193" s="20" t="s">
        <v>24</v>
      </c>
      <c r="G193" s="20" t="s">
        <v>240</v>
      </c>
      <c r="H193" s="20" t="s">
        <v>25</v>
      </c>
      <c r="I193" s="20" t="s">
        <v>34</v>
      </c>
      <c r="J193" s="23">
        <v>0</v>
      </c>
      <c r="K193" s="23">
        <v>100</v>
      </c>
      <c r="L193" s="23">
        <v>15</v>
      </c>
      <c r="M193" s="20" t="s">
        <v>35</v>
      </c>
      <c r="N193" s="18">
        <f t="shared" si="10"/>
        <v>15.9</v>
      </c>
      <c r="O193" s="18">
        <f t="shared" si="11"/>
        <v>115.9</v>
      </c>
      <c r="P193" s="18">
        <f t="shared" si="12"/>
        <v>122.854</v>
      </c>
      <c r="Q193" s="18">
        <f t="shared" si="13"/>
        <v>6.954</v>
      </c>
      <c r="R193" s="18">
        <f t="shared" si="14"/>
        <v>115.9</v>
      </c>
      <c r="S193" s="18" t="s">
        <v>28</v>
      </c>
      <c r="T193" s="85" t="s">
        <v>29</v>
      </c>
    </row>
    <row r="194" spans="1:20">
      <c r="A194" s="19">
        <v>193</v>
      </c>
      <c r="B194" s="49" t="s">
        <v>490</v>
      </c>
      <c r="C194" s="28" t="s">
        <v>491</v>
      </c>
      <c r="D194" s="50"/>
      <c r="E194" s="50" t="s">
        <v>22</v>
      </c>
      <c r="F194" s="20" t="s">
        <v>24</v>
      </c>
      <c r="G194" s="20" t="s">
        <v>240</v>
      </c>
      <c r="H194" s="20" t="s">
        <v>25</v>
      </c>
      <c r="I194" s="20" t="s">
        <v>34</v>
      </c>
      <c r="J194" s="23">
        <v>0</v>
      </c>
      <c r="K194" s="23">
        <v>100</v>
      </c>
      <c r="L194" s="23">
        <v>15</v>
      </c>
      <c r="M194" s="20" t="s">
        <v>35</v>
      </c>
      <c r="N194" s="18">
        <f t="shared" ref="N194:N257" si="15">L194*1.06</f>
        <v>15.9</v>
      </c>
      <c r="O194" s="18">
        <f t="shared" ref="O194:O257" si="16">J194+K194+N194</f>
        <v>115.9</v>
      </c>
      <c r="P194" s="18">
        <f t="shared" ref="P194:P257" si="17">J194+(K194+N194)*1.06</f>
        <v>122.854</v>
      </c>
      <c r="Q194" s="18">
        <f t="shared" ref="Q194:Q257" si="18">(N194+K194)*0.06</f>
        <v>6.954</v>
      </c>
      <c r="R194" s="18">
        <f t="shared" ref="R194:R257" si="19">P194-Q194</f>
        <v>115.9</v>
      </c>
      <c r="S194" s="18" t="s">
        <v>28</v>
      </c>
      <c r="T194" s="85" t="s">
        <v>29</v>
      </c>
    </row>
    <row r="195" spans="1:20">
      <c r="A195" s="19">
        <v>194</v>
      </c>
      <c r="B195" s="49" t="s">
        <v>492</v>
      </c>
      <c r="C195" s="28" t="s">
        <v>493</v>
      </c>
      <c r="D195" s="50"/>
      <c r="E195" s="50" t="s">
        <v>22</v>
      </c>
      <c r="F195" s="20" t="s">
        <v>24</v>
      </c>
      <c r="G195" s="20" t="s">
        <v>240</v>
      </c>
      <c r="H195" s="20" t="s">
        <v>25</v>
      </c>
      <c r="I195" s="20" t="s">
        <v>34</v>
      </c>
      <c r="J195" s="23">
        <v>0</v>
      </c>
      <c r="K195" s="23">
        <v>100</v>
      </c>
      <c r="L195" s="23">
        <v>15</v>
      </c>
      <c r="M195" s="20" t="s">
        <v>35</v>
      </c>
      <c r="N195" s="18">
        <f t="shared" si="15"/>
        <v>15.9</v>
      </c>
      <c r="O195" s="18">
        <f t="shared" si="16"/>
        <v>115.9</v>
      </c>
      <c r="P195" s="18">
        <f t="shared" si="17"/>
        <v>122.854</v>
      </c>
      <c r="Q195" s="18">
        <f t="shared" si="18"/>
        <v>6.954</v>
      </c>
      <c r="R195" s="18">
        <f t="shared" si="19"/>
        <v>115.9</v>
      </c>
      <c r="S195" s="18" t="s">
        <v>28</v>
      </c>
      <c r="T195" s="85" t="s">
        <v>29</v>
      </c>
    </row>
    <row r="196" spans="1:20">
      <c r="A196" s="19">
        <v>195</v>
      </c>
      <c r="B196" s="49" t="s">
        <v>494</v>
      </c>
      <c r="C196" s="28" t="s">
        <v>495</v>
      </c>
      <c r="D196" s="50"/>
      <c r="E196" s="50" t="s">
        <v>22</v>
      </c>
      <c r="F196" s="20" t="s">
        <v>24</v>
      </c>
      <c r="G196" s="20" t="s">
        <v>240</v>
      </c>
      <c r="H196" s="20" t="s">
        <v>25</v>
      </c>
      <c r="I196" s="20" t="s">
        <v>34</v>
      </c>
      <c r="J196" s="23">
        <v>0</v>
      </c>
      <c r="K196" s="23">
        <v>100</v>
      </c>
      <c r="L196" s="23">
        <v>15</v>
      </c>
      <c r="M196" s="20" t="s">
        <v>35</v>
      </c>
      <c r="N196" s="18">
        <f t="shared" si="15"/>
        <v>15.9</v>
      </c>
      <c r="O196" s="18">
        <f t="shared" si="16"/>
        <v>115.9</v>
      </c>
      <c r="P196" s="18">
        <f t="shared" si="17"/>
        <v>122.854</v>
      </c>
      <c r="Q196" s="18">
        <f t="shared" si="18"/>
        <v>6.954</v>
      </c>
      <c r="R196" s="18">
        <f t="shared" si="19"/>
        <v>115.9</v>
      </c>
      <c r="S196" s="18" t="s">
        <v>28</v>
      </c>
      <c r="T196" s="85" t="s">
        <v>29</v>
      </c>
    </row>
    <row r="197" spans="1:20">
      <c r="A197" s="19">
        <v>196</v>
      </c>
      <c r="B197" s="49" t="s">
        <v>496</v>
      </c>
      <c r="C197" s="28" t="s">
        <v>497</v>
      </c>
      <c r="D197" s="50"/>
      <c r="E197" s="50" t="s">
        <v>22</v>
      </c>
      <c r="F197" s="20" t="s">
        <v>24</v>
      </c>
      <c r="G197" s="20" t="s">
        <v>55</v>
      </c>
      <c r="H197" s="20" t="s">
        <v>25</v>
      </c>
      <c r="I197" s="20" t="s">
        <v>34</v>
      </c>
      <c r="J197" s="23">
        <v>589</v>
      </c>
      <c r="K197" s="23">
        <v>300</v>
      </c>
      <c r="L197" s="23">
        <v>550</v>
      </c>
      <c r="M197" s="19" t="s">
        <v>56</v>
      </c>
      <c r="N197" s="18">
        <f t="shared" si="15"/>
        <v>583</v>
      </c>
      <c r="O197" s="18">
        <f t="shared" si="16"/>
        <v>1472</v>
      </c>
      <c r="P197" s="18">
        <f t="shared" si="17"/>
        <v>1524.98</v>
      </c>
      <c r="Q197" s="18">
        <f t="shared" si="18"/>
        <v>52.98</v>
      </c>
      <c r="R197" s="18">
        <f t="shared" si="19"/>
        <v>1472</v>
      </c>
      <c r="S197" s="18" t="s">
        <v>28</v>
      </c>
      <c r="T197" s="85" t="s">
        <v>29</v>
      </c>
    </row>
    <row r="198" spans="1:20">
      <c r="A198" s="19">
        <v>197</v>
      </c>
      <c r="B198" s="49" t="s">
        <v>498</v>
      </c>
      <c r="C198" s="28" t="s">
        <v>499</v>
      </c>
      <c r="D198" s="50"/>
      <c r="E198" s="50" t="s">
        <v>22</v>
      </c>
      <c r="F198" s="20" t="s">
        <v>24</v>
      </c>
      <c r="G198" s="20" t="s">
        <v>55</v>
      </c>
      <c r="H198" s="20" t="s">
        <v>25</v>
      </c>
      <c r="I198" s="20" t="s">
        <v>34</v>
      </c>
      <c r="J198" s="23">
        <v>589</v>
      </c>
      <c r="K198" s="23">
        <v>300</v>
      </c>
      <c r="L198" s="23">
        <v>569</v>
      </c>
      <c r="M198" s="19" t="s">
        <v>500</v>
      </c>
      <c r="N198" s="18">
        <f t="shared" si="15"/>
        <v>603.14</v>
      </c>
      <c r="O198" s="18">
        <f t="shared" si="16"/>
        <v>1492.14</v>
      </c>
      <c r="P198" s="18">
        <f t="shared" si="17"/>
        <v>1546.3284</v>
      </c>
      <c r="Q198" s="18">
        <f t="shared" si="18"/>
        <v>54.1884</v>
      </c>
      <c r="R198" s="18">
        <f t="shared" si="19"/>
        <v>1492.14</v>
      </c>
      <c r="S198" s="18" t="s">
        <v>28</v>
      </c>
      <c r="T198" s="85" t="s">
        <v>29</v>
      </c>
    </row>
    <row r="199" spans="1:20">
      <c r="A199" s="19">
        <v>198</v>
      </c>
      <c r="B199" s="49" t="s">
        <v>501</v>
      </c>
      <c r="C199" s="28" t="s">
        <v>502</v>
      </c>
      <c r="D199" s="50"/>
      <c r="E199" s="50" t="s">
        <v>22</v>
      </c>
      <c r="F199" s="20" t="s">
        <v>24</v>
      </c>
      <c r="G199" s="20" t="s">
        <v>55</v>
      </c>
      <c r="H199" s="20" t="s">
        <v>25</v>
      </c>
      <c r="I199" s="20" t="s">
        <v>34</v>
      </c>
      <c r="J199" s="23">
        <v>589</v>
      </c>
      <c r="K199" s="23">
        <v>300</v>
      </c>
      <c r="L199" s="23">
        <v>585</v>
      </c>
      <c r="M199" s="19" t="s">
        <v>503</v>
      </c>
      <c r="N199" s="18">
        <f t="shared" si="15"/>
        <v>620.1</v>
      </c>
      <c r="O199" s="18">
        <f t="shared" si="16"/>
        <v>1509.1</v>
      </c>
      <c r="P199" s="18">
        <f t="shared" si="17"/>
        <v>1564.306</v>
      </c>
      <c r="Q199" s="18">
        <f t="shared" si="18"/>
        <v>55.206</v>
      </c>
      <c r="R199" s="18">
        <f t="shared" si="19"/>
        <v>1509.1</v>
      </c>
      <c r="S199" s="18" t="s">
        <v>28</v>
      </c>
      <c r="T199" s="85" t="s">
        <v>29</v>
      </c>
    </row>
    <row r="200" spans="1:20">
      <c r="A200" s="19">
        <v>199</v>
      </c>
      <c r="B200" s="49" t="s">
        <v>504</v>
      </c>
      <c r="C200" s="28" t="s">
        <v>505</v>
      </c>
      <c r="D200" s="50"/>
      <c r="E200" s="50" t="s">
        <v>22</v>
      </c>
      <c r="F200" s="20" t="s">
        <v>24</v>
      </c>
      <c r="G200" s="20" t="s">
        <v>55</v>
      </c>
      <c r="H200" s="20" t="s">
        <v>25</v>
      </c>
      <c r="I200" s="20" t="s">
        <v>34</v>
      </c>
      <c r="J200" s="23">
        <v>589</v>
      </c>
      <c r="K200" s="23">
        <v>300</v>
      </c>
      <c r="L200" s="23">
        <v>582</v>
      </c>
      <c r="M200" s="19" t="s">
        <v>506</v>
      </c>
      <c r="N200" s="18">
        <f t="shared" si="15"/>
        <v>616.92</v>
      </c>
      <c r="O200" s="18">
        <f t="shared" si="16"/>
        <v>1505.92</v>
      </c>
      <c r="P200" s="18">
        <f t="shared" si="17"/>
        <v>1560.9352</v>
      </c>
      <c r="Q200" s="18">
        <f t="shared" si="18"/>
        <v>55.0152</v>
      </c>
      <c r="R200" s="18">
        <f t="shared" si="19"/>
        <v>1505.92</v>
      </c>
      <c r="S200" s="18" t="s">
        <v>28</v>
      </c>
      <c r="T200" s="85" t="s">
        <v>29</v>
      </c>
    </row>
    <row r="201" spans="1:20">
      <c r="A201" s="19">
        <v>200</v>
      </c>
      <c r="B201" s="49" t="s">
        <v>507</v>
      </c>
      <c r="C201" s="28" t="s">
        <v>508</v>
      </c>
      <c r="D201" s="50"/>
      <c r="E201" s="50" t="s">
        <v>22</v>
      </c>
      <c r="F201" s="20" t="s">
        <v>24</v>
      </c>
      <c r="G201" s="20" t="s">
        <v>55</v>
      </c>
      <c r="H201" s="20" t="s">
        <v>25</v>
      </c>
      <c r="I201" s="20" t="s">
        <v>34</v>
      </c>
      <c r="J201" s="23">
        <v>589</v>
      </c>
      <c r="K201" s="23">
        <v>300</v>
      </c>
      <c r="L201" s="23">
        <v>551</v>
      </c>
      <c r="M201" s="19" t="s">
        <v>84</v>
      </c>
      <c r="N201" s="18">
        <f t="shared" si="15"/>
        <v>584.06</v>
      </c>
      <c r="O201" s="18">
        <f t="shared" si="16"/>
        <v>1473.06</v>
      </c>
      <c r="P201" s="18">
        <f t="shared" si="17"/>
        <v>1526.1036</v>
      </c>
      <c r="Q201" s="18">
        <f t="shared" si="18"/>
        <v>53.0436</v>
      </c>
      <c r="R201" s="18">
        <f t="shared" si="19"/>
        <v>1473.06</v>
      </c>
      <c r="S201" s="18" t="s">
        <v>28</v>
      </c>
      <c r="T201" s="85" t="s">
        <v>29</v>
      </c>
    </row>
    <row r="202" spans="1:20">
      <c r="A202" s="19">
        <v>201</v>
      </c>
      <c r="B202" s="49" t="s">
        <v>509</v>
      </c>
      <c r="C202" s="28" t="s">
        <v>510</v>
      </c>
      <c r="D202" s="50"/>
      <c r="E202" s="50" t="s">
        <v>22</v>
      </c>
      <c r="F202" s="20" t="s">
        <v>24</v>
      </c>
      <c r="G202" s="20" t="s">
        <v>41</v>
      </c>
      <c r="H202" s="20" t="s">
        <v>25</v>
      </c>
      <c r="I202" s="20" t="s">
        <v>34</v>
      </c>
      <c r="J202" s="23">
        <v>594</v>
      </c>
      <c r="K202" s="23">
        <v>300</v>
      </c>
      <c r="L202" s="23">
        <v>668</v>
      </c>
      <c r="M202" s="20" t="s">
        <v>511</v>
      </c>
      <c r="N202" s="18">
        <f t="shared" si="15"/>
        <v>708.08</v>
      </c>
      <c r="O202" s="18">
        <f t="shared" si="16"/>
        <v>1602.08</v>
      </c>
      <c r="P202" s="18">
        <f t="shared" si="17"/>
        <v>1662.5648</v>
      </c>
      <c r="Q202" s="18">
        <f t="shared" si="18"/>
        <v>60.4848</v>
      </c>
      <c r="R202" s="18">
        <f t="shared" si="19"/>
        <v>1602.08</v>
      </c>
      <c r="S202" s="18" t="s">
        <v>28</v>
      </c>
      <c r="T202" s="85" t="s">
        <v>29</v>
      </c>
    </row>
    <row r="203" spans="1:20">
      <c r="A203" s="19">
        <v>202</v>
      </c>
      <c r="B203" s="49" t="s">
        <v>512</v>
      </c>
      <c r="C203" s="28" t="s">
        <v>513</v>
      </c>
      <c r="D203" s="50"/>
      <c r="E203" s="50" t="s">
        <v>22</v>
      </c>
      <c r="F203" s="20" t="s">
        <v>24</v>
      </c>
      <c r="G203" s="20" t="s">
        <v>41</v>
      </c>
      <c r="H203" s="20" t="s">
        <v>25</v>
      </c>
      <c r="I203" s="20" t="s">
        <v>34</v>
      </c>
      <c r="J203" s="23">
        <v>594</v>
      </c>
      <c r="K203" s="23">
        <v>300</v>
      </c>
      <c r="L203" s="23">
        <v>651</v>
      </c>
      <c r="M203" s="20" t="s">
        <v>514</v>
      </c>
      <c r="N203" s="18">
        <f t="shared" si="15"/>
        <v>690.06</v>
      </c>
      <c r="O203" s="18">
        <f t="shared" si="16"/>
        <v>1584.06</v>
      </c>
      <c r="P203" s="18">
        <f t="shared" si="17"/>
        <v>1643.4636</v>
      </c>
      <c r="Q203" s="18">
        <f t="shared" si="18"/>
        <v>59.4036</v>
      </c>
      <c r="R203" s="18">
        <f t="shared" si="19"/>
        <v>1584.06</v>
      </c>
      <c r="S203" s="18" t="s">
        <v>28</v>
      </c>
      <c r="T203" s="85" t="s">
        <v>29</v>
      </c>
    </row>
    <row r="204" spans="1:20">
      <c r="A204" s="19">
        <v>203</v>
      </c>
      <c r="B204" s="49" t="s">
        <v>515</v>
      </c>
      <c r="C204" s="28" t="s">
        <v>516</v>
      </c>
      <c r="D204" s="50"/>
      <c r="E204" s="50" t="s">
        <v>22</v>
      </c>
      <c r="F204" s="20" t="s">
        <v>24</v>
      </c>
      <c r="G204" s="20" t="s">
        <v>41</v>
      </c>
      <c r="H204" s="20" t="s">
        <v>25</v>
      </c>
      <c r="I204" s="20" t="s">
        <v>34</v>
      </c>
      <c r="J204" s="23">
        <v>594</v>
      </c>
      <c r="K204" s="23">
        <v>300</v>
      </c>
      <c r="L204" s="23">
        <v>651</v>
      </c>
      <c r="M204" s="20" t="s">
        <v>517</v>
      </c>
      <c r="N204" s="18">
        <f t="shared" si="15"/>
        <v>690.06</v>
      </c>
      <c r="O204" s="18">
        <f t="shared" si="16"/>
        <v>1584.06</v>
      </c>
      <c r="P204" s="18">
        <f t="shared" si="17"/>
        <v>1643.4636</v>
      </c>
      <c r="Q204" s="18">
        <f t="shared" si="18"/>
        <v>59.4036</v>
      </c>
      <c r="R204" s="18">
        <f t="shared" si="19"/>
        <v>1584.06</v>
      </c>
      <c r="S204" s="18" t="s">
        <v>28</v>
      </c>
      <c r="T204" s="85" t="s">
        <v>29</v>
      </c>
    </row>
    <row r="205" spans="1:20">
      <c r="A205" s="19">
        <v>204</v>
      </c>
      <c r="B205" s="49" t="s">
        <v>518</v>
      </c>
      <c r="C205" s="28" t="s">
        <v>368</v>
      </c>
      <c r="D205" s="50"/>
      <c r="E205" s="50" t="s">
        <v>22</v>
      </c>
      <c r="F205" s="20" t="s">
        <v>24</v>
      </c>
      <c r="G205" s="20" t="s">
        <v>41</v>
      </c>
      <c r="H205" s="20" t="s">
        <v>25</v>
      </c>
      <c r="I205" s="20" t="s">
        <v>34</v>
      </c>
      <c r="J205" s="23">
        <v>594</v>
      </c>
      <c r="K205" s="23">
        <v>300</v>
      </c>
      <c r="L205" s="23">
        <v>653</v>
      </c>
      <c r="M205" s="20" t="s">
        <v>519</v>
      </c>
      <c r="N205" s="18">
        <f t="shared" si="15"/>
        <v>692.18</v>
      </c>
      <c r="O205" s="18">
        <f t="shared" si="16"/>
        <v>1586.18</v>
      </c>
      <c r="P205" s="18">
        <f t="shared" si="17"/>
        <v>1645.7108</v>
      </c>
      <c r="Q205" s="18">
        <f t="shared" si="18"/>
        <v>59.5308</v>
      </c>
      <c r="R205" s="18">
        <f t="shared" si="19"/>
        <v>1586.18</v>
      </c>
      <c r="S205" s="18" t="s">
        <v>28</v>
      </c>
      <c r="T205" s="85" t="s">
        <v>29</v>
      </c>
    </row>
    <row r="206" spans="1:20">
      <c r="A206" s="19">
        <v>205</v>
      </c>
      <c r="B206" s="49" t="s">
        <v>520</v>
      </c>
      <c r="C206" s="28" t="s">
        <v>521</v>
      </c>
      <c r="D206" s="50"/>
      <c r="E206" s="50" t="s">
        <v>22</v>
      </c>
      <c r="F206" s="20" t="s">
        <v>24</v>
      </c>
      <c r="G206" s="20" t="s">
        <v>520</v>
      </c>
      <c r="H206" s="20" t="s">
        <v>25</v>
      </c>
      <c r="I206" s="20" t="s">
        <v>34</v>
      </c>
      <c r="J206" s="23">
        <v>0</v>
      </c>
      <c r="K206" s="23">
        <v>0</v>
      </c>
      <c r="L206" s="23">
        <v>600</v>
      </c>
      <c r="M206" s="20" t="s">
        <v>522</v>
      </c>
      <c r="N206" s="18">
        <f t="shared" si="15"/>
        <v>636</v>
      </c>
      <c r="O206" s="18">
        <f t="shared" si="16"/>
        <v>636</v>
      </c>
      <c r="P206" s="18">
        <f t="shared" si="17"/>
        <v>674.16</v>
      </c>
      <c r="Q206" s="18">
        <f t="shared" si="18"/>
        <v>38.16</v>
      </c>
      <c r="R206" s="18">
        <f t="shared" si="19"/>
        <v>636</v>
      </c>
      <c r="S206" s="18" t="s">
        <v>28</v>
      </c>
      <c r="T206" s="85" t="s">
        <v>29</v>
      </c>
    </row>
    <row r="207" spans="1:20">
      <c r="A207" s="19">
        <v>206</v>
      </c>
      <c r="B207" s="49" t="s">
        <v>523</v>
      </c>
      <c r="C207" s="28" t="s">
        <v>524</v>
      </c>
      <c r="D207" s="50"/>
      <c r="E207" s="50" t="s">
        <v>22</v>
      </c>
      <c r="F207" s="20" t="s">
        <v>24</v>
      </c>
      <c r="G207" s="20" t="s">
        <v>525</v>
      </c>
      <c r="H207" s="20" t="s">
        <v>25</v>
      </c>
      <c r="I207" s="20" t="s">
        <v>34</v>
      </c>
      <c r="J207" s="23">
        <v>592</v>
      </c>
      <c r="K207" s="23">
        <v>0</v>
      </c>
      <c r="L207" s="23">
        <v>265</v>
      </c>
      <c r="M207" s="20" t="s">
        <v>526</v>
      </c>
      <c r="N207" s="18">
        <f t="shared" si="15"/>
        <v>280.9</v>
      </c>
      <c r="O207" s="18">
        <f t="shared" si="16"/>
        <v>872.9</v>
      </c>
      <c r="P207" s="18">
        <f t="shared" si="17"/>
        <v>889.754</v>
      </c>
      <c r="Q207" s="18">
        <f t="shared" si="18"/>
        <v>16.854</v>
      </c>
      <c r="R207" s="18">
        <f t="shared" si="19"/>
        <v>872.9</v>
      </c>
      <c r="S207" s="18" t="s">
        <v>28</v>
      </c>
      <c r="T207" s="85" t="s">
        <v>29</v>
      </c>
    </row>
    <row r="208" spans="1:20">
      <c r="A208" s="19">
        <v>207</v>
      </c>
      <c r="B208" s="49" t="s">
        <v>527</v>
      </c>
      <c r="C208" s="28" t="s">
        <v>528</v>
      </c>
      <c r="D208" s="50"/>
      <c r="E208" s="50" t="s">
        <v>22</v>
      </c>
      <c r="F208" s="20" t="s">
        <v>24</v>
      </c>
      <c r="G208" s="20" t="s">
        <v>529</v>
      </c>
      <c r="H208" s="20" t="s">
        <v>25</v>
      </c>
      <c r="I208" s="20" t="s">
        <v>34</v>
      </c>
      <c r="J208" s="23">
        <v>0</v>
      </c>
      <c r="K208" s="23">
        <v>100</v>
      </c>
      <c r="L208" s="23">
        <v>550</v>
      </c>
      <c r="M208" s="20" t="s">
        <v>530</v>
      </c>
      <c r="N208" s="18">
        <f t="shared" si="15"/>
        <v>583</v>
      </c>
      <c r="O208" s="18">
        <f t="shared" si="16"/>
        <v>683</v>
      </c>
      <c r="P208" s="18">
        <f t="shared" si="17"/>
        <v>723.98</v>
      </c>
      <c r="Q208" s="18">
        <f t="shared" si="18"/>
        <v>40.98</v>
      </c>
      <c r="R208" s="18">
        <f t="shared" si="19"/>
        <v>683</v>
      </c>
      <c r="S208" s="18" t="s">
        <v>28</v>
      </c>
      <c r="T208" s="85" t="s">
        <v>29</v>
      </c>
    </row>
    <row r="209" spans="1:20">
      <c r="A209" s="19">
        <v>208</v>
      </c>
      <c r="B209" s="49" t="s">
        <v>531</v>
      </c>
      <c r="C209" s="28" t="s">
        <v>532</v>
      </c>
      <c r="D209" s="50"/>
      <c r="E209" s="50" t="s">
        <v>22</v>
      </c>
      <c r="F209" s="20" t="s">
        <v>24</v>
      </c>
      <c r="G209" s="20" t="s">
        <v>240</v>
      </c>
      <c r="H209" s="20" t="s">
        <v>25</v>
      </c>
      <c r="I209" s="20" t="s">
        <v>34</v>
      </c>
      <c r="J209" s="23">
        <v>0</v>
      </c>
      <c r="K209" s="23">
        <v>100</v>
      </c>
      <c r="L209" s="23">
        <v>15</v>
      </c>
      <c r="M209" s="20" t="s">
        <v>35</v>
      </c>
      <c r="N209" s="18">
        <f t="shared" si="15"/>
        <v>15.9</v>
      </c>
      <c r="O209" s="18">
        <f t="shared" si="16"/>
        <v>115.9</v>
      </c>
      <c r="P209" s="18">
        <f t="shared" si="17"/>
        <v>122.854</v>
      </c>
      <c r="Q209" s="18">
        <f t="shared" si="18"/>
        <v>6.954</v>
      </c>
      <c r="R209" s="18">
        <f t="shared" si="19"/>
        <v>115.9</v>
      </c>
      <c r="S209" s="18" t="s">
        <v>28</v>
      </c>
      <c r="T209" s="85" t="s">
        <v>29</v>
      </c>
    </row>
    <row r="210" spans="1:20">
      <c r="A210" s="19">
        <v>209</v>
      </c>
      <c r="B210" s="49" t="s">
        <v>533</v>
      </c>
      <c r="C210" s="21" t="s">
        <v>534</v>
      </c>
      <c r="D210" s="50"/>
      <c r="E210" s="50" t="s">
        <v>22</v>
      </c>
      <c r="F210" s="20" t="s">
        <v>24</v>
      </c>
      <c r="G210" s="20" t="s">
        <v>240</v>
      </c>
      <c r="H210" s="20" t="s">
        <v>25</v>
      </c>
      <c r="I210" s="20" t="s">
        <v>34</v>
      </c>
      <c r="J210" s="23">
        <v>0</v>
      </c>
      <c r="K210" s="23">
        <v>100</v>
      </c>
      <c r="L210" s="23">
        <v>15</v>
      </c>
      <c r="M210" s="20" t="s">
        <v>35</v>
      </c>
      <c r="N210" s="18">
        <f t="shared" si="15"/>
        <v>15.9</v>
      </c>
      <c r="O210" s="18">
        <f t="shared" si="16"/>
        <v>115.9</v>
      </c>
      <c r="P210" s="18">
        <f t="shared" si="17"/>
        <v>122.854</v>
      </c>
      <c r="Q210" s="18">
        <f t="shared" si="18"/>
        <v>6.954</v>
      </c>
      <c r="R210" s="18">
        <f t="shared" si="19"/>
        <v>115.9</v>
      </c>
      <c r="S210" s="18" t="s">
        <v>28</v>
      </c>
      <c r="T210" s="85" t="s">
        <v>29</v>
      </c>
    </row>
    <row r="211" spans="1:20">
      <c r="A211" s="19">
        <v>210</v>
      </c>
      <c r="B211" s="49" t="s">
        <v>535</v>
      </c>
      <c r="C211" s="21" t="s">
        <v>536</v>
      </c>
      <c r="D211" s="50"/>
      <c r="E211" s="50" t="s">
        <v>22</v>
      </c>
      <c r="F211" s="20" t="s">
        <v>24</v>
      </c>
      <c r="G211" s="20" t="s">
        <v>240</v>
      </c>
      <c r="H211" s="20" t="s">
        <v>25</v>
      </c>
      <c r="I211" s="20" t="s">
        <v>34</v>
      </c>
      <c r="J211" s="23">
        <v>0</v>
      </c>
      <c r="K211" s="23">
        <v>100</v>
      </c>
      <c r="L211" s="23">
        <v>49</v>
      </c>
      <c r="M211" s="20" t="s">
        <v>537</v>
      </c>
      <c r="N211" s="18">
        <f t="shared" si="15"/>
        <v>51.94</v>
      </c>
      <c r="O211" s="18">
        <f t="shared" si="16"/>
        <v>151.94</v>
      </c>
      <c r="P211" s="18">
        <f t="shared" si="17"/>
        <v>161.0564</v>
      </c>
      <c r="Q211" s="18">
        <f t="shared" si="18"/>
        <v>9.1164</v>
      </c>
      <c r="R211" s="18">
        <f t="shared" si="19"/>
        <v>151.94</v>
      </c>
      <c r="S211" s="18" t="s">
        <v>28</v>
      </c>
      <c r="T211" s="85" t="s">
        <v>29</v>
      </c>
    </row>
    <row r="212" spans="1:20">
      <c r="A212" s="19">
        <v>211</v>
      </c>
      <c r="B212" s="49" t="s">
        <v>538</v>
      </c>
      <c r="C212" s="21" t="s">
        <v>539</v>
      </c>
      <c r="D212" s="50"/>
      <c r="E212" s="50" t="s">
        <v>22</v>
      </c>
      <c r="F212" s="20" t="s">
        <v>24</v>
      </c>
      <c r="G212" s="20" t="s">
        <v>240</v>
      </c>
      <c r="H212" s="20" t="s">
        <v>25</v>
      </c>
      <c r="I212" s="20" t="s">
        <v>34</v>
      </c>
      <c r="J212" s="23">
        <v>0</v>
      </c>
      <c r="K212" s="23">
        <v>100</v>
      </c>
      <c r="L212" s="23">
        <v>15</v>
      </c>
      <c r="M212" s="20" t="s">
        <v>35</v>
      </c>
      <c r="N212" s="18">
        <f t="shared" si="15"/>
        <v>15.9</v>
      </c>
      <c r="O212" s="18">
        <f t="shared" si="16"/>
        <v>115.9</v>
      </c>
      <c r="P212" s="18">
        <f t="shared" si="17"/>
        <v>122.854</v>
      </c>
      <c r="Q212" s="18">
        <f t="shared" si="18"/>
        <v>6.954</v>
      </c>
      <c r="R212" s="18">
        <f t="shared" si="19"/>
        <v>115.9</v>
      </c>
      <c r="S212" s="18" t="s">
        <v>28</v>
      </c>
      <c r="T212" s="85" t="s">
        <v>29</v>
      </c>
    </row>
    <row r="213" spans="1:20">
      <c r="A213" s="19">
        <v>212</v>
      </c>
      <c r="B213" s="49" t="s">
        <v>540</v>
      </c>
      <c r="C213" s="21" t="s">
        <v>541</v>
      </c>
      <c r="D213" s="50"/>
      <c r="E213" s="50" t="s">
        <v>22</v>
      </c>
      <c r="F213" s="20" t="s">
        <v>24</v>
      </c>
      <c r="G213" s="20" t="s">
        <v>240</v>
      </c>
      <c r="H213" s="20" t="s">
        <v>25</v>
      </c>
      <c r="I213" s="20" t="s">
        <v>34</v>
      </c>
      <c r="J213" s="23">
        <v>0</v>
      </c>
      <c r="K213" s="23">
        <v>100</v>
      </c>
      <c r="L213" s="23">
        <v>15</v>
      </c>
      <c r="M213" s="20" t="s">
        <v>35</v>
      </c>
      <c r="N213" s="18">
        <f t="shared" si="15"/>
        <v>15.9</v>
      </c>
      <c r="O213" s="18">
        <f t="shared" si="16"/>
        <v>115.9</v>
      </c>
      <c r="P213" s="18">
        <f t="shared" si="17"/>
        <v>122.854</v>
      </c>
      <c r="Q213" s="18">
        <f t="shared" si="18"/>
        <v>6.954</v>
      </c>
      <c r="R213" s="18">
        <f t="shared" si="19"/>
        <v>115.9</v>
      </c>
      <c r="S213" s="18" t="s">
        <v>28</v>
      </c>
      <c r="T213" s="85" t="s">
        <v>29</v>
      </c>
    </row>
    <row r="214" spans="1:20">
      <c r="A214" s="19">
        <v>213</v>
      </c>
      <c r="B214" s="49" t="s">
        <v>542</v>
      </c>
      <c r="C214" s="21" t="s">
        <v>543</v>
      </c>
      <c r="D214" s="50"/>
      <c r="E214" s="50" t="s">
        <v>22</v>
      </c>
      <c r="F214" s="20" t="s">
        <v>24</v>
      </c>
      <c r="G214" s="20" t="s">
        <v>240</v>
      </c>
      <c r="H214" s="20" t="s">
        <v>25</v>
      </c>
      <c r="I214" s="20" t="s">
        <v>34</v>
      </c>
      <c r="J214" s="23">
        <v>0</v>
      </c>
      <c r="K214" s="23">
        <v>100</v>
      </c>
      <c r="L214" s="23">
        <v>18</v>
      </c>
      <c r="M214" s="20" t="s">
        <v>35</v>
      </c>
      <c r="N214" s="18">
        <f t="shared" si="15"/>
        <v>19.08</v>
      </c>
      <c r="O214" s="18">
        <f t="shared" si="16"/>
        <v>119.08</v>
      </c>
      <c r="P214" s="18">
        <f t="shared" si="17"/>
        <v>126.2248</v>
      </c>
      <c r="Q214" s="18">
        <f t="shared" si="18"/>
        <v>7.1448</v>
      </c>
      <c r="R214" s="18">
        <f t="shared" si="19"/>
        <v>119.08</v>
      </c>
      <c r="S214" s="18" t="s">
        <v>28</v>
      </c>
      <c r="T214" s="85" t="s">
        <v>29</v>
      </c>
    </row>
    <row r="215" spans="1:20">
      <c r="A215" s="19">
        <v>214</v>
      </c>
      <c r="B215" s="49" t="s">
        <v>544</v>
      </c>
      <c r="C215" s="21" t="s">
        <v>318</v>
      </c>
      <c r="D215" s="50"/>
      <c r="E215" s="50" t="s">
        <v>22</v>
      </c>
      <c r="F215" s="20" t="s">
        <v>24</v>
      </c>
      <c r="G215" s="20" t="s">
        <v>240</v>
      </c>
      <c r="H215" s="20" t="s">
        <v>25</v>
      </c>
      <c r="I215" s="20" t="s">
        <v>34</v>
      </c>
      <c r="J215" s="23">
        <v>0</v>
      </c>
      <c r="K215" s="23">
        <v>100</v>
      </c>
      <c r="L215" s="23">
        <v>15</v>
      </c>
      <c r="M215" s="20" t="s">
        <v>35</v>
      </c>
      <c r="N215" s="18">
        <f t="shared" si="15"/>
        <v>15.9</v>
      </c>
      <c r="O215" s="18">
        <f t="shared" si="16"/>
        <v>115.9</v>
      </c>
      <c r="P215" s="18">
        <f t="shared" si="17"/>
        <v>122.854</v>
      </c>
      <c r="Q215" s="18">
        <f t="shared" si="18"/>
        <v>6.954</v>
      </c>
      <c r="R215" s="18">
        <f t="shared" si="19"/>
        <v>115.9</v>
      </c>
      <c r="S215" s="18" t="s">
        <v>28</v>
      </c>
      <c r="T215" s="85" t="s">
        <v>29</v>
      </c>
    </row>
    <row r="216" spans="1:20">
      <c r="A216" s="19">
        <v>215</v>
      </c>
      <c r="B216" s="49" t="s">
        <v>545</v>
      </c>
      <c r="C216" s="21" t="s">
        <v>324</v>
      </c>
      <c r="D216" s="50"/>
      <c r="E216" s="50" t="s">
        <v>22</v>
      </c>
      <c r="F216" s="20" t="s">
        <v>24</v>
      </c>
      <c r="G216" s="20" t="s">
        <v>240</v>
      </c>
      <c r="H216" s="20" t="s">
        <v>25</v>
      </c>
      <c r="I216" s="20" t="s">
        <v>34</v>
      </c>
      <c r="J216" s="23">
        <v>0</v>
      </c>
      <c r="K216" s="23">
        <v>100</v>
      </c>
      <c r="L216" s="23">
        <v>18</v>
      </c>
      <c r="M216" s="20" t="s">
        <v>35</v>
      </c>
      <c r="N216" s="18">
        <f t="shared" si="15"/>
        <v>19.08</v>
      </c>
      <c r="O216" s="18">
        <f t="shared" si="16"/>
        <v>119.08</v>
      </c>
      <c r="P216" s="18">
        <f t="shared" si="17"/>
        <v>126.2248</v>
      </c>
      <c r="Q216" s="18">
        <f t="shared" si="18"/>
        <v>7.1448</v>
      </c>
      <c r="R216" s="18">
        <f t="shared" si="19"/>
        <v>119.08</v>
      </c>
      <c r="S216" s="18" t="s">
        <v>28</v>
      </c>
      <c r="T216" s="85" t="s">
        <v>29</v>
      </c>
    </row>
    <row r="217" spans="1:20">
      <c r="A217" s="19">
        <v>216</v>
      </c>
      <c r="B217" s="49" t="s">
        <v>546</v>
      </c>
      <c r="C217" s="21" t="s">
        <v>318</v>
      </c>
      <c r="D217" s="50"/>
      <c r="E217" s="50" t="s">
        <v>22</v>
      </c>
      <c r="F217" s="20" t="s">
        <v>24</v>
      </c>
      <c r="G217" s="20" t="s">
        <v>240</v>
      </c>
      <c r="H217" s="20" t="s">
        <v>25</v>
      </c>
      <c r="I217" s="20" t="s">
        <v>34</v>
      </c>
      <c r="J217" s="23">
        <v>0</v>
      </c>
      <c r="K217" s="23">
        <v>100</v>
      </c>
      <c r="L217" s="23">
        <v>18</v>
      </c>
      <c r="M217" s="20" t="s">
        <v>35</v>
      </c>
      <c r="N217" s="18">
        <f t="shared" si="15"/>
        <v>19.08</v>
      </c>
      <c r="O217" s="18">
        <f t="shared" si="16"/>
        <v>119.08</v>
      </c>
      <c r="P217" s="18">
        <f t="shared" si="17"/>
        <v>126.2248</v>
      </c>
      <c r="Q217" s="18">
        <f t="shared" si="18"/>
        <v>7.1448</v>
      </c>
      <c r="R217" s="18">
        <f t="shared" si="19"/>
        <v>119.08</v>
      </c>
      <c r="S217" s="18" t="s">
        <v>28</v>
      </c>
      <c r="T217" s="85" t="s">
        <v>29</v>
      </c>
    </row>
    <row r="218" spans="1:20">
      <c r="A218" s="19">
        <v>217</v>
      </c>
      <c r="B218" s="49" t="s">
        <v>547</v>
      </c>
      <c r="C218" s="21" t="s">
        <v>548</v>
      </c>
      <c r="D218" s="50"/>
      <c r="E218" s="50" t="s">
        <v>22</v>
      </c>
      <c r="F218" s="20" t="s">
        <v>24</v>
      </c>
      <c r="G218" s="20" t="s">
        <v>240</v>
      </c>
      <c r="H218" s="20" t="s">
        <v>25</v>
      </c>
      <c r="I218" s="20" t="s">
        <v>34</v>
      </c>
      <c r="J218" s="23">
        <v>0</v>
      </c>
      <c r="K218" s="23">
        <v>100</v>
      </c>
      <c r="L218" s="23">
        <v>15</v>
      </c>
      <c r="M218" s="20" t="s">
        <v>35</v>
      </c>
      <c r="N218" s="18">
        <f t="shared" si="15"/>
        <v>15.9</v>
      </c>
      <c r="O218" s="18">
        <f t="shared" si="16"/>
        <v>115.9</v>
      </c>
      <c r="P218" s="18">
        <f t="shared" si="17"/>
        <v>122.854</v>
      </c>
      <c r="Q218" s="18">
        <f t="shared" si="18"/>
        <v>6.954</v>
      </c>
      <c r="R218" s="18">
        <f t="shared" si="19"/>
        <v>115.9</v>
      </c>
      <c r="S218" s="18" t="s">
        <v>28</v>
      </c>
      <c r="T218" s="85" t="s">
        <v>29</v>
      </c>
    </row>
    <row r="219" spans="1:20">
      <c r="A219" s="19">
        <v>218</v>
      </c>
      <c r="B219" s="49" t="s">
        <v>549</v>
      </c>
      <c r="C219" s="21" t="s">
        <v>550</v>
      </c>
      <c r="D219" s="50"/>
      <c r="E219" s="50" t="s">
        <v>22</v>
      </c>
      <c r="F219" s="20" t="s">
        <v>24</v>
      </c>
      <c r="G219" s="20" t="s">
        <v>240</v>
      </c>
      <c r="H219" s="20" t="s">
        <v>25</v>
      </c>
      <c r="I219" s="20" t="s">
        <v>34</v>
      </c>
      <c r="J219" s="23">
        <v>0</v>
      </c>
      <c r="K219" s="23">
        <v>100</v>
      </c>
      <c r="L219" s="23">
        <v>15</v>
      </c>
      <c r="M219" s="20" t="s">
        <v>35</v>
      </c>
      <c r="N219" s="18">
        <f t="shared" si="15"/>
        <v>15.9</v>
      </c>
      <c r="O219" s="18">
        <f t="shared" si="16"/>
        <v>115.9</v>
      </c>
      <c r="P219" s="18">
        <f t="shared" si="17"/>
        <v>122.854</v>
      </c>
      <c r="Q219" s="18">
        <f t="shared" si="18"/>
        <v>6.954</v>
      </c>
      <c r="R219" s="18">
        <f t="shared" si="19"/>
        <v>115.9</v>
      </c>
      <c r="S219" s="18" t="s">
        <v>28</v>
      </c>
      <c r="T219" s="85" t="s">
        <v>29</v>
      </c>
    </row>
    <row r="220" spans="1:20">
      <c r="A220" s="19">
        <v>219</v>
      </c>
      <c r="B220" s="49" t="s">
        <v>551</v>
      </c>
      <c r="C220" s="21" t="s">
        <v>552</v>
      </c>
      <c r="D220" s="50"/>
      <c r="E220" s="50" t="s">
        <v>22</v>
      </c>
      <c r="F220" s="20" t="s">
        <v>24</v>
      </c>
      <c r="G220" s="20" t="s">
        <v>240</v>
      </c>
      <c r="H220" s="20" t="s">
        <v>25</v>
      </c>
      <c r="I220" s="20" t="s">
        <v>34</v>
      </c>
      <c r="J220" s="23">
        <v>0</v>
      </c>
      <c r="K220" s="23">
        <v>100</v>
      </c>
      <c r="L220" s="23">
        <v>45</v>
      </c>
      <c r="M220" s="20" t="s">
        <v>553</v>
      </c>
      <c r="N220" s="18">
        <f t="shared" si="15"/>
        <v>47.7</v>
      </c>
      <c r="O220" s="18">
        <f t="shared" si="16"/>
        <v>147.7</v>
      </c>
      <c r="P220" s="18">
        <f t="shared" si="17"/>
        <v>156.562</v>
      </c>
      <c r="Q220" s="18">
        <f t="shared" si="18"/>
        <v>8.862</v>
      </c>
      <c r="R220" s="18">
        <f t="shared" si="19"/>
        <v>147.7</v>
      </c>
      <c r="S220" s="18" t="s">
        <v>28</v>
      </c>
      <c r="T220" s="85" t="s">
        <v>29</v>
      </c>
    </row>
    <row r="221" spans="1:20">
      <c r="A221" s="19">
        <v>220</v>
      </c>
      <c r="B221" s="49" t="s">
        <v>554</v>
      </c>
      <c r="C221" s="21" t="s">
        <v>555</v>
      </c>
      <c r="D221" s="50"/>
      <c r="E221" s="50" t="s">
        <v>22</v>
      </c>
      <c r="F221" s="20" t="s">
        <v>24</v>
      </c>
      <c r="G221" s="20" t="s">
        <v>240</v>
      </c>
      <c r="H221" s="20" t="s">
        <v>25</v>
      </c>
      <c r="I221" s="20" t="s">
        <v>34</v>
      </c>
      <c r="J221" s="23">
        <v>0</v>
      </c>
      <c r="K221" s="23">
        <v>100</v>
      </c>
      <c r="L221" s="23">
        <v>18</v>
      </c>
      <c r="M221" s="20" t="s">
        <v>35</v>
      </c>
      <c r="N221" s="18">
        <f t="shared" si="15"/>
        <v>19.08</v>
      </c>
      <c r="O221" s="18">
        <f t="shared" si="16"/>
        <v>119.08</v>
      </c>
      <c r="P221" s="18">
        <f t="shared" si="17"/>
        <v>126.2248</v>
      </c>
      <c r="Q221" s="18">
        <f t="shared" si="18"/>
        <v>7.1448</v>
      </c>
      <c r="R221" s="18">
        <f t="shared" si="19"/>
        <v>119.08</v>
      </c>
      <c r="S221" s="18" t="s">
        <v>28</v>
      </c>
      <c r="T221" s="85" t="s">
        <v>29</v>
      </c>
    </row>
    <row r="222" spans="1:20">
      <c r="A222" s="19">
        <v>221</v>
      </c>
      <c r="B222" s="49" t="s">
        <v>556</v>
      </c>
      <c r="C222" s="21" t="s">
        <v>324</v>
      </c>
      <c r="D222" s="50"/>
      <c r="E222" s="50" t="s">
        <v>22</v>
      </c>
      <c r="F222" s="20" t="s">
        <v>24</v>
      </c>
      <c r="G222" s="20" t="s">
        <v>240</v>
      </c>
      <c r="H222" s="20" t="s">
        <v>25</v>
      </c>
      <c r="I222" s="20" t="s">
        <v>34</v>
      </c>
      <c r="J222" s="23">
        <v>0</v>
      </c>
      <c r="K222" s="23">
        <v>100</v>
      </c>
      <c r="L222" s="23">
        <v>18</v>
      </c>
      <c r="M222" s="20" t="s">
        <v>35</v>
      </c>
      <c r="N222" s="18">
        <f t="shared" si="15"/>
        <v>19.08</v>
      </c>
      <c r="O222" s="18">
        <f t="shared" si="16"/>
        <v>119.08</v>
      </c>
      <c r="P222" s="18">
        <f t="shared" si="17"/>
        <v>126.2248</v>
      </c>
      <c r="Q222" s="18">
        <f t="shared" si="18"/>
        <v>7.1448</v>
      </c>
      <c r="R222" s="18">
        <f t="shared" si="19"/>
        <v>119.08</v>
      </c>
      <c r="S222" s="18" t="s">
        <v>28</v>
      </c>
      <c r="T222" s="85" t="s">
        <v>29</v>
      </c>
    </row>
    <row r="223" spans="1:20">
      <c r="A223" s="19">
        <v>222</v>
      </c>
      <c r="B223" s="49" t="s">
        <v>557</v>
      </c>
      <c r="C223" s="21" t="s">
        <v>558</v>
      </c>
      <c r="D223" s="50"/>
      <c r="E223" s="50" t="s">
        <v>22</v>
      </c>
      <c r="F223" s="20" t="s">
        <v>24</v>
      </c>
      <c r="G223" s="20" t="s">
        <v>240</v>
      </c>
      <c r="H223" s="20" t="s">
        <v>25</v>
      </c>
      <c r="I223" s="20" t="s">
        <v>34</v>
      </c>
      <c r="J223" s="23">
        <v>0</v>
      </c>
      <c r="K223" s="23">
        <v>100</v>
      </c>
      <c r="L223" s="23">
        <v>18</v>
      </c>
      <c r="M223" s="20" t="s">
        <v>35</v>
      </c>
      <c r="N223" s="18">
        <f t="shared" si="15"/>
        <v>19.08</v>
      </c>
      <c r="O223" s="18">
        <f t="shared" si="16"/>
        <v>119.08</v>
      </c>
      <c r="P223" s="18">
        <f t="shared" si="17"/>
        <v>126.2248</v>
      </c>
      <c r="Q223" s="18">
        <f t="shared" si="18"/>
        <v>7.1448</v>
      </c>
      <c r="R223" s="18">
        <f t="shared" si="19"/>
        <v>119.08</v>
      </c>
      <c r="S223" s="18" t="s">
        <v>28</v>
      </c>
      <c r="T223" s="85" t="s">
        <v>29</v>
      </c>
    </row>
    <row r="224" spans="1:20">
      <c r="A224" s="19">
        <v>223</v>
      </c>
      <c r="B224" s="49" t="s">
        <v>559</v>
      </c>
      <c r="C224" s="21" t="s">
        <v>560</v>
      </c>
      <c r="D224" s="50"/>
      <c r="E224" s="50" t="s">
        <v>22</v>
      </c>
      <c r="F224" s="20" t="s">
        <v>24</v>
      </c>
      <c r="G224" s="20" t="s">
        <v>240</v>
      </c>
      <c r="H224" s="20" t="s">
        <v>25</v>
      </c>
      <c r="I224" s="20" t="s">
        <v>34</v>
      </c>
      <c r="J224" s="23">
        <v>0</v>
      </c>
      <c r="K224" s="23">
        <v>100</v>
      </c>
      <c r="L224" s="23">
        <v>18</v>
      </c>
      <c r="M224" s="20" t="s">
        <v>35</v>
      </c>
      <c r="N224" s="18">
        <f t="shared" si="15"/>
        <v>19.08</v>
      </c>
      <c r="O224" s="18">
        <f t="shared" si="16"/>
        <v>119.08</v>
      </c>
      <c r="P224" s="18">
        <f t="shared" si="17"/>
        <v>126.2248</v>
      </c>
      <c r="Q224" s="18">
        <f t="shared" si="18"/>
        <v>7.1448</v>
      </c>
      <c r="R224" s="18">
        <f t="shared" si="19"/>
        <v>119.08</v>
      </c>
      <c r="S224" s="18" t="s">
        <v>28</v>
      </c>
      <c r="T224" s="85" t="s">
        <v>29</v>
      </c>
    </row>
    <row r="225" spans="1:20">
      <c r="A225" s="19">
        <v>224</v>
      </c>
      <c r="B225" s="49" t="s">
        <v>561</v>
      </c>
      <c r="C225" s="21" t="s">
        <v>562</v>
      </c>
      <c r="D225" s="50"/>
      <c r="E225" s="50" t="s">
        <v>22</v>
      </c>
      <c r="F225" s="20" t="s">
        <v>24</v>
      </c>
      <c r="G225" s="20" t="s">
        <v>240</v>
      </c>
      <c r="H225" s="20" t="s">
        <v>25</v>
      </c>
      <c r="I225" s="20" t="s">
        <v>34</v>
      </c>
      <c r="J225" s="23">
        <v>0</v>
      </c>
      <c r="K225" s="23">
        <v>100</v>
      </c>
      <c r="L225" s="23">
        <v>15</v>
      </c>
      <c r="M225" s="20" t="s">
        <v>35</v>
      </c>
      <c r="N225" s="18">
        <f t="shared" si="15"/>
        <v>15.9</v>
      </c>
      <c r="O225" s="18">
        <f t="shared" si="16"/>
        <v>115.9</v>
      </c>
      <c r="P225" s="18">
        <f t="shared" si="17"/>
        <v>122.854</v>
      </c>
      <c r="Q225" s="18">
        <f t="shared" si="18"/>
        <v>6.954</v>
      </c>
      <c r="R225" s="18">
        <f t="shared" si="19"/>
        <v>115.9</v>
      </c>
      <c r="S225" s="18" t="s">
        <v>28</v>
      </c>
      <c r="T225" s="85" t="s">
        <v>29</v>
      </c>
    </row>
    <row r="226" spans="1:20">
      <c r="A226" s="19">
        <v>225</v>
      </c>
      <c r="B226" s="49" t="s">
        <v>563</v>
      </c>
      <c r="C226" s="21" t="s">
        <v>564</v>
      </c>
      <c r="D226" s="50"/>
      <c r="E226" s="50" t="s">
        <v>22</v>
      </c>
      <c r="F226" s="20" t="s">
        <v>24</v>
      </c>
      <c r="G226" s="20" t="s">
        <v>240</v>
      </c>
      <c r="H226" s="20" t="s">
        <v>25</v>
      </c>
      <c r="I226" s="20" t="s">
        <v>34</v>
      </c>
      <c r="J226" s="23">
        <v>0</v>
      </c>
      <c r="K226" s="23">
        <v>100</v>
      </c>
      <c r="L226" s="23">
        <v>15</v>
      </c>
      <c r="M226" s="20" t="s">
        <v>35</v>
      </c>
      <c r="N226" s="18">
        <f t="shared" si="15"/>
        <v>15.9</v>
      </c>
      <c r="O226" s="18">
        <f t="shared" si="16"/>
        <v>115.9</v>
      </c>
      <c r="P226" s="18">
        <f t="shared" si="17"/>
        <v>122.854</v>
      </c>
      <c r="Q226" s="18">
        <f t="shared" si="18"/>
        <v>6.954</v>
      </c>
      <c r="R226" s="18">
        <f t="shared" si="19"/>
        <v>115.9</v>
      </c>
      <c r="S226" s="18" t="s">
        <v>28</v>
      </c>
      <c r="T226" s="85" t="s">
        <v>29</v>
      </c>
    </row>
    <row r="227" spans="1:20">
      <c r="A227" s="19">
        <v>226</v>
      </c>
      <c r="B227" s="49" t="s">
        <v>565</v>
      </c>
      <c r="C227" s="21" t="s">
        <v>344</v>
      </c>
      <c r="D227" s="50"/>
      <c r="E227" s="50" t="s">
        <v>22</v>
      </c>
      <c r="F227" s="20" t="s">
        <v>24</v>
      </c>
      <c r="G227" s="20" t="s">
        <v>240</v>
      </c>
      <c r="H227" s="20" t="s">
        <v>25</v>
      </c>
      <c r="I227" s="20" t="s">
        <v>34</v>
      </c>
      <c r="J227" s="23">
        <v>0</v>
      </c>
      <c r="K227" s="23">
        <v>100</v>
      </c>
      <c r="L227" s="23">
        <v>18</v>
      </c>
      <c r="M227" s="20" t="s">
        <v>35</v>
      </c>
      <c r="N227" s="18">
        <f t="shared" si="15"/>
        <v>19.08</v>
      </c>
      <c r="O227" s="18">
        <f t="shared" si="16"/>
        <v>119.08</v>
      </c>
      <c r="P227" s="18">
        <f t="shared" si="17"/>
        <v>126.2248</v>
      </c>
      <c r="Q227" s="18">
        <f t="shared" si="18"/>
        <v>7.1448</v>
      </c>
      <c r="R227" s="18">
        <f t="shared" si="19"/>
        <v>119.08</v>
      </c>
      <c r="S227" s="18" t="s">
        <v>28</v>
      </c>
      <c r="T227" s="85" t="s">
        <v>29</v>
      </c>
    </row>
    <row r="228" spans="1:20">
      <c r="A228" s="19">
        <v>227</v>
      </c>
      <c r="B228" s="49" t="s">
        <v>566</v>
      </c>
      <c r="C228" s="21" t="s">
        <v>567</v>
      </c>
      <c r="D228" s="50"/>
      <c r="E228" s="50" t="s">
        <v>22</v>
      </c>
      <c r="F228" s="20" t="s">
        <v>24</v>
      </c>
      <c r="G228" s="20" t="s">
        <v>240</v>
      </c>
      <c r="H228" s="20" t="s">
        <v>25</v>
      </c>
      <c r="I228" s="20" t="s">
        <v>34</v>
      </c>
      <c r="J228" s="23">
        <v>0</v>
      </c>
      <c r="K228" s="23">
        <v>100</v>
      </c>
      <c r="L228" s="23">
        <v>18</v>
      </c>
      <c r="M228" s="20" t="s">
        <v>35</v>
      </c>
      <c r="N228" s="18">
        <f t="shared" si="15"/>
        <v>19.08</v>
      </c>
      <c r="O228" s="18">
        <f t="shared" si="16"/>
        <v>119.08</v>
      </c>
      <c r="P228" s="18">
        <f t="shared" si="17"/>
        <v>126.2248</v>
      </c>
      <c r="Q228" s="18">
        <f t="shared" si="18"/>
        <v>7.1448</v>
      </c>
      <c r="R228" s="18">
        <f t="shared" si="19"/>
        <v>119.08</v>
      </c>
      <c r="S228" s="18" t="s">
        <v>28</v>
      </c>
      <c r="T228" s="85" t="s">
        <v>29</v>
      </c>
    </row>
    <row r="229" spans="1:20">
      <c r="A229" s="19">
        <v>228</v>
      </c>
      <c r="B229" s="49" t="s">
        <v>568</v>
      </c>
      <c r="C229" s="21" t="s">
        <v>569</v>
      </c>
      <c r="D229" s="50"/>
      <c r="E229" s="50" t="s">
        <v>22</v>
      </c>
      <c r="F229" s="20" t="s">
        <v>24</v>
      </c>
      <c r="G229" s="20" t="s">
        <v>240</v>
      </c>
      <c r="H229" s="20" t="s">
        <v>25</v>
      </c>
      <c r="I229" s="20" t="s">
        <v>34</v>
      </c>
      <c r="J229" s="23">
        <v>0</v>
      </c>
      <c r="K229" s="23">
        <v>100</v>
      </c>
      <c r="L229" s="23">
        <v>15</v>
      </c>
      <c r="M229" s="20" t="s">
        <v>35</v>
      </c>
      <c r="N229" s="18">
        <f t="shared" si="15"/>
        <v>15.9</v>
      </c>
      <c r="O229" s="18">
        <f t="shared" si="16"/>
        <v>115.9</v>
      </c>
      <c r="P229" s="18">
        <f t="shared" si="17"/>
        <v>122.854</v>
      </c>
      <c r="Q229" s="18">
        <f t="shared" si="18"/>
        <v>6.954</v>
      </c>
      <c r="R229" s="18">
        <f t="shared" si="19"/>
        <v>115.9</v>
      </c>
      <c r="S229" s="18" t="s">
        <v>28</v>
      </c>
      <c r="T229" s="85" t="s">
        <v>29</v>
      </c>
    </row>
    <row r="230" spans="1:20">
      <c r="A230" s="19">
        <v>229</v>
      </c>
      <c r="B230" s="49" t="s">
        <v>570</v>
      </c>
      <c r="C230" s="21" t="s">
        <v>571</v>
      </c>
      <c r="D230" s="50"/>
      <c r="E230" s="50" t="s">
        <v>22</v>
      </c>
      <c r="F230" s="20" t="s">
        <v>24</v>
      </c>
      <c r="G230" s="20" t="s">
        <v>240</v>
      </c>
      <c r="H230" s="20" t="s">
        <v>25</v>
      </c>
      <c r="I230" s="20" t="s">
        <v>34</v>
      </c>
      <c r="J230" s="23">
        <v>0</v>
      </c>
      <c r="K230" s="23">
        <v>100</v>
      </c>
      <c r="L230" s="23">
        <v>15</v>
      </c>
      <c r="M230" s="20" t="s">
        <v>35</v>
      </c>
      <c r="N230" s="18">
        <f t="shared" si="15"/>
        <v>15.9</v>
      </c>
      <c r="O230" s="18">
        <f t="shared" si="16"/>
        <v>115.9</v>
      </c>
      <c r="P230" s="18">
        <f t="shared" si="17"/>
        <v>122.854</v>
      </c>
      <c r="Q230" s="18">
        <f t="shared" si="18"/>
        <v>6.954</v>
      </c>
      <c r="R230" s="18">
        <f t="shared" si="19"/>
        <v>115.9</v>
      </c>
      <c r="S230" s="18" t="s">
        <v>28</v>
      </c>
      <c r="T230" s="85" t="s">
        <v>29</v>
      </c>
    </row>
    <row r="231" spans="1:20">
      <c r="A231" s="19">
        <v>230</v>
      </c>
      <c r="B231" s="49" t="s">
        <v>572</v>
      </c>
      <c r="C231" s="21" t="s">
        <v>573</v>
      </c>
      <c r="D231" s="50"/>
      <c r="E231" s="50" t="s">
        <v>22</v>
      </c>
      <c r="F231" s="20" t="s">
        <v>24</v>
      </c>
      <c r="G231" s="20" t="s">
        <v>240</v>
      </c>
      <c r="H231" s="20" t="s">
        <v>25</v>
      </c>
      <c r="I231" s="20" t="s">
        <v>34</v>
      </c>
      <c r="J231" s="23">
        <v>0</v>
      </c>
      <c r="K231" s="23">
        <v>100</v>
      </c>
      <c r="L231" s="23">
        <v>15</v>
      </c>
      <c r="M231" s="20" t="s">
        <v>35</v>
      </c>
      <c r="N231" s="18">
        <f t="shared" si="15"/>
        <v>15.9</v>
      </c>
      <c r="O231" s="18">
        <f t="shared" si="16"/>
        <v>115.9</v>
      </c>
      <c r="P231" s="18">
        <f t="shared" si="17"/>
        <v>122.854</v>
      </c>
      <c r="Q231" s="18">
        <f t="shared" si="18"/>
        <v>6.954</v>
      </c>
      <c r="R231" s="18">
        <f t="shared" si="19"/>
        <v>115.9</v>
      </c>
      <c r="S231" s="18" t="s">
        <v>28</v>
      </c>
      <c r="T231" s="85" t="s">
        <v>29</v>
      </c>
    </row>
    <row r="232" spans="1:20">
      <c r="A232" s="19">
        <v>231</v>
      </c>
      <c r="B232" s="49" t="s">
        <v>343</v>
      </c>
      <c r="C232" s="21" t="s">
        <v>574</v>
      </c>
      <c r="D232" s="50"/>
      <c r="E232" s="50" t="s">
        <v>22</v>
      </c>
      <c r="F232" s="20" t="s">
        <v>24</v>
      </c>
      <c r="G232" s="20" t="s">
        <v>95</v>
      </c>
      <c r="H232" s="20" t="s">
        <v>25</v>
      </c>
      <c r="I232" s="20" t="s">
        <v>34</v>
      </c>
      <c r="J232" s="23">
        <v>1120</v>
      </c>
      <c r="K232" s="23">
        <v>400</v>
      </c>
      <c r="L232" s="23">
        <v>15</v>
      </c>
      <c r="M232" s="20" t="s">
        <v>35</v>
      </c>
      <c r="N232" s="18">
        <f t="shared" si="15"/>
        <v>15.9</v>
      </c>
      <c r="O232" s="18">
        <f t="shared" si="16"/>
        <v>1535.9</v>
      </c>
      <c r="P232" s="18">
        <f t="shared" si="17"/>
        <v>1560.854</v>
      </c>
      <c r="Q232" s="18">
        <f t="shared" si="18"/>
        <v>24.954</v>
      </c>
      <c r="R232" s="18">
        <f t="shared" si="19"/>
        <v>1535.9</v>
      </c>
      <c r="S232" s="18" t="s">
        <v>28</v>
      </c>
      <c r="T232" s="85" t="s">
        <v>29</v>
      </c>
    </row>
    <row r="233" spans="1:20">
      <c r="A233" s="19">
        <v>232</v>
      </c>
      <c r="B233" s="49" t="s">
        <v>575</v>
      </c>
      <c r="C233" s="21" t="s">
        <v>576</v>
      </c>
      <c r="D233" s="50"/>
      <c r="E233" s="50" t="s">
        <v>22</v>
      </c>
      <c r="F233" s="20" t="s">
        <v>24</v>
      </c>
      <c r="G233" s="20" t="s">
        <v>240</v>
      </c>
      <c r="H233" s="20" t="s">
        <v>25</v>
      </c>
      <c r="I233" s="20" t="s">
        <v>34</v>
      </c>
      <c r="J233" s="23">
        <v>0</v>
      </c>
      <c r="K233" s="23">
        <v>100</v>
      </c>
      <c r="L233" s="23">
        <v>15</v>
      </c>
      <c r="M233" s="20" t="s">
        <v>35</v>
      </c>
      <c r="N233" s="18">
        <f t="shared" si="15"/>
        <v>15.9</v>
      </c>
      <c r="O233" s="18">
        <f t="shared" si="16"/>
        <v>115.9</v>
      </c>
      <c r="P233" s="18">
        <f t="shared" si="17"/>
        <v>122.854</v>
      </c>
      <c r="Q233" s="18">
        <f t="shared" si="18"/>
        <v>6.954</v>
      </c>
      <c r="R233" s="18">
        <f t="shared" si="19"/>
        <v>115.9</v>
      </c>
      <c r="S233" s="18" t="s">
        <v>28</v>
      </c>
      <c r="T233" s="85" t="s">
        <v>29</v>
      </c>
    </row>
    <row r="234" spans="1:20">
      <c r="A234" s="19">
        <v>233</v>
      </c>
      <c r="B234" s="49" t="s">
        <v>577</v>
      </c>
      <c r="C234" s="21" t="s">
        <v>578</v>
      </c>
      <c r="D234" s="50"/>
      <c r="E234" s="50" t="s">
        <v>22</v>
      </c>
      <c r="F234" s="20" t="s">
        <v>24</v>
      </c>
      <c r="G234" s="20" t="s">
        <v>240</v>
      </c>
      <c r="H234" s="20" t="s">
        <v>25</v>
      </c>
      <c r="I234" s="20" t="s">
        <v>34</v>
      </c>
      <c r="J234" s="23">
        <v>0</v>
      </c>
      <c r="K234" s="23">
        <v>100</v>
      </c>
      <c r="L234" s="23">
        <v>18</v>
      </c>
      <c r="M234" s="20" t="s">
        <v>35</v>
      </c>
      <c r="N234" s="18">
        <f t="shared" si="15"/>
        <v>19.08</v>
      </c>
      <c r="O234" s="18">
        <f t="shared" si="16"/>
        <v>119.08</v>
      </c>
      <c r="P234" s="18">
        <f t="shared" si="17"/>
        <v>126.2248</v>
      </c>
      <c r="Q234" s="18">
        <f t="shared" si="18"/>
        <v>7.1448</v>
      </c>
      <c r="R234" s="18">
        <f t="shared" si="19"/>
        <v>119.08</v>
      </c>
      <c r="S234" s="18" t="s">
        <v>28</v>
      </c>
      <c r="T234" s="85" t="s">
        <v>29</v>
      </c>
    </row>
    <row r="235" spans="1:20">
      <c r="A235" s="19">
        <v>234</v>
      </c>
      <c r="B235" s="49" t="s">
        <v>579</v>
      </c>
      <c r="C235" s="21" t="s">
        <v>580</v>
      </c>
      <c r="D235" s="50"/>
      <c r="E235" s="50" t="s">
        <v>22</v>
      </c>
      <c r="F235" s="20" t="s">
        <v>24</v>
      </c>
      <c r="G235" s="20" t="s">
        <v>87</v>
      </c>
      <c r="H235" s="20" t="s">
        <v>25</v>
      </c>
      <c r="I235" s="20" t="s">
        <v>34</v>
      </c>
      <c r="J235" s="23">
        <v>1120</v>
      </c>
      <c r="K235" s="23">
        <v>300</v>
      </c>
      <c r="L235" s="23">
        <v>0</v>
      </c>
      <c r="M235" s="20"/>
      <c r="N235" s="18">
        <f t="shared" si="15"/>
        <v>0</v>
      </c>
      <c r="O235" s="18">
        <f t="shared" si="16"/>
        <v>1420</v>
      </c>
      <c r="P235" s="18">
        <f t="shared" si="17"/>
        <v>1438</v>
      </c>
      <c r="Q235" s="18">
        <f t="shared" si="18"/>
        <v>18</v>
      </c>
      <c r="R235" s="18">
        <f t="shared" si="19"/>
        <v>1420</v>
      </c>
      <c r="S235" s="18" t="s">
        <v>28</v>
      </c>
      <c r="T235" s="85" t="s">
        <v>29</v>
      </c>
    </row>
    <row r="236" spans="1:20">
      <c r="A236" s="19">
        <v>235</v>
      </c>
      <c r="B236" s="49" t="s">
        <v>581</v>
      </c>
      <c r="C236" s="21" t="s">
        <v>582</v>
      </c>
      <c r="D236" s="50"/>
      <c r="E236" s="50" t="s">
        <v>22</v>
      </c>
      <c r="F236" s="20" t="s">
        <v>24</v>
      </c>
      <c r="G236" s="20" t="s">
        <v>87</v>
      </c>
      <c r="H236" s="20" t="s">
        <v>25</v>
      </c>
      <c r="I236" s="20" t="s">
        <v>34</v>
      </c>
      <c r="J236" s="23">
        <v>1120</v>
      </c>
      <c r="K236" s="23">
        <v>300</v>
      </c>
      <c r="L236" s="23">
        <v>1300</v>
      </c>
      <c r="M236" s="20" t="s">
        <v>443</v>
      </c>
      <c r="N236" s="18">
        <f t="shared" si="15"/>
        <v>1378</v>
      </c>
      <c r="O236" s="18">
        <f t="shared" si="16"/>
        <v>2798</v>
      </c>
      <c r="P236" s="18">
        <f t="shared" si="17"/>
        <v>2898.68</v>
      </c>
      <c r="Q236" s="18">
        <f t="shared" si="18"/>
        <v>100.68</v>
      </c>
      <c r="R236" s="18">
        <f t="shared" si="19"/>
        <v>2798</v>
      </c>
      <c r="S236" s="18" t="s">
        <v>28</v>
      </c>
      <c r="T236" s="85" t="s">
        <v>29</v>
      </c>
    </row>
    <row r="237" spans="1:20">
      <c r="A237" s="19">
        <v>236</v>
      </c>
      <c r="B237" s="49" t="s">
        <v>583</v>
      </c>
      <c r="C237" s="21" t="s">
        <v>584</v>
      </c>
      <c r="D237" s="50"/>
      <c r="E237" s="50" t="s">
        <v>22</v>
      </c>
      <c r="F237" s="20" t="s">
        <v>24</v>
      </c>
      <c r="G237" s="20" t="s">
        <v>87</v>
      </c>
      <c r="H237" s="20" t="s">
        <v>25</v>
      </c>
      <c r="I237" s="20" t="s">
        <v>34</v>
      </c>
      <c r="J237" s="23">
        <v>1120</v>
      </c>
      <c r="K237" s="23">
        <v>300</v>
      </c>
      <c r="L237" s="23">
        <v>0</v>
      </c>
      <c r="M237" s="20"/>
      <c r="N237" s="18">
        <f t="shared" si="15"/>
        <v>0</v>
      </c>
      <c r="O237" s="18">
        <f t="shared" si="16"/>
        <v>1420</v>
      </c>
      <c r="P237" s="18">
        <f t="shared" si="17"/>
        <v>1438</v>
      </c>
      <c r="Q237" s="18">
        <f t="shared" si="18"/>
        <v>18</v>
      </c>
      <c r="R237" s="18">
        <f t="shared" si="19"/>
        <v>1420</v>
      </c>
      <c r="S237" s="18" t="s">
        <v>28</v>
      </c>
      <c r="T237" s="85" t="s">
        <v>29</v>
      </c>
    </row>
    <row r="238" spans="1:20">
      <c r="A238" s="19">
        <v>237</v>
      </c>
      <c r="B238" s="49" t="s">
        <v>585</v>
      </c>
      <c r="C238" s="21" t="s">
        <v>586</v>
      </c>
      <c r="D238" s="50"/>
      <c r="E238" s="50" t="s">
        <v>22</v>
      </c>
      <c r="F238" s="20" t="s">
        <v>24</v>
      </c>
      <c r="G238" s="20" t="s">
        <v>87</v>
      </c>
      <c r="H238" s="20" t="s">
        <v>25</v>
      </c>
      <c r="I238" s="20" t="s">
        <v>34</v>
      </c>
      <c r="J238" s="23">
        <v>1120</v>
      </c>
      <c r="K238" s="23">
        <v>300</v>
      </c>
      <c r="L238" s="23">
        <v>1300</v>
      </c>
      <c r="M238" s="20" t="s">
        <v>88</v>
      </c>
      <c r="N238" s="18">
        <f t="shared" si="15"/>
        <v>1378</v>
      </c>
      <c r="O238" s="18">
        <f t="shared" si="16"/>
        <v>2798</v>
      </c>
      <c r="P238" s="18">
        <f t="shared" si="17"/>
        <v>2898.68</v>
      </c>
      <c r="Q238" s="18">
        <f t="shared" si="18"/>
        <v>100.68</v>
      </c>
      <c r="R238" s="18">
        <f t="shared" si="19"/>
        <v>2798</v>
      </c>
      <c r="S238" s="18" t="s">
        <v>28</v>
      </c>
      <c r="T238" s="85" t="s">
        <v>29</v>
      </c>
    </row>
    <row r="239" spans="1:20">
      <c r="A239" s="19">
        <v>238</v>
      </c>
      <c r="B239" s="49" t="s">
        <v>587</v>
      </c>
      <c r="C239" s="21" t="s">
        <v>588</v>
      </c>
      <c r="D239" s="50"/>
      <c r="E239" s="50" t="s">
        <v>22</v>
      </c>
      <c r="F239" s="20" t="s">
        <v>24</v>
      </c>
      <c r="G239" s="20" t="s">
        <v>87</v>
      </c>
      <c r="H239" s="20" t="s">
        <v>25</v>
      </c>
      <c r="I239" s="20" t="s">
        <v>34</v>
      </c>
      <c r="J239" s="23">
        <v>1120</v>
      </c>
      <c r="K239" s="23">
        <v>300</v>
      </c>
      <c r="L239" s="23">
        <v>0</v>
      </c>
      <c r="M239" s="20"/>
      <c r="N239" s="18">
        <f t="shared" si="15"/>
        <v>0</v>
      </c>
      <c r="O239" s="18">
        <f t="shared" si="16"/>
        <v>1420</v>
      </c>
      <c r="P239" s="18">
        <f t="shared" si="17"/>
        <v>1438</v>
      </c>
      <c r="Q239" s="18">
        <f t="shared" si="18"/>
        <v>18</v>
      </c>
      <c r="R239" s="18">
        <f t="shared" si="19"/>
        <v>1420</v>
      </c>
      <c r="S239" s="18" t="s">
        <v>28</v>
      </c>
      <c r="T239" s="85" t="s">
        <v>29</v>
      </c>
    </row>
    <row r="240" spans="1:20">
      <c r="A240" s="19">
        <v>239</v>
      </c>
      <c r="B240" s="49" t="s">
        <v>589</v>
      </c>
      <c r="C240" s="21" t="s">
        <v>590</v>
      </c>
      <c r="D240" s="50"/>
      <c r="E240" s="50" t="s">
        <v>22</v>
      </c>
      <c r="F240" s="20" t="s">
        <v>24</v>
      </c>
      <c r="G240" s="20" t="s">
        <v>87</v>
      </c>
      <c r="H240" s="20" t="s">
        <v>25</v>
      </c>
      <c r="I240" s="20" t="s">
        <v>34</v>
      </c>
      <c r="J240" s="23">
        <v>1120</v>
      </c>
      <c r="K240" s="23">
        <v>300</v>
      </c>
      <c r="L240" s="23">
        <v>0</v>
      </c>
      <c r="M240" s="20"/>
      <c r="N240" s="18">
        <f t="shared" si="15"/>
        <v>0</v>
      </c>
      <c r="O240" s="18">
        <f t="shared" si="16"/>
        <v>1420</v>
      </c>
      <c r="P240" s="18">
        <f t="shared" si="17"/>
        <v>1438</v>
      </c>
      <c r="Q240" s="18">
        <f t="shared" si="18"/>
        <v>18</v>
      </c>
      <c r="R240" s="18">
        <f t="shared" si="19"/>
        <v>1420</v>
      </c>
      <c r="S240" s="18" t="s">
        <v>28</v>
      </c>
      <c r="T240" s="85" t="s">
        <v>29</v>
      </c>
    </row>
    <row r="241" spans="1:20">
      <c r="A241" s="19">
        <v>240</v>
      </c>
      <c r="B241" s="49" t="s">
        <v>591</v>
      </c>
      <c r="C241" s="21" t="s">
        <v>592</v>
      </c>
      <c r="D241" s="50"/>
      <c r="E241" s="50" t="s">
        <v>22</v>
      </c>
      <c r="F241" s="20" t="s">
        <v>24</v>
      </c>
      <c r="G241" s="20" t="s">
        <v>87</v>
      </c>
      <c r="H241" s="20" t="s">
        <v>25</v>
      </c>
      <c r="I241" s="20" t="s">
        <v>34</v>
      </c>
      <c r="J241" s="23">
        <v>1120</v>
      </c>
      <c r="K241" s="23">
        <v>300</v>
      </c>
      <c r="L241" s="23">
        <v>1300</v>
      </c>
      <c r="M241" s="20" t="s">
        <v>443</v>
      </c>
      <c r="N241" s="18">
        <f t="shared" si="15"/>
        <v>1378</v>
      </c>
      <c r="O241" s="18">
        <f t="shared" si="16"/>
        <v>2798</v>
      </c>
      <c r="P241" s="18">
        <f t="shared" si="17"/>
        <v>2898.68</v>
      </c>
      <c r="Q241" s="18">
        <f t="shared" si="18"/>
        <v>100.68</v>
      </c>
      <c r="R241" s="18">
        <f t="shared" si="19"/>
        <v>2798</v>
      </c>
      <c r="S241" s="18" t="s">
        <v>28</v>
      </c>
      <c r="T241" s="85" t="s">
        <v>29</v>
      </c>
    </row>
    <row r="242" spans="1:20">
      <c r="A242" s="19">
        <v>241</v>
      </c>
      <c r="B242" s="49" t="s">
        <v>593</v>
      </c>
      <c r="C242" s="21" t="s">
        <v>594</v>
      </c>
      <c r="D242" s="50"/>
      <c r="E242" s="50" t="s">
        <v>22</v>
      </c>
      <c r="F242" s="20" t="s">
        <v>24</v>
      </c>
      <c r="G242" s="20" t="s">
        <v>23</v>
      </c>
      <c r="H242" s="20" t="s">
        <v>25</v>
      </c>
      <c r="I242" s="20" t="s">
        <v>34</v>
      </c>
      <c r="J242" s="23">
        <v>156.365</v>
      </c>
      <c r="K242" s="23">
        <v>146</v>
      </c>
      <c r="L242" s="23">
        <v>0</v>
      </c>
      <c r="M242" s="20"/>
      <c r="N242" s="18">
        <f t="shared" si="15"/>
        <v>0</v>
      </c>
      <c r="O242" s="18">
        <f t="shared" si="16"/>
        <v>302.365</v>
      </c>
      <c r="P242" s="18">
        <f t="shared" si="17"/>
        <v>311.125</v>
      </c>
      <c r="Q242" s="18">
        <f t="shared" si="18"/>
        <v>8.76</v>
      </c>
      <c r="R242" s="18">
        <f t="shared" si="19"/>
        <v>302.365</v>
      </c>
      <c r="S242" s="18" t="s">
        <v>28</v>
      </c>
      <c r="T242" s="85" t="s">
        <v>29</v>
      </c>
    </row>
    <row r="243" spans="1:20">
      <c r="A243" s="19">
        <v>242</v>
      </c>
      <c r="B243" s="49" t="s">
        <v>595</v>
      </c>
      <c r="C243" s="21" t="s">
        <v>596</v>
      </c>
      <c r="D243" s="50"/>
      <c r="E243" s="50" t="s">
        <v>22</v>
      </c>
      <c r="F243" s="20" t="s">
        <v>24</v>
      </c>
      <c r="G243" s="20" t="s">
        <v>23</v>
      </c>
      <c r="H243" s="20" t="s">
        <v>25</v>
      </c>
      <c r="I243" s="20" t="s">
        <v>34</v>
      </c>
      <c r="J243" s="23">
        <v>156.365</v>
      </c>
      <c r="K243" s="23">
        <v>146</v>
      </c>
      <c r="L243" s="23">
        <v>0</v>
      </c>
      <c r="M243" s="20"/>
      <c r="N243" s="18">
        <f t="shared" si="15"/>
        <v>0</v>
      </c>
      <c r="O243" s="18">
        <f t="shared" si="16"/>
        <v>302.365</v>
      </c>
      <c r="P243" s="18">
        <f t="shared" si="17"/>
        <v>311.125</v>
      </c>
      <c r="Q243" s="18">
        <f t="shared" si="18"/>
        <v>8.76</v>
      </c>
      <c r="R243" s="18">
        <f t="shared" si="19"/>
        <v>302.365</v>
      </c>
      <c r="S243" s="18" t="s">
        <v>28</v>
      </c>
      <c r="T243" s="85" t="s">
        <v>29</v>
      </c>
    </row>
    <row r="244" spans="1:20">
      <c r="A244" s="19">
        <v>243</v>
      </c>
      <c r="B244" s="49" t="s">
        <v>597</v>
      </c>
      <c r="C244" s="21" t="s">
        <v>598</v>
      </c>
      <c r="D244" s="50"/>
      <c r="E244" s="50" t="s">
        <v>22</v>
      </c>
      <c r="F244" s="20" t="s">
        <v>24</v>
      </c>
      <c r="G244" s="20" t="s">
        <v>32</v>
      </c>
      <c r="H244" s="20" t="s">
        <v>25</v>
      </c>
      <c r="I244" s="20" t="s">
        <v>34</v>
      </c>
      <c r="J244" s="23">
        <v>280</v>
      </c>
      <c r="K244" s="23">
        <v>150</v>
      </c>
      <c r="L244" s="23">
        <v>52</v>
      </c>
      <c r="M244" s="20" t="s">
        <v>599</v>
      </c>
      <c r="N244" s="18">
        <f t="shared" si="15"/>
        <v>55.12</v>
      </c>
      <c r="O244" s="18">
        <f t="shared" si="16"/>
        <v>485.12</v>
      </c>
      <c r="P244" s="18">
        <f t="shared" si="17"/>
        <v>497.4272</v>
      </c>
      <c r="Q244" s="18">
        <f t="shared" si="18"/>
        <v>12.3072</v>
      </c>
      <c r="R244" s="18">
        <f t="shared" si="19"/>
        <v>485.12</v>
      </c>
      <c r="S244" s="18" t="s">
        <v>28</v>
      </c>
      <c r="T244" s="85" t="s">
        <v>29</v>
      </c>
    </row>
    <row r="245" spans="1:20">
      <c r="A245" s="19">
        <v>244</v>
      </c>
      <c r="B245" s="49" t="s">
        <v>600</v>
      </c>
      <c r="C245" s="21" t="s">
        <v>601</v>
      </c>
      <c r="D245" s="50"/>
      <c r="E245" s="50" t="s">
        <v>22</v>
      </c>
      <c r="F245" s="20" t="s">
        <v>24</v>
      </c>
      <c r="G245" s="20" t="s">
        <v>32</v>
      </c>
      <c r="H245" s="20" t="s">
        <v>25</v>
      </c>
      <c r="I245" s="20" t="s">
        <v>34</v>
      </c>
      <c r="J245" s="23">
        <v>280</v>
      </c>
      <c r="K245" s="23">
        <v>150</v>
      </c>
      <c r="L245" s="23">
        <v>15</v>
      </c>
      <c r="M245" s="20" t="s">
        <v>35</v>
      </c>
      <c r="N245" s="18">
        <f t="shared" si="15"/>
        <v>15.9</v>
      </c>
      <c r="O245" s="18">
        <f t="shared" si="16"/>
        <v>445.9</v>
      </c>
      <c r="P245" s="18">
        <f t="shared" si="17"/>
        <v>455.854</v>
      </c>
      <c r="Q245" s="18">
        <f t="shared" si="18"/>
        <v>9.954</v>
      </c>
      <c r="R245" s="18">
        <f t="shared" si="19"/>
        <v>445.9</v>
      </c>
      <c r="S245" s="18" t="s">
        <v>28</v>
      </c>
      <c r="T245" s="85" t="s">
        <v>29</v>
      </c>
    </row>
    <row r="246" spans="1:20">
      <c r="A246" s="19">
        <v>245</v>
      </c>
      <c r="B246" s="49" t="s">
        <v>498</v>
      </c>
      <c r="C246" s="21" t="s">
        <v>602</v>
      </c>
      <c r="D246" s="50"/>
      <c r="E246" s="50" t="s">
        <v>22</v>
      </c>
      <c r="F246" s="20" t="s">
        <v>24</v>
      </c>
      <c r="G246" s="20" t="s">
        <v>159</v>
      </c>
      <c r="H246" s="20" t="s">
        <v>25</v>
      </c>
      <c r="I246" s="20" t="s">
        <v>34</v>
      </c>
      <c r="J246" s="23">
        <v>740</v>
      </c>
      <c r="K246" s="23">
        <v>400</v>
      </c>
      <c r="L246" s="23">
        <v>491</v>
      </c>
      <c r="M246" s="20" t="s">
        <v>603</v>
      </c>
      <c r="N246" s="18">
        <f t="shared" si="15"/>
        <v>520.46</v>
      </c>
      <c r="O246" s="18">
        <f t="shared" si="16"/>
        <v>1660.46</v>
      </c>
      <c r="P246" s="18">
        <f t="shared" si="17"/>
        <v>1715.6876</v>
      </c>
      <c r="Q246" s="18">
        <f t="shared" si="18"/>
        <v>55.2276</v>
      </c>
      <c r="R246" s="18">
        <f t="shared" si="19"/>
        <v>1660.46</v>
      </c>
      <c r="S246" s="18" t="s">
        <v>28</v>
      </c>
      <c r="T246" s="85" t="s">
        <v>29</v>
      </c>
    </row>
    <row r="247" spans="1:20">
      <c r="A247" s="19">
        <v>246</v>
      </c>
      <c r="B247" s="49" t="s">
        <v>496</v>
      </c>
      <c r="C247" s="21" t="s">
        <v>604</v>
      </c>
      <c r="D247" s="50"/>
      <c r="E247" s="50" t="s">
        <v>22</v>
      </c>
      <c r="F247" s="20" t="s">
        <v>24</v>
      </c>
      <c r="G247" s="20" t="s">
        <v>159</v>
      </c>
      <c r="H247" s="20" t="s">
        <v>25</v>
      </c>
      <c r="I247" s="20" t="s">
        <v>34</v>
      </c>
      <c r="J247" s="23">
        <v>740</v>
      </c>
      <c r="K247" s="23">
        <v>400</v>
      </c>
      <c r="L247" s="23">
        <v>459</v>
      </c>
      <c r="M247" s="20" t="s">
        <v>605</v>
      </c>
      <c r="N247" s="18">
        <f t="shared" si="15"/>
        <v>486.54</v>
      </c>
      <c r="O247" s="18">
        <f t="shared" si="16"/>
        <v>1626.54</v>
      </c>
      <c r="P247" s="18">
        <f t="shared" si="17"/>
        <v>1679.7324</v>
      </c>
      <c r="Q247" s="18">
        <f t="shared" si="18"/>
        <v>53.1924</v>
      </c>
      <c r="R247" s="18">
        <f t="shared" si="19"/>
        <v>1626.54</v>
      </c>
      <c r="S247" s="18" t="s">
        <v>28</v>
      </c>
      <c r="T247" s="85" t="s">
        <v>29</v>
      </c>
    </row>
    <row r="248" spans="1:20">
      <c r="A248" s="19">
        <v>247</v>
      </c>
      <c r="B248" s="49" t="s">
        <v>606</v>
      </c>
      <c r="C248" s="21" t="s">
        <v>607</v>
      </c>
      <c r="D248" s="50"/>
      <c r="E248" s="50" t="s">
        <v>22</v>
      </c>
      <c r="F248" s="20" t="s">
        <v>24</v>
      </c>
      <c r="G248" s="20" t="s">
        <v>70</v>
      </c>
      <c r="H248" s="20" t="s">
        <v>25</v>
      </c>
      <c r="I248" s="20" t="s">
        <v>34</v>
      </c>
      <c r="J248" s="23">
        <v>866</v>
      </c>
      <c r="K248" s="23">
        <v>400</v>
      </c>
      <c r="L248" s="23">
        <v>8373</v>
      </c>
      <c r="M248" s="20" t="s">
        <v>418</v>
      </c>
      <c r="N248" s="18">
        <f t="shared" si="15"/>
        <v>8875.38</v>
      </c>
      <c r="O248" s="18">
        <f t="shared" si="16"/>
        <v>10141.38</v>
      </c>
      <c r="P248" s="18">
        <f t="shared" si="17"/>
        <v>10697.9028</v>
      </c>
      <c r="Q248" s="18">
        <f t="shared" si="18"/>
        <v>556.5228</v>
      </c>
      <c r="R248" s="18">
        <f t="shared" si="19"/>
        <v>10141.38</v>
      </c>
      <c r="S248" s="18" t="s">
        <v>28</v>
      </c>
      <c r="T248" s="85" t="s">
        <v>29</v>
      </c>
    </row>
    <row r="249" spans="1:20">
      <c r="A249" s="19">
        <v>248</v>
      </c>
      <c r="B249" s="49" t="s">
        <v>608</v>
      </c>
      <c r="C249" s="21" t="s">
        <v>609</v>
      </c>
      <c r="D249" s="50"/>
      <c r="E249" s="50" t="s">
        <v>22</v>
      </c>
      <c r="F249" s="20" t="s">
        <v>24</v>
      </c>
      <c r="G249" s="20" t="s">
        <v>70</v>
      </c>
      <c r="H249" s="20" t="s">
        <v>25</v>
      </c>
      <c r="I249" s="20" t="s">
        <v>34</v>
      </c>
      <c r="J249" s="23">
        <v>866</v>
      </c>
      <c r="K249" s="23">
        <v>400</v>
      </c>
      <c r="L249" s="23">
        <v>2258</v>
      </c>
      <c r="M249" s="20" t="s">
        <v>144</v>
      </c>
      <c r="N249" s="18">
        <f t="shared" si="15"/>
        <v>2393.48</v>
      </c>
      <c r="O249" s="18">
        <f t="shared" si="16"/>
        <v>3659.48</v>
      </c>
      <c r="P249" s="18">
        <f t="shared" si="17"/>
        <v>3827.0888</v>
      </c>
      <c r="Q249" s="18">
        <f t="shared" si="18"/>
        <v>167.6088</v>
      </c>
      <c r="R249" s="18">
        <f t="shared" si="19"/>
        <v>3659.48</v>
      </c>
      <c r="S249" s="18" t="s">
        <v>28</v>
      </c>
      <c r="T249" s="85" t="s">
        <v>29</v>
      </c>
    </row>
    <row r="250" spans="1:20">
      <c r="A250" s="19">
        <v>249</v>
      </c>
      <c r="B250" s="49" t="s">
        <v>610</v>
      </c>
      <c r="C250" s="21" t="s">
        <v>611</v>
      </c>
      <c r="D250" s="50"/>
      <c r="E250" s="50" t="s">
        <v>22</v>
      </c>
      <c r="F250" s="20" t="s">
        <v>24</v>
      </c>
      <c r="G250" s="20" t="s">
        <v>70</v>
      </c>
      <c r="H250" s="20" t="s">
        <v>25</v>
      </c>
      <c r="I250" s="20" t="s">
        <v>34</v>
      </c>
      <c r="J250" s="23">
        <v>866</v>
      </c>
      <c r="K250" s="23">
        <v>400</v>
      </c>
      <c r="L250" s="23">
        <v>2258</v>
      </c>
      <c r="M250" s="20" t="s">
        <v>144</v>
      </c>
      <c r="N250" s="18">
        <f t="shared" si="15"/>
        <v>2393.48</v>
      </c>
      <c r="O250" s="18">
        <f t="shared" si="16"/>
        <v>3659.48</v>
      </c>
      <c r="P250" s="18">
        <f t="shared" si="17"/>
        <v>3827.0888</v>
      </c>
      <c r="Q250" s="18">
        <f t="shared" si="18"/>
        <v>167.6088</v>
      </c>
      <c r="R250" s="18">
        <f t="shared" si="19"/>
        <v>3659.48</v>
      </c>
      <c r="S250" s="18" t="s">
        <v>28</v>
      </c>
      <c r="T250" s="85" t="s">
        <v>29</v>
      </c>
    </row>
    <row r="251" spans="1:20">
      <c r="A251" s="19">
        <v>250</v>
      </c>
      <c r="B251" s="49" t="s">
        <v>612</v>
      </c>
      <c r="C251" s="21" t="s">
        <v>613</v>
      </c>
      <c r="D251" s="50"/>
      <c r="E251" s="50" t="s">
        <v>22</v>
      </c>
      <c r="F251" s="20" t="s">
        <v>24</v>
      </c>
      <c r="G251" s="20" t="s">
        <v>383</v>
      </c>
      <c r="H251" s="20" t="s">
        <v>25</v>
      </c>
      <c r="I251" s="20" t="s">
        <v>34</v>
      </c>
      <c r="J251" s="20">
        <v>233.29</v>
      </c>
      <c r="K251" s="23">
        <v>100</v>
      </c>
      <c r="L251" s="23">
        <v>0</v>
      </c>
      <c r="M251" s="20"/>
      <c r="N251" s="18">
        <f t="shared" si="15"/>
        <v>0</v>
      </c>
      <c r="O251" s="18">
        <f t="shared" si="16"/>
        <v>333.29</v>
      </c>
      <c r="P251" s="18">
        <f t="shared" si="17"/>
        <v>339.29</v>
      </c>
      <c r="Q251" s="18">
        <f t="shared" si="18"/>
        <v>6</v>
      </c>
      <c r="R251" s="18">
        <f t="shared" si="19"/>
        <v>333.29</v>
      </c>
      <c r="S251" s="18" t="s">
        <v>28</v>
      </c>
      <c r="T251" s="85" t="s">
        <v>29</v>
      </c>
    </row>
    <row r="252" spans="1:20">
      <c r="A252" s="19">
        <v>251</v>
      </c>
      <c r="B252" s="49" t="s">
        <v>614</v>
      </c>
      <c r="C252" s="21" t="s">
        <v>615</v>
      </c>
      <c r="D252" s="50"/>
      <c r="E252" s="50" t="s">
        <v>22</v>
      </c>
      <c r="F252" s="20" t="s">
        <v>24</v>
      </c>
      <c r="G252" s="20" t="s">
        <v>383</v>
      </c>
      <c r="H252" s="20" t="s">
        <v>25</v>
      </c>
      <c r="I252" s="20" t="s">
        <v>34</v>
      </c>
      <c r="J252" s="20">
        <v>233.29</v>
      </c>
      <c r="K252" s="23">
        <v>100</v>
      </c>
      <c r="L252" s="23">
        <v>0</v>
      </c>
      <c r="M252" s="20"/>
      <c r="N252" s="18">
        <f t="shared" si="15"/>
        <v>0</v>
      </c>
      <c r="O252" s="18">
        <f t="shared" si="16"/>
        <v>333.29</v>
      </c>
      <c r="P252" s="18">
        <f t="shared" si="17"/>
        <v>339.29</v>
      </c>
      <c r="Q252" s="18">
        <f t="shared" si="18"/>
        <v>6</v>
      </c>
      <c r="R252" s="18">
        <f t="shared" si="19"/>
        <v>333.29</v>
      </c>
      <c r="S252" s="18" t="s">
        <v>28</v>
      </c>
      <c r="T252" s="85" t="s">
        <v>29</v>
      </c>
    </row>
    <row r="253" spans="1:20">
      <c r="A253" s="19">
        <v>252</v>
      </c>
      <c r="B253" s="49" t="s">
        <v>616</v>
      </c>
      <c r="C253" s="21" t="s">
        <v>617</v>
      </c>
      <c r="D253" s="50"/>
      <c r="E253" s="50" t="s">
        <v>22</v>
      </c>
      <c r="F253" s="20" t="s">
        <v>24</v>
      </c>
      <c r="G253" s="20" t="s">
        <v>383</v>
      </c>
      <c r="H253" s="20" t="s">
        <v>25</v>
      </c>
      <c r="I253" s="20" t="s">
        <v>34</v>
      </c>
      <c r="J253" s="20">
        <v>233.29</v>
      </c>
      <c r="K253" s="23">
        <v>100</v>
      </c>
      <c r="L253" s="23">
        <v>0</v>
      </c>
      <c r="M253" s="20"/>
      <c r="N253" s="18">
        <f t="shared" si="15"/>
        <v>0</v>
      </c>
      <c r="O253" s="18">
        <f t="shared" si="16"/>
        <v>333.29</v>
      </c>
      <c r="P253" s="18">
        <f t="shared" si="17"/>
        <v>339.29</v>
      </c>
      <c r="Q253" s="18">
        <f t="shared" si="18"/>
        <v>6</v>
      </c>
      <c r="R253" s="18">
        <f t="shared" si="19"/>
        <v>333.29</v>
      </c>
      <c r="S253" s="18" t="s">
        <v>28</v>
      </c>
      <c r="T253" s="85" t="s">
        <v>29</v>
      </c>
    </row>
    <row r="254" spans="1:20">
      <c r="A254" s="19">
        <v>253</v>
      </c>
      <c r="B254" s="49" t="s">
        <v>618</v>
      </c>
      <c r="C254" s="21" t="s">
        <v>619</v>
      </c>
      <c r="D254" s="50"/>
      <c r="E254" s="50" t="s">
        <v>22</v>
      </c>
      <c r="F254" s="20" t="s">
        <v>24</v>
      </c>
      <c r="G254" s="20" t="s">
        <v>383</v>
      </c>
      <c r="H254" s="20" t="s">
        <v>25</v>
      </c>
      <c r="I254" s="20" t="s">
        <v>34</v>
      </c>
      <c r="J254" s="20">
        <v>233.29</v>
      </c>
      <c r="K254" s="23">
        <v>100</v>
      </c>
      <c r="L254" s="23">
        <v>0</v>
      </c>
      <c r="M254" s="20"/>
      <c r="N254" s="18">
        <f t="shared" si="15"/>
        <v>0</v>
      </c>
      <c r="O254" s="18">
        <f t="shared" si="16"/>
        <v>333.29</v>
      </c>
      <c r="P254" s="18">
        <f t="shared" si="17"/>
        <v>339.29</v>
      </c>
      <c r="Q254" s="18">
        <f t="shared" si="18"/>
        <v>6</v>
      </c>
      <c r="R254" s="18">
        <f t="shared" si="19"/>
        <v>333.29</v>
      </c>
      <c r="S254" s="18" t="s">
        <v>28</v>
      </c>
      <c r="T254" s="85" t="s">
        <v>29</v>
      </c>
    </row>
    <row r="255" spans="1:20">
      <c r="A255" s="19">
        <v>254</v>
      </c>
      <c r="B255" s="49" t="s">
        <v>620</v>
      </c>
      <c r="C255" s="21" t="s">
        <v>621</v>
      </c>
      <c r="D255" s="50"/>
      <c r="E255" s="50" t="s">
        <v>22</v>
      </c>
      <c r="F255" s="20" t="s">
        <v>24</v>
      </c>
      <c r="G255" s="20" t="s">
        <v>383</v>
      </c>
      <c r="H255" s="20" t="s">
        <v>25</v>
      </c>
      <c r="I255" s="20" t="s">
        <v>34</v>
      </c>
      <c r="J255" s="20">
        <v>233.29</v>
      </c>
      <c r="K255" s="23">
        <v>100</v>
      </c>
      <c r="L255" s="23">
        <v>0</v>
      </c>
      <c r="M255" s="20"/>
      <c r="N255" s="18">
        <f t="shared" si="15"/>
        <v>0</v>
      </c>
      <c r="O255" s="18">
        <f t="shared" si="16"/>
        <v>333.29</v>
      </c>
      <c r="P255" s="18">
        <f t="shared" si="17"/>
        <v>339.29</v>
      </c>
      <c r="Q255" s="18">
        <f t="shared" si="18"/>
        <v>6</v>
      </c>
      <c r="R255" s="18">
        <f t="shared" si="19"/>
        <v>333.29</v>
      </c>
      <c r="S255" s="18" t="s">
        <v>28</v>
      </c>
      <c r="T255" s="85" t="s">
        <v>29</v>
      </c>
    </row>
    <row r="256" spans="1:20">
      <c r="A256" s="19">
        <v>255</v>
      </c>
      <c r="B256" s="49" t="s">
        <v>622</v>
      </c>
      <c r="C256" s="21" t="s">
        <v>623</v>
      </c>
      <c r="D256" s="50"/>
      <c r="E256" s="50" t="s">
        <v>22</v>
      </c>
      <c r="F256" s="20" t="s">
        <v>24</v>
      </c>
      <c r="G256" s="20" t="s">
        <v>383</v>
      </c>
      <c r="H256" s="20" t="s">
        <v>25</v>
      </c>
      <c r="I256" s="20" t="s">
        <v>34</v>
      </c>
      <c r="J256" s="20">
        <v>233.29</v>
      </c>
      <c r="K256" s="23">
        <v>100</v>
      </c>
      <c r="L256" s="23">
        <v>0</v>
      </c>
      <c r="M256" s="20"/>
      <c r="N256" s="18">
        <f t="shared" si="15"/>
        <v>0</v>
      </c>
      <c r="O256" s="18">
        <f t="shared" si="16"/>
        <v>333.29</v>
      </c>
      <c r="P256" s="18">
        <f t="shared" si="17"/>
        <v>339.29</v>
      </c>
      <c r="Q256" s="18">
        <f t="shared" si="18"/>
        <v>6</v>
      </c>
      <c r="R256" s="18">
        <f t="shared" si="19"/>
        <v>333.29</v>
      </c>
      <c r="S256" s="18" t="s">
        <v>28</v>
      </c>
      <c r="T256" s="85" t="s">
        <v>29</v>
      </c>
    </row>
    <row r="257" spans="1:20">
      <c r="A257" s="19">
        <v>256</v>
      </c>
      <c r="B257" s="49" t="s">
        <v>624</v>
      </c>
      <c r="C257" s="21" t="s">
        <v>625</v>
      </c>
      <c r="D257" s="50"/>
      <c r="E257" s="50" t="s">
        <v>22</v>
      </c>
      <c r="F257" s="20" t="s">
        <v>24</v>
      </c>
      <c r="G257" s="20" t="s">
        <v>383</v>
      </c>
      <c r="H257" s="20" t="s">
        <v>25</v>
      </c>
      <c r="I257" s="20" t="s">
        <v>34</v>
      </c>
      <c r="J257" s="20">
        <v>233.29</v>
      </c>
      <c r="K257" s="23">
        <v>100</v>
      </c>
      <c r="L257" s="23">
        <v>0</v>
      </c>
      <c r="M257" s="20"/>
      <c r="N257" s="18">
        <f t="shared" si="15"/>
        <v>0</v>
      </c>
      <c r="O257" s="18">
        <f t="shared" si="16"/>
        <v>333.29</v>
      </c>
      <c r="P257" s="18">
        <f t="shared" si="17"/>
        <v>339.29</v>
      </c>
      <c r="Q257" s="18">
        <f t="shared" si="18"/>
        <v>6</v>
      </c>
      <c r="R257" s="18">
        <f t="shared" si="19"/>
        <v>333.29</v>
      </c>
      <c r="S257" s="18" t="s">
        <v>28</v>
      </c>
      <c r="T257" s="85" t="s">
        <v>29</v>
      </c>
    </row>
    <row r="258" spans="1:20">
      <c r="A258" s="19">
        <v>257</v>
      </c>
      <c r="B258" s="49" t="s">
        <v>626</v>
      </c>
      <c r="C258" s="21" t="s">
        <v>627</v>
      </c>
      <c r="D258" s="50"/>
      <c r="E258" s="50" t="s">
        <v>22</v>
      </c>
      <c r="F258" s="20" t="s">
        <v>24</v>
      </c>
      <c r="G258" s="20" t="s">
        <v>383</v>
      </c>
      <c r="H258" s="20" t="s">
        <v>25</v>
      </c>
      <c r="I258" s="20" t="s">
        <v>34</v>
      </c>
      <c r="J258" s="20">
        <v>233.63</v>
      </c>
      <c r="K258" s="23">
        <v>100</v>
      </c>
      <c r="L258" s="23">
        <v>0</v>
      </c>
      <c r="M258" s="20"/>
      <c r="N258" s="18">
        <f t="shared" ref="N258:N321" si="20">L258*1.06</f>
        <v>0</v>
      </c>
      <c r="O258" s="18">
        <f t="shared" ref="O258:O321" si="21">J258+K258+N258</f>
        <v>333.63</v>
      </c>
      <c r="P258" s="18">
        <f t="shared" ref="P258:P321" si="22">J258+(K258+N258)*1.06</f>
        <v>339.63</v>
      </c>
      <c r="Q258" s="18">
        <f t="shared" ref="Q258:Q321" si="23">(N258+K258)*0.06</f>
        <v>6</v>
      </c>
      <c r="R258" s="18">
        <f t="shared" ref="R258:R321" si="24">P258-Q258</f>
        <v>333.63</v>
      </c>
      <c r="S258" s="18" t="s">
        <v>28</v>
      </c>
      <c r="T258" s="85" t="s">
        <v>29</v>
      </c>
    </row>
    <row r="259" spans="1:20">
      <c r="A259" s="19">
        <v>258</v>
      </c>
      <c r="B259" s="49" t="s">
        <v>628</v>
      </c>
      <c r="C259" s="21" t="s">
        <v>629</v>
      </c>
      <c r="D259" s="50"/>
      <c r="E259" s="50" t="s">
        <v>22</v>
      </c>
      <c r="F259" s="20" t="s">
        <v>24</v>
      </c>
      <c r="G259" s="20" t="s">
        <v>383</v>
      </c>
      <c r="H259" s="20" t="s">
        <v>25</v>
      </c>
      <c r="I259" s="20" t="s">
        <v>34</v>
      </c>
      <c r="J259" s="20">
        <v>233.63</v>
      </c>
      <c r="K259" s="23">
        <v>100</v>
      </c>
      <c r="L259" s="23">
        <v>0</v>
      </c>
      <c r="M259" s="20"/>
      <c r="N259" s="18">
        <f t="shared" si="20"/>
        <v>0</v>
      </c>
      <c r="O259" s="18">
        <f t="shared" si="21"/>
        <v>333.63</v>
      </c>
      <c r="P259" s="18">
        <f t="shared" si="22"/>
        <v>339.63</v>
      </c>
      <c r="Q259" s="18">
        <f t="shared" si="23"/>
        <v>6</v>
      </c>
      <c r="R259" s="18">
        <f t="shared" si="24"/>
        <v>333.63</v>
      </c>
      <c r="S259" s="18" t="s">
        <v>28</v>
      </c>
      <c r="T259" s="85" t="s">
        <v>29</v>
      </c>
    </row>
    <row r="260" spans="1:20">
      <c r="A260" s="19">
        <v>259</v>
      </c>
      <c r="B260" s="49" t="s">
        <v>630</v>
      </c>
      <c r="C260" s="21" t="s">
        <v>631</v>
      </c>
      <c r="D260" s="50"/>
      <c r="E260" s="50" t="s">
        <v>22</v>
      </c>
      <c r="F260" s="20" t="s">
        <v>24</v>
      </c>
      <c r="G260" s="20" t="s">
        <v>383</v>
      </c>
      <c r="H260" s="20" t="s">
        <v>25</v>
      </c>
      <c r="I260" s="20" t="s">
        <v>34</v>
      </c>
      <c r="J260" s="20">
        <v>233.63</v>
      </c>
      <c r="K260" s="23">
        <v>100</v>
      </c>
      <c r="L260" s="23">
        <v>0</v>
      </c>
      <c r="M260" s="20"/>
      <c r="N260" s="18">
        <f t="shared" si="20"/>
        <v>0</v>
      </c>
      <c r="O260" s="18">
        <f t="shared" si="21"/>
        <v>333.63</v>
      </c>
      <c r="P260" s="18">
        <f t="shared" si="22"/>
        <v>339.63</v>
      </c>
      <c r="Q260" s="18">
        <f t="shared" si="23"/>
        <v>6</v>
      </c>
      <c r="R260" s="18">
        <f t="shared" si="24"/>
        <v>333.63</v>
      </c>
      <c r="S260" s="18" t="s">
        <v>28</v>
      </c>
      <c r="T260" s="85" t="s">
        <v>29</v>
      </c>
    </row>
    <row r="261" spans="1:20">
      <c r="A261" s="19">
        <v>260</v>
      </c>
      <c r="B261" s="49" t="s">
        <v>632</v>
      </c>
      <c r="C261" s="21" t="s">
        <v>633</v>
      </c>
      <c r="D261" s="50"/>
      <c r="E261" s="50" t="s">
        <v>22</v>
      </c>
      <c r="F261" s="20" t="s">
        <v>24</v>
      </c>
      <c r="G261" s="20" t="s">
        <v>383</v>
      </c>
      <c r="H261" s="20" t="s">
        <v>25</v>
      </c>
      <c r="I261" s="20" t="s">
        <v>34</v>
      </c>
      <c r="J261" s="20">
        <v>233.63</v>
      </c>
      <c r="K261" s="23">
        <v>100</v>
      </c>
      <c r="L261" s="23">
        <v>0</v>
      </c>
      <c r="M261" s="20"/>
      <c r="N261" s="18">
        <f t="shared" si="20"/>
        <v>0</v>
      </c>
      <c r="O261" s="18">
        <f t="shared" si="21"/>
        <v>333.63</v>
      </c>
      <c r="P261" s="18">
        <f t="shared" si="22"/>
        <v>339.63</v>
      </c>
      <c r="Q261" s="18">
        <f t="shared" si="23"/>
        <v>6</v>
      </c>
      <c r="R261" s="18">
        <f t="shared" si="24"/>
        <v>333.63</v>
      </c>
      <c r="S261" s="18" t="s">
        <v>28</v>
      </c>
      <c r="T261" s="85" t="s">
        <v>29</v>
      </c>
    </row>
    <row r="262" spans="1:20">
      <c r="A262" s="19">
        <v>261</v>
      </c>
      <c r="B262" s="49" t="s">
        <v>634</v>
      </c>
      <c r="C262" s="21" t="s">
        <v>635</v>
      </c>
      <c r="D262" s="50"/>
      <c r="E262" s="50" t="s">
        <v>22</v>
      </c>
      <c r="F262" s="20" t="s">
        <v>24</v>
      </c>
      <c r="G262" s="20" t="s">
        <v>383</v>
      </c>
      <c r="H262" s="20" t="s">
        <v>25</v>
      </c>
      <c r="I262" s="20" t="s">
        <v>34</v>
      </c>
      <c r="J262" s="20">
        <v>232.87</v>
      </c>
      <c r="K262" s="23">
        <v>100</v>
      </c>
      <c r="L262" s="23">
        <v>0</v>
      </c>
      <c r="M262" s="20"/>
      <c r="N262" s="18">
        <f t="shared" si="20"/>
        <v>0</v>
      </c>
      <c r="O262" s="18">
        <f t="shared" si="21"/>
        <v>332.87</v>
      </c>
      <c r="P262" s="18">
        <f t="shared" si="22"/>
        <v>338.87</v>
      </c>
      <c r="Q262" s="18">
        <f t="shared" si="23"/>
        <v>6</v>
      </c>
      <c r="R262" s="18">
        <f t="shared" si="24"/>
        <v>332.87</v>
      </c>
      <c r="S262" s="18" t="s">
        <v>28</v>
      </c>
      <c r="T262" s="85" t="s">
        <v>29</v>
      </c>
    </row>
    <row r="263" spans="1:20">
      <c r="A263" s="19">
        <v>262</v>
      </c>
      <c r="B263" s="49" t="s">
        <v>636</v>
      </c>
      <c r="C263" s="21" t="s">
        <v>637</v>
      </c>
      <c r="D263" s="50"/>
      <c r="E263" s="50" t="s">
        <v>22</v>
      </c>
      <c r="F263" s="20" t="s">
        <v>24</v>
      </c>
      <c r="G263" s="20" t="s">
        <v>383</v>
      </c>
      <c r="H263" s="20" t="s">
        <v>25</v>
      </c>
      <c r="I263" s="20" t="s">
        <v>34</v>
      </c>
      <c r="J263" s="20">
        <v>232.87</v>
      </c>
      <c r="K263" s="23">
        <v>100</v>
      </c>
      <c r="L263" s="23">
        <v>0</v>
      </c>
      <c r="M263" s="20"/>
      <c r="N263" s="18">
        <f t="shared" si="20"/>
        <v>0</v>
      </c>
      <c r="O263" s="18">
        <f t="shared" si="21"/>
        <v>332.87</v>
      </c>
      <c r="P263" s="18">
        <f t="shared" si="22"/>
        <v>338.87</v>
      </c>
      <c r="Q263" s="18">
        <f t="shared" si="23"/>
        <v>6</v>
      </c>
      <c r="R263" s="18">
        <f t="shared" si="24"/>
        <v>332.87</v>
      </c>
      <c r="S263" s="18" t="s">
        <v>28</v>
      </c>
      <c r="T263" s="85" t="s">
        <v>29</v>
      </c>
    </row>
    <row r="264" spans="1:20">
      <c r="A264" s="19">
        <v>263</v>
      </c>
      <c r="B264" s="49" t="s">
        <v>595</v>
      </c>
      <c r="C264" s="21" t="s">
        <v>638</v>
      </c>
      <c r="D264" s="50"/>
      <c r="E264" s="50" t="s">
        <v>22</v>
      </c>
      <c r="F264" s="20" t="s">
        <v>24</v>
      </c>
      <c r="G264" s="20" t="s">
        <v>174</v>
      </c>
      <c r="H264" s="20" t="s">
        <v>25</v>
      </c>
      <c r="I264" s="20" t="s">
        <v>34</v>
      </c>
      <c r="J264" s="23">
        <v>920</v>
      </c>
      <c r="K264" s="23">
        <v>300</v>
      </c>
      <c r="L264" s="23">
        <v>560</v>
      </c>
      <c r="M264" s="19" t="s">
        <v>639</v>
      </c>
      <c r="N264" s="18">
        <f t="shared" si="20"/>
        <v>593.6</v>
      </c>
      <c r="O264" s="18">
        <f t="shared" si="21"/>
        <v>1813.6</v>
      </c>
      <c r="P264" s="18">
        <f t="shared" si="22"/>
        <v>1867.216</v>
      </c>
      <c r="Q264" s="18">
        <f t="shared" si="23"/>
        <v>53.616</v>
      </c>
      <c r="R264" s="18">
        <f t="shared" si="24"/>
        <v>1813.6</v>
      </c>
      <c r="S264" s="18" t="s">
        <v>28</v>
      </c>
      <c r="T264" s="85" t="s">
        <v>29</v>
      </c>
    </row>
    <row r="265" spans="1:20">
      <c r="A265" s="19">
        <v>264</v>
      </c>
      <c r="B265" s="49" t="s">
        <v>640</v>
      </c>
      <c r="C265" s="21" t="s">
        <v>641</v>
      </c>
      <c r="D265" s="50"/>
      <c r="E265" s="50" t="s">
        <v>22</v>
      </c>
      <c r="F265" s="20" t="s">
        <v>24</v>
      </c>
      <c r="G265" s="20" t="s">
        <v>174</v>
      </c>
      <c r="H265" s="20" t="s">
        <v>25</v>
      </c>
      <c r="I265" s="20" t="s">
        <v>34</v>
      </c>
      <c r="J265" s="23">
        <v>920</v>
      </c>
      <c r="K265" s="23">
        <v>300</v>
      </c>
      <c r="L265" s="23">
        <v>570</v>
      </c>
      <c r="M265" s="19" t="s">
        <v>642</v>
      </c>
      <c r="N265" s="18">
        <f t="shared" si="20"/>
        <v>604.2</v>
      </c>
      <c r="O265" s="18">
        <f t="shared" si="21"/>
        <v>1824.2</v>
      </c>
      <c r="P265" s="18">
        <f t="shared" si="22"/>
        <v>1878.452</v>
      </c>
      <c r="Q265" s="18">
        <f t="shared" si="23"/>
        <v>54.252</v>
      </c>
      <c r="R265" s="18">
        <f t="shared" si="24"/>
        <v>1824.2</v>
      </c>
      <c r="S265" s="18" t="s">
        <v>28</v>
      </c>
      <c r="T265" s="85" t="s">
        <v>29</v>
      </c>
    </row>
    <row r="266" spans="1:20">
      <c r="A266" s="19">
        <v>265</v>
      </c>
      <c r="B266" s="49" t="s">
        <v>151</v>
      </c>
      <c r="C266" s="21" t="s">
        <v>643</v>
      </c>
      <c r="D266" s="50"/>
      <c r="E266" s="50" t="s">
        <v>22</v>
      </c>
      <c r="F266" s="20" t="s">
        <v>24</v>
      </c>
      <c r="G266" s="20" t="s">
        <v>174</v>
      </c>
      <c r="H266" s="20" t="s">
        <v>25</v>
      </c>
      <c r="I266" s="20" t="s">
        <v>34</v>
      </c>
      <c r="J266" s="23">
        <v>920</v>
      </c>
      <c r="K266" s="23">
        <v>300</v>
      </c>
      <c r="L266" s="23">
        <v>551.42</v>
      </c>
      <c r="M266" s="19" t="s">
        <v>644</v>
      </c>
      <c r="N266" s="18">
        <f t="shared" si="20"/>
        <v>584.5052</v>
      </c>
      <c r="O266" s="18">
        <f t="shared" si="21"/>
        <v>1804.5052</v>
      </c>
      <c r="P266" s="18">
        <f t="shared" si="22"/>
        <v>1857.575512</v>
      </c>
      <c r="Q266" s="18">
        <f t="shared" si="23"/>
        <v>53.070312</v>
      </c>
      <c r="R266" s="18">
        <f t="shared" si="24"/>
        <v>1804.5052</v>
      </c>
      <c r="S266" s="18" t="s">
        <v>28</v>
      </c>
      <c r="T266" s="85" t="s">
        <v>29</v>
      </c>
    </row>
    <row r="267" spans="1:20">
      <c r="A267" s="19">
        <v>266</v>
      </c>
      <c r="B267" s="52" t="s">
        <v>645</v>
      </c>
      <c r="C267" s="21" t="s">
        <v>646</v>
      </c>
      <c r="D267" s="50"/>
      <c r="E267" s="50" t="s">
        <v>22</v>
      </c>
      <c r="F267" s="20" t="s">
        <v>24</v>
      </c>
      <c r="G267" s="20" t="s">
        <v>174</v>
      </c>
      <c r="H267" s="20" t="s">
        <v>25</v>
      </c>
      <c r="I267" s="20" t="s">
        <v>34</v>
      </c>
      <c r="J267" s="23">
        <v>0</v>
      </c>
      <c r="K267" s="23">
        <v>0</v>
      </c>
      <c r="L267" s="23">
        <v>18</v>
      </c>
      <c r="M267" s="20" t="s">
        <v>369</v>
      </c>
      <c r="N267" s="18">
        <f t="shared" si="20"/>
        <v>19.08</v>
      </c>
      <c r="O267" s="18">
        <f t="shared" si="21"/>
        <v>19.08</v>
      </c>
      <c r="P267" s="18">
        <f t="shared" si="22"/>
        <v>20.2248</v>
      </c>
      <c r="Q267" s="18">
        <f t="shared" si="23"/>
        <v>1.1448</v>
      </c>
      <c r="R267" s="18">
        <f t="shared" si="24"/>
        <v>19.08</v>
      </c>
      <c r="S267" s="18" t="s">
        <v>28</v>
      </c>
      <c r="T267" s="85" t="s">
        <v>29</v>
      </c>
    </row>
    <row r="268" spans="1:20">
      <c r="A268" s="19">
        <v>267</v>
      </c>
      <c r="B268" s="49" t="s">
        <v>647</v>
      </c>
      <c r="C268" s="21" t="s">
        <v>648</v>
      </c>
      <c r="D268" s="50"/>
      <c r="E268" s="50" t="s">
        <v>22</v>
      </c>
      <c r="F268" s="20" t="s">
        <v>24</v>
      </c>
      <c r="G268" s="20" t="s">
        <v>159</v>
      </c>
      <c r="H268" s="20" t="s">
        <v>25</v>
      </c>
      <c r="I268" s="20" t="s">
        <v>34</v>
      </c>
      <c r="J268" s="23">
        <v>740</v>
      </c>
      <c r="K268" s="23">
        <v>400</v>
      </c>
      <c r="L268" s="23">
        <v>488</v>
      </c>
      <c r="M268" s="20" t="s">
        <v>649</v>
      </c>
      <c r="N268" s="18">
        <f t="shared" si="20"/>
        <v>517.28</v>
      </c>
      <c r="O268" s="18">
        <f t="shared" si="21"/>
        <v>1657.28</v>
      </c>
      <c r="P268" s="18">
        <f t="shared" si="22"/>
        <v>1712.3168</v>
      </c>
      <c r="Q268" s="18">
        <f t="shared" si="23"/>
        <v>55.0368</v>
      </c>
      <c r="R268" s="18">
        <f t="shared" si="24"/>
        <v>1657.28</v>
      </c>
      <c r="S268" s="18" t="s">
        <v>28</v>
      </c>
      <c r="T268" s="85" t="s">
        <v>29</v>
      </c>
    </row>
    <row r="269" spans="1:20">
      <c r="A269" s="19">
        <v>268</v>
      </c>
      <c r="B269" s="49" t="s">
        <v>650</v>
      </c>
      <c r="C269" s="21" t="s">
        <v>651</v>
      </c>
      <c r="D269" s="50"/>
      <c r="E269" s="50" t="s">
        <v>22</v>
      </c>
      <c r="F269" s="20" t="s">
        <v>24</v>
      </c>
      <c r="G269" s="20" t="s">
        <v>70</v>
      </c>
      <c r="H269" s="20" t="s">
        <v>25</v>
      </c>
      <c r="I269" s="20" t="s">
        <v>34</v>
      </c>
      <c r="J269" s="23">
        <v>866</v>
      </c>
      <c r="K269" s="23">
        <v>400</v>
      </c>
      <c r="L269" s="23">
        <v>575</v>
      </c>
      <c r="M269" s="20" t="s">
        <v>652</v>
      </c>
      <c r="N269" s="18">
        <f t="shared" si="20"/>
        <v>609.5</v>
      </c>
      <c r="O269" s="18">
        <f t="shared" si="21"/>
        <v>1875.5</v>
      </c>
      <c r="P269" s="18">
        <f t="shared" si="22"/>
        <v>1936.07</v>
      </c>
      <c r="Q269" s="18">
        <f t="shared" si="23"/>
        <v>60.57</v>
      </c>
      <c r="R269" s="18">
        <f t="shared" si="24"/>
        <v>1875.5</v>
      </c>
      <c r="S269" s="18" t="s">
        <v>28</v>
      </c>
      <c r="T269" s="85" t="s">
        <v>29</v>
      </c>
    </row>
    <row r="270" spans="1:20">
      <c r="A270" s="19">
        <v>269</v>
      </c>
      <c r="B270" s="49" t="s">
        <v>653</v>
      </c>
      <c r="C270" s="21" t="s">
        <v>654</v>
      </c>
      <c r="D270" s="50"/>
      <c r="E270" s="50" t="s">
        <v>22</v>
      </c>
      <c r="F270" s="20" t="s">
        <v>153</v>
      </c>
      <c r="G270" s="20" t="s">
        <v>70</v>
      </c>
      <c r="H270" s="20" t="s">
        <v>25</v>
      </c>
      <c r="I270" s="20" t="s">
        <v>34</v>
      </c>
      <c r="J270" s="23">
        <v>866</v>
      </c>
      <c r="K270" s="23">
        <v>400</v>
      </c>
      <c r="L270" s="23">
        <v>2258</v>
      </c>
      <c r="M270" s="20" t="s">
        <v>655</v>
      </c>
      <c r="N270" s="18">
        <f t="shared" si="20"/>
        <v>2393.48</v>
      </c>
      <c r="O270" s="18">
        <f t="shared" si="21"/>
        <v>3659.48</v>
      </c>
      <c r="P270" s="18">
        <f t="shared" si="22"/>
        <v>3827.0888</v>
      </c>
      <c r="Q270" s="18">
        <f t="shared" si="23"/>
        <v>167.6088</v>
      </c>
      <c r="R270" s="18">
        <f t="shared" si="24"/>
        <v>3659.48</v>
      </c>
      <c r="S270" s="18" t="s">
        <v>28</v>
      </c>
      <c r="T270" s="85" t="s">
        <v>29</v>
      </c>
    </row>
    <row r="271" spans="1:20">
      <c r="A271" s="19">
        <v>270</v>
      </c>
      <c r="B271" s="49" t="s">
        <v>656</v>
      </c>
      <c r="C271" s="21" t="s">
        <v>657</v>
      </c>
      <c r="D271" s="50"/>
      <c r="E271" s="50" t="s">
        <v>22</v>
      </c>
      <c r="F271" s="20" t="s">
        <v>24</v>
      </c>
      <c r="G271" s="20" t="s">
        <v>70</v>
      </c>
      <c r="H271" s="20" t="s">
        <v>25</v>
      </c>
      <c r="I271" s="20" t="s">
        <v>34</v>
      </c>
      <c r="J271" s="23">
        <v>866</v>
      </c>
      <c r="K271" s="23">
        <v>400</v>
      </c>
      <c r="L271" s="23">
        <v>667</v>
      </c>
      <c r="M271" s="20" t="s">
        <v>658</v>
      </c>
      <c r="N271" s="18">
        <f t="shared" si="20"/>
        <v>707.02</v>
      </c>
      <c r="O271" s="18">
        <f t="shared" si="21"/>
        <v>1973.02</v>
      </c>
      <c r="P271" s="18">
        <f t="shared" si="22"/>
        <v>2039.4412</v>
      </c>
      <c r="Q271" s="18">
        <f t="shared" si="23"/>
        <v>66.4212</v>
      </c>
      <c r="R271" s="18">
        <f t="shared" si="24"/>
        <v>1973.02</v>
      </c>
      <c r="S271" s="18" t="s">
        <v>28</v>
      </c>
      <c r="T271" s="85" t="s">
        <v>29</v>
      </c>
    </row>
    <row r="272" spans="1:20">
      <c r="A272" s="19">
        <v>271</v>
      </c>
      <c r="B272" s="49" t="s">
        <v>659</v>
      </c>
      <c r="C272" s="21" t="s">
        <v>660</v>
      </c>
      <c r="D272" s="50"/>
      <c r="E272" s="50" t="s">
        <v>22</v>
      </c>
      <c r="F272" s="20" t="s">
        <v>153</v>
      </c>
      <c r="G272" s="20" t="s">
        <v>70</v>
      </c>
      <c r="H272" s="20" t="s">
        <v>25</v>
      </c>
      <c r="I272" s="20" t="s">
        <v>34</v>
      </c>
      <c r="J272" s="23">
        <v>875</v>
      </c>
      <c r="K272" s="23">
        <v>400</v>
      </c>
      <c r="L272" s="23">
        <v>2258</v>
      </c>
      <c r="M272" s="20" t="s">
        <v>655</v>
      </c>
      <c r="N272" s="18">
        <f t="shared" si="20"/>
        <v>2393.48</v>
      </c>
      <c r="O272" s="18">
        <f t="shared" si="21"/>
        <v>3668.48</v>
      </c>
      <c r="P272" s="18">
        <f t="shared" si="22"/>
        <v>3836.0888</v>
      </c>
      <c r="Q272" s="18">
        <f t="shared" si="23"/>
        <v>167.6088</v>
      </c>
      <c r="R272" s="18">
        <f t="shared" si="24"/>
        <v>3668.48</v>
      </c>
      <c r="S272" s="18" t="s">
        <v>28</v>
      </c>
      <c r="T272" s="85" t="s">
        <v>29</v>
      </c>
    </row>
    <row r="273" spans="1:20">
      <c r="A273" s="19">
        <v>272</v>
      </c>
      <c r="B273" s="49" t="s">
        <v>661</v>
      </c>
      <c r="C273" s="21" t="s">
        <v>662</v>
      </c>
      <c r="D273" s="50"/>
      <c r="E273" s="50" t="s">
        <v>22</v>
      </c>
      <c r="F273" s="20" t="s">
        <v>153</v>
      </c>
      <c r="G273" s="20" t="s">
        <v>70</v>
      </c>
      <c r="H273" s="20" t="s">
        <v>25</v>
      </c>
      <c r="I273" s="20" t="s">
        <v>34</v>
      </c>
      <c r="J273" s="23">
        <v>866</v>
      </c>
      <c r="K273" s="23">
        <v>400</v>
      </c>
      <c r="L273" s="23">
        <v>2258</v>
      </c>
      <c r="M273" s="20" t="s">
        <v>655</v>
      </c>
      <c r="N273" s="18">
        <f t="shared" si="20"/>
        <v>2393.48</v>
      </c>
      <c r="O273" s="18">
        <f t="shared" si="21"/>
        <v>3659.48</v>
      </c>
      <c r="P273" s="18">
        <f t="shared" si="22"/>
        <v>3827.0888</v>
      </c>
      <c r="Q273" s="18">
        <f t="shared" si="23"/>
        <v>167.6088</v>
      </c>
      <c r="R273" s="18">
        <f t="shared" si="24"/>
        <v>3659.48</v>
      </c>
      <c r="S273" s="18" t="s">
        <v>28</v>
      </c>
      <c r="T273" s="85" t="s">
        <v>29</v>
      </c>
    </row>
    <row r="274" spans="1:20">
      <c r="A274" s="19">
        <v>273</v>
      </c>
      <c r="B274" s="49" t="s">
        <v>547</v>
      </c>
      <c r="C274" s="21" t="s">
        <v>663</v>
      </c>
      <c r="D274" s="50"/>
      <c r="E274" s="50" t="s">
        <v>22</v>
      </c>
      <c r="F274" s="20" t="s">
        <v>24</v>
      </c>
      <c r="G274" s="20" t="s">
        <v>174</v>
      </c>
      <c r="H274" s="20" t="s">
        <v>25</v>
      </c>
      <c r="I274" s="20" t="s">
        <v>34</v>
      </c>
      <c r="J274" s="14">
        <v>920</v>
      </c>
      <c r="K274" s="23">
        <v>300</v>
      </c>
      <c r="L274" s="23">
        <v>552</v>
      </c>
      <c r="M274" s="19" t="s">
        <v>664</v>
      </c>
      <c r="N274" s="18">
        <f t="shared" si="20"/>
        <v>585.12</v>
      </c>
      <c r="O274" s="18">
        <f t="shared" si="21"/>
        <v>1805.12</v>
      </c>
      <c r="P274" s="18">
        <f t="shared" si="22"/>
        <v>1858.2272</v>
      </c>
      <c r="Q274" s="18">
        <f t="shared" si="23"/>
        <v>53.1072</v>
      </c>
      <c r="R274" s="18">
        <f t="shared" si="24"/>
        <v>1805.12</v>
      </c>
      <c r="S274" s="18" t="s">
        <v>28</v>
      </c>
      <c r="T274" s="85" t="s">
        <v>29</v>
      </c>
    </row>
    <row r="275" spans="1:20">
      <c r="A275" s="19">
        <v>274</v>
      </c>
      <c r="B275" s="49" t="s">
        <v>665</v>
      </c>
      <c r="C275" s="21" t="s">
        <v>666</v>
      </c>
      <c r="D275" s="50"/>
      <c r="E275" s="50" t="s">
        <v>22</v>
      </c>
      <c r="F275" s="20" t="s">
        <v>24</v>
      </c>
      <c r="G275" s="20" t="s">
        <v>174</v>
      </c>
      <c r="H275" s="20" t="s">
        <v>25</v>
      </c>
      <c r="I275" s="20" t="s">
        <v>34</v>
      </c>
      <c r="J275" s="14">
        <v>920</v>
      </c>
      <c r="K275" s="23">
        <v>300</v>
      </c>
      <c r="L275" s="23">
        <v>538</v>
      </c>
      <c r="M275" s="19" t="s">
        <v>378</v>
      </c>
      <c r="N275" s="18">
        <f t="shared" si="20"/>
        <v>570.28</v>
      </c>
      <c r="O275" s="18">
        <f t="shared" si="21"/>
        <v>1790.28</v>
      </c>
      <c r="P275" s="18">
        <f t="shared" si="22"/>
        <v>1842.4968</v>
      </c>
      <c r="Q275" s="18">
        <f t="shared" si="23"/>
        <v>52.2168</v>
      </c>
      <c r="R275" s="18">
        <f t="shared" si="24"/>
        <v>1790.28</v>
      </c>
      <c r="S275" s="18" t="s">
        <v>28</v>
      </c>
      <c r="T275" s="85" t="s">
        <v>29</v>
      </c>
    </row>
    <row r="276" spans="1:20">
      <c r="A276" s="19">
        <v>275</v>
      </c>
      <c r="B276" s="49" t="s">
        <v>667</v>
      </c>
      <c r="C276" s="21" t="s">
        <v>668</v>
      </c>
      <c r="D276" s="50"/>
      <c r="E276" s="50" t="s">
        <v>22</v>
      </c>
      <c r="F276" s="20" t="s">
        <v>24</v>
      </c>
      <c r="G276" s="20" t="s">
        <v>174</v>
      </c>
      <c r="H276" s="20" t="s">
        <v>25</v>
      </c>
      <c r="I276" s="20" t="s">
        <v>34</v>
      </c>
      <c r="J276" s="14">
        <v>920</v>
      </c>
      <c r="K276" s="23">
        <v>300</v>
      </c>
      <c r="L276" s="23">
        <v>561</v>
      </c>
      <c r="M276" s="19" t="s">
        <v>669</v>
      </c>
      <c r="N276" s="18">
        <f t="shared" si="20"/>
        <v>594.66</v>
      </c>
      <c r="O276" s="18">
        <f t="shared" si="21"/>
        <v>1814.66</v>
      </c>
      <c r="P276" s="18">
        <f t="shared" si="22"/>
        <v>1868.3396</v>
      </c>
      <c r="Q276" s="18">
        <f t="shared" si="23"/>
        <v>53.6796</v>
      </c>
      <c r="R276" s="18">
        <f t="shared" si="24"/>
        <v>1814.66</v>
      </c>
      <c r="S276" s="18" t="s">
        <v>28</v>
      </c>
      <c r="T276" s="85" t="s">
        <v>29</v>
      </c>
    </row>
    <row r="277" spans="1:20">
      <c r="A277" s="19">
        <v>276</v>
      </c>
      <c r="B277" s="49" t="s">
        <v>670</v>
      </c>
      <c r="C277" s="21" t="s">
        <v>671</v>
      </c>
      <c r="D277" s="50"/>
      <c r="E277" s="50" t="s">
        <v>22</v>
      </c>
      <c r="F277" s="20" t="s">
        <v>24</v>
      </c>
      <c r="G277" s="20" t="s">
        <v>174</v>
      </c>
      <c r="H277" s="20" t="s">
        <v>25</v>
      </c>
      <c r="I277" s="20" t="s">
        <v>34</v>
      </c>
      <c r="J277" s="14">
        <v>920</v>
      </c>
      <c r="K277" s="23">
        <v>300</v>
      </c>
      <c r="L277" s="23">
        <v>538</v>
      </c>
      <c r="M277" s="19" t="s">
        <v>378</v>
      </c>
      <c r="N277" s="18">
        <f t="shared" si="20"/>
        <v>570.28</v>
      </c>
      <c r="O277" s="18">
        <f t="shared" si="21"/>
        <v>1790.28</v>
      </c>
      <c r="P277" s="18">
        <f t="shared" si="22"/>
        <v>1842.4968</v>
      </c>
      <c r="Q277" s="18">
        <f t="shared" si="23"/>
        <v>52.2168</v>
      </c>
      <c r="R277" s="18">
        <f t="shared" si="24"/>
        <v>1790.28</v>
      </c>
      <c r="S277" s="18" t="s">
        <v>28</v>
      </c>
      <c r="T277" s="85" t="s">
        <v>29</v>
      </c>
    </row>
    <row r="278" spans="1:20">
      <c r="A278" s="19">
        <v>277</v>
      </c>
      <c r="B278" s="49" t="s">
        <v>672</v>
      </c>
      <c r="C278" s="21" t="s">
        <v>673</v>
      </c>
      <c r="D278" s="50"/>
      <c r="E278" s="50" t="s">
        <v>22</v>
      </c>
      <c r="F278" s="20" t="s">
        <v>24</v>
      </c>
      <c r="G278" s="20" t="s">
        <v>174</v>
      </c>
      <c r="H278" s="20" t="s">
        <v>25</v>
      </c>
      <c r="I278" s="20" t="s">
        <v>34</v>
      </c>
      <c r="J278" s="14">
        <v>920</v>
      </c>
      <c r="K278" s="23">
        <v>300</v>
      </c>
      <c r="L278" s="23">
        <v>555</v>
      </c>
      <c r="M278" s="19" t="s">
        <v>674</v>
      </c>
      <c r="N278" s="18">
        <f t="shared" si="20"/>
        <v>588.3</v>
      </c>
      <c r="O278" s="18">
        <f t="shared" si="21"/>
        <v>1808.3</v>
      </c>
      <c r="P278" s="18">
        <f t="shared" si="22"/>
        <v>1861.598</v>
      </c>
      <c r="Q278" s="18">
        <f t="shared" si="23"/>
        <v>53.298</v>
      </c>
      <c r="R278" s="18">
        <f t="shared" si="24"/>
        <v>1808.3</v>
      </c>
      <c r="S278" s="18" t="s">
        <v>28</v>
      </c>
      <c r="T278" s="85" t="s">
        <v>29</v>
      </c>
    </row>
    <row r="279" spans="1:20">
      <c r="A279" s="19">
        <v>278</v>
      </c>
      <c r="B279" s="49" t="s">
        <v>675</v>
      </c>
      <c r="C279" s="21" t="s">
        <v>676</v>
      </c>
      <c r="D279" s="50"/>
      <c r="E279" s="50" t="s">
        <v>22</v>
      </c>
      <c r="F279" s="20" t="s">
        <v>24</v>
      </c>
      <c r="G279" s="20" t="s">
        <v>383</v>
      </c>
      <c r="H279" s="20" t="s">
        <v>25</v>
      </c>
      <c r="I279" s="20" t="s">
        <v>34</v>
      </c>
      <c r="J279" s="20">
        <v>232.87</v>
      </c>
      <c r="K279" s="23">
        <v>100</v>
      </c>
      <c r="L279" s="23">
        <v>0</v>
      </c>
      <c r="M279" s="20"/>
      <c r="N279" s="18">
        <f t="shared" si="20"/>
        <v>0</v>
      </c>
      <c r="O279" s="18">
        <f t="shared" si="21"/>
        <v>332.87</v>
      </c>
      <c r="P279" s="18">
        <f t="shared" si="22"/>
        <v>338.87</v>
      </c>
      <c r="Q279" s="18">
        <f t="shared" si="23"/>
        <v>6</v>
      </c>
      <c r="R279" s="18">
        <f t="shared" si="24"/>
        <v>332.87</v>
      </c>
      <c r="S279" s="18" t="s">
        <v>28</v>
      </c>
      <c r="T279" s="85" t="s">
        <v>29</v>
      </c>
    </row>
    <row r="280" spans="1:20">
      <c r="A280" s="19">
        <v>279</v>
      </c>
      <c r="B280" s="49" t="s">
        <v>677</v>
      </c>
      <c r="C280" s="21" t="s">
        <v>678</v>
      </c>
      <c r="D280" s="50"/>
      <c r="E280" s="50" t="s">
        <v>22</v>
      </c>
      <c r="F280" s="20" t="s">
        <v>24</v>
      </c>
      <c r="G280" s="20" t="s">
        <v>383</v>
      </c>
      <c r="H280" s="20" t="s">
        <v>25</v>
      </c>
      <c r="I280" s="20" t="s">
        <v>34</v>
      </c>
      <c r="J280" s="20">
        <v>237.23</v>
      </c>
      <c r="K280" s="23">
        <v>100</v>
      </c>
      <c r="L280" s="23">
        <v>0</v>
      </c>
      <c r="M280" s="20"/>
      <c r="N280" s="18">
        <f t="shared" si="20"/>
        <v>0</v>
      </c>
      <c r="O280" s="18">
        <f t="shared" si="21"/>
        <v>337.23</v>
      </c>
      <c r="P280" s="18">
        <f t="shared" si="22"/>
        <v>343.23</v>
      </c>
      <c r="Q280" s="18">
        <f t="shared" si="23"/>
        <v>6</v>
      </c>
      <c r="R280" s="18">
        <f t="shared" si="24"/>
        <v>337.23</v>
      </c>
      <c r="S280" s="18" t="s">
        <v>28</v>
      </c>
      <c r="T280" s="85" t="s">
        <v>29</v>
      </c>
    </row>
    <row r="281" spans="1:20">
      <c r="A281" s="19">
        <v>280</v>
      </c>
      <c r="B281" s="49" t="s">
        <v>679</v>
      </c>
      <c r="C281" s="21" t="s">
        <v>680</v>
      </c>
      <c r="D281" s="50"/>
      <c r="E281" s="50" t="s">
        <v>22</v>
      </c>
      <c r="F281" s="20" t="s">
        <v>24</v>
      </c>
      <c r="G281" s="20" t="s">
        <v>55</v>
      </c>
      <c r="H281" s="20" t="s">
        <v>25</v>
      </c>
      <c r="I281" s="20" t="s">
        <v>34</v>
      </c>
      <c r="J281" s="23">
        <v>589</v>
      </c>
      <c r="K281" s="23">
        <v>300</v>
      </c>
      <c r="L281" s="23">
        <v>566</v>
      </c>
      <c r="M281" s="19" t="s">
        <v>681</v>
      </c>
      <c r="N281" s="18">
        <f t="shared" si="20"/>
        <v>599.96</v>
      </c>
      <c r="O281" s="18">
        <f t="shared" si="21"/>
        <v>1488.96</v>
      </c>
      <c r="P281" s="18">
        <f t="shared" si="22"/>
        <v>1542.9576</v>
      </c>
      <c r="Q281" s="18">
        <f t="shared" si="23"/>
        <v>53.9976</v>
      </c>
      <c r="R281" s="18">
        <f t="shared" si="24"/>
        <v>1488.96</v>
      </c>
      <c r="S281" s="18" t="s">
        <v>28</v>
      </c>
      <c r="T281" s="85" t="s">
        <v>29</v>
      </c>
    </row>
    <row r="282" spans="1:20">
      <c r="A282" s="19">
        <v>281</v>
      </c>
      <c r="B282" s="49" t="s">
        <v>484</v>
      </c>
      <c r="C282" s="21" t="s">
        <v>682</v>
      </c>
      <c r="D282" s="50"/>
      <c r="E282" s="50" t="s">
        <v>22</v>
      </c>
      <c r="F282" s="20" t="s">
        <v>24</v>
      </c>
      <c r="G282" s="20" t="s">
        <v>55</v>
      </c>
      <c r="H282" s="20" t="s">
        <v>25</v>
      </c>
      <c r="I282" s="20" t="s">
        <v>34</v>
      </c>
      <c r="J282" s="23">
        <v>589</v>
      </c>
      <c r="K282" s="23">
        <v>300</v>
      </c>
      <c r="L282" s="23">
        <v>594</v>
      </c>
      <c r="M282" s="19" t="s">
        <v>683</v>
      </c>
      <c r="N282" s="18">
        <f t="shared" si="20"/>
        <v>629.64</v>
      </c>
      <c r="O282" s="18">
        <f t="shared" si="21"/>
        <v>1518.64</v>
      </c>
      <c r="P282" s="18">
        <f t="shared" si="22"/>
        <v>1574.4184</v>
      </c>
      <c r="Q282" s="18">
        <f t="shared" si="23"/>
        <v>55.7784</v>
      </c>
      <c r="R282" s="18">
        <f t="shared" si="24"/>
        <v>1518.64</v>
      </c>
      <c r="S282" s="18" t="s">
        <v>28</v>
      </c>
      <c r="T282" s="85" t="s">
        <v>29</v>
      </c>
    </row>
    <row r="283" spans="1:20">
      <c r="A283" s="19">
        <v>282</v>
      </c>
      <c r="B283" s="49" t="s">
        <v>520</v>
      </c>
      <c r="C283" s="21" t="s">
        <v>684</v>
      </c>
      <c r="D283" s="50"/>
      <c r="E283" s="50" t="s">
        <v>22</v>
      </c>
      <c r="F283" s="20" t="s">
        <v>24</v>
      </c>
      <c r="G283" s="20" t="s">
        <v>520</v>
      </c>
      <c r="H283" s="20" t="s">
        <v>25</v>
      </c>
      <c r="I283" s="20" t="s">
        <v>685</v>
      </c>
      <c r="J283" s="23">
        <v>0</v>
      </c>
      <c r="K283" s="23">
        <v>0</v>
      </c>
      <c r="L283" s="86">
        <v>750</v>
      </c>
      <c r="M283" s="20" t="s">
        <v>522</v>
      </c>
      <c r="N283" s="18">
        <f t="shared" si="20"/>
        <v>795</v>
      </c>
      <c r="O283" s="18">
        <f t="shared" si="21"/>
        <v>795</v>
      </c>
      <c r="P283" s="18">
        <f t="shared" si="22"/>
        <v>842.7</v>
      </c>
      <c r="Q283" s="18">
        <f t="shared" si="23"/>
        <v>47.7</v>
      </c>
      <c r="R283" s="18">
        <f t="shared" si="24"/>
        <v>795</v>
      </c>
      <c r="S283" s="18" t="s">
        <v>28</v>
      </c>
      <c r="T283" s="85" t="s">
        <v>29</v>
      </c>
    </row>
    <row r="284" spans="1:20">
      <c r="A284" s="19">
        <v>283</v>
      </c>
      <c r="B284" s="49" t="s">
        <v>686</v>
      </c>
      <c r="C284" s="21" t="s">
        <v>687</v>
      </c>
      <c r="D284" s="50"/>
      <c r="E284" s="50" t="s">
        <v>22</v>
      </c>
      <c r="F284" s="20" t="s">
        <v>24</v>
      </c>
      <c r="G284" s="20" t="s">
        <v>32</v>
      </c>
      <c r="H284" s="20" t="s">
        <v>25</v>
      </c>
      <c r="I284" s="20" t="s">
        <v>34</v>
      </c>
      <c r="J284" s="23">
        <v>420</v>
      </c>
      <c r="K284" s="23">
        <v>200</v>
      </c>
      <c r="L284" s="23">
        <v>15</v>
      </c>
      <c r="M284" s="20" t="s">
        <v>35</v>
      </c>
      <c r="N284" s="18">
        <f t="shared" si="20"/>
        <v>15.9</v>
      </c>
      <c r="O284" s="18">
        <f t="shared" si="21"/>
        <v>635.9</v>
      </c>
      <c r="P284" s="18">
        <f t="shared" si="22"/>
        <v>648.854</v>
      </c>
      <c r="Q284" s="18">
        <f t="shared" si="23"/>
        <v>12.954</v>
      </c>
      <c r="R284" s="18">
        <f t="shared" si="24"/>
        <v>635.9</v>
      </c>
      <c r="S284" s="18" t="s">
        <v>28</v>
      </c>
      <c r="T284" s="85" t="s">
        <v>29</v>
      </c>
    </row>
    <row r="285" spans="1:20">
      <c r="A285" s="19">
        <v>284</v>
      </c>
      <c r="B285" s="49" t="s">
        <v>688</v>
      </c>
      <c r="C285" s="21" t="s">
        <v>689</v>
      </c>
      <c r="D285" s="50"/>
      <c r="E285" s="50" t="s">
        <v>22</v>
      </c>
      <c r="F285" s="20" t="s">
        <v>24</v>
      </c>
      <c r="G285" s="20" t="s">
        <v>32</v>
      </c>
      <c r="H285" s="20" t="s">
        <v>25</v>
      </c>
      <c r="I285" s="20" t="s">
        <v>34</v>
      </c>
      <c r="J285" s="23">
        <v>420</v>
      </c>
      <c r="K285" s="23">
        <v>200</v>
      </c>
      <c r="L285" s="23">
        <v>15</v>
      </c>
      <c r="M285" s="20" t="s">
        <v>35</v>
      </c>
      <c r="N285" s="18">
        <f t="shared" si="20"/>
        <v>15.9</v>
      </c>
      <c r="O285" s="18">
        <f t="shared" si="21"/>
        <v>635.9</v>
      </c>
      <c r="P285" s="18">
        <f t="shared" si="22"/>
        <v>648.854</v>
      </c>
      <c r="Q285" s="18">
        <f t="shared" si="23"/>
        <v>12.954</v>
      </c>
      <c r="R285" s="18">
        <f t="shared" si="24"/>
        <v>635.9</v>
      </c>
      <c r="S285" s="18" t="s">
        <v>28</v>
      </c>
      <c r="T285" s="85" t="s">
        <v>29</v>
      </c>
    </row>
    <row r="286" spans="1:20">
      <c r="A286" s="19">
        <v>285</v>
      </c>
      <c r="B286" s="49" t="s">
        <v>690</v>
      </c>
      <c r="C286" s="21" t="s">
        <v>691</v>
      </c>
      <c r="D286" s="50"/>
      <c r="E286" s="50" t="s">
        <v>22</v>
      </c>
      <c r="F286" s="20" t="s">
        <v>24</v>
      </c>
      <c r="G286" s="20" t="s">
        <v>70</v>
      </c>
      <c r="H286" s="20" t="s">
        <v>25</v>
      </c>
      <c r="I286" s="20" t="s">
        <v>34</v>
      </c>
      <c r="J286" s="23">
        <v>875</v>
      </c>
      <c r="K286" s="23">
        <v>400</v>
      </c>
      <c r="L286" s="23">
        <v>667</v>
      </c>
      <c r="M286" s="20" t="s">
        <v>658</v>
      </c>
      <c r="N286" s="18">
        <f t="shared" si="20"/>
        <v>707.02</v>
      </c>
      <c r="O286" s="18">
        <f t="shared" si="21"/>
        <v>1982.02</v>
      </c>
      <c r="P286" s="18">
        <f t="shared" si="22"/>
        <v>2048.4412</v>
      </c>
      <c r="Q286" s="18">
        <f t="shared" si="23"/>
        <v>66.4212</v>
      </c>
      <c r="R286" s="18">
        <f t="shared" si="24"/>
        <v>1982.02</v>
      </c>
      <c r="S286" s="18" t="s">
        <v>28</v>
      </c>
      <c r="T286" s="85" t="s">
        <v>29</v>
      </c>
    </row>
    <row r="287" spans="1:20">
      <c r="A287" s="19">
        <v>286</v>
      </c>
      <c r="B287" s="49" t="s">
        <v>109</v>
      </c>
      <c r="C287" s="21" t="s">
        <v>692</v>
      </c>
      <c r="D287" s="50"/>
      <c r="E287" s="50" t="s">
        <v>22</v>
      </c>
      <c r="F287" s="20" t="s">
        <v>153</v>
      </c>
      <c r="G287" s="20" t="s">
        <v>70</v>
      </c>
      <c r="H287" s="20" t="s">
        <v>25</v>
      </c>
      <c r="I287" s="20" t="s">
        <v>34</v>
      </c>
      <c r="J287" s="23">
        <v>875</v>
      </c>
      <c r="K287" s="23">
        <v>400</v>
      </c>
      <c r="L287" s="23">
        <v>92</v>
      </c>
      <c r="M287" s="20" t="s">
        <v>147</v>
      </c>
      <c r="N287" s="18">
        <f t="shared" si="20"/>
        <v>97.52</v>
      </c>
      <c r="O287" s="18">
        <f t="shared" si="21"/>
        <v>1372.52</v>
      </c>
      <c r="P287" s="18">
        <f t="shared" si="22"/>
        <v>1402.3712</v>
      </c>
      <c r="Q287" s="18">
        <f t="shared" si="23"/>
        <v>29.8512</v>
      </c>
      <c r="R287" s="18">
        <f t="shared" si="24"/>
        <v>1372.52</v>
      </c>
      <c r="S287" s="18" t="s">
        <v>28</v>
      </c>
      <c r="T287" s="85" t="s">
        <v>29</v>
      </c>
    </row>
    <row r="288" spans="1:20">
      <c r="A288" s="19">
        <v>287</v>
      </c>
      <c r="B288" s="49" t="s">
        <v>693</v>
      </c>
      <c r="C288" s="21" t="s">
        <v>694</v>
      </c>
      <c r="D288" s="50"/>
      <c r="E288" s="50" t="s">
        <v>22</v>
      </c>
      <c r="F288" s="20" t="s">
        <v>24</v>
      </c>
      <c r="G288" s="20" t="s">
        <v>240</v>
      </c>
      <c r="H288" s="20" t="s">
        <v>25</v>
      </c>
      <c r="I288" s="20" t="s">
        <v>34</v>
      </c>
      <c r="J288" s="23">
        <v>0</v>
      </c>
      <c r="K288" s="23">
        <v>100</v>
      </c>
      <c r="L288" s="23">
        <v>18</v>
      </c>
      <c r="M288" s="20" t="s">
        <v>35</v>
      </c>
      <c r="N288" s="18">
        <f t="shared" si="20"/>
        <v>19.08</v>
      </c>
      <c r="O288" s="18">
        <f t="shared" si="21"/>
        <v>119.08</v>
      </c>
      <c r="P288" s="18">
        <f t="shared" si="22"/>
        <v>126.2248</v>
      </c>
      <c r="Q288" s="18">
        <f t="shared" si="23"/>
        <v>7.1448</v>
      </c>
      <c r="R288" s="18">
        <f t="shared" si="24"/>
        <v>119.08</v>
      </c>
      <c r="S288" s="18" t="s">
        <v>28</v>
      </c>
      <c r="T288" s="85" t="s">
        <v>29</v>
      </c>
    </row>
    <row r="289" spans="1:20">
      <c r="A289" s="19">
        <v>288</v>
      </c>
      <c r="B289" s="49" t="s">
        <v>695</v>
      </c>
      <c r="C289" s="21" t="s">
        <v>696</v>
      </c>
      <c r="D289" s="50"/>
      <c r="E289" s="50" t="s">
        <v>22</v>
      </c>
      <c r="F289" s="20" t="s">
        <v>24</v>
      </c>
      <c r="G289" s="20" t="s">
        <v>70</v>
      </c>
      <c r="H289" s="20" t="s">
        <v>25</v>
      </c>
      <c r="I289" s="20" t="s">
        <v>34</v>
      </c>
      <c r="J289" s="23">
        <v>874</v>
      </c>
      <c r="K289" s="23">
        <v>400</v>
      </c>
      <c r="L289" s="23">
        <v>8204</v>
      </c>
      <c r="M289" s="20" t="s">
        <v>697</v>
      </c>
      <c r="N289" s="18">
        <f t="shared" si="20"/>
        <v>8696.24</v>
      </c>
      <c r="O289" s="18">
        <f t="shared" si="21"/>
        <v>9970.24</v>
      </c>
      <c r="P289" s="18">
        <f t="shared" si="22"/>
        <v>10516.0144</v>
      </c>
      <c r="Q289" s="18">
        <f t="shared" si="23"/>
        <v>545.7744</v>
      </c>
      <c r="R289" s="18">
        <f t="shared" si="24"/>
        <v>9970.24</v>
      </c>
      <c r="S289" s="18" t="s">
        <v>28</v>
      </c>
      <c r="T289" s="85" t="s">
        <v>29</v>
      </c>
    </row>
    <row r="290" spans="1:20">
      <c r="A290" s="19">
        <v>289</v>
      </c>
      <c r="B290" s="49" t="s">
        <v>698</v>
      </c>
      <c r="C290" s="21" t="s">
        <v>699</v>
      </c>
      <c r="D290" s="50"/>
      <c r="E290" s="50" t="s">
        <v>22</v>
      </c>
      <c r="F290" s="20" t="s">
        <v>143</v>
      </c>
      <c r="G290" s="20" t="s">
        <v>70</v>
      </c>
      <c r="H290" s="20" t="s">
        <v>25</v>
      </c>
      <c r="I290" s="20" t="s">
        <v>34</v>
      </c>
      <c r="J290" s="23">
        <v>875</v>
      </c>
      <c r="K290" s="23">
        <v>400</v>
      </c>
      <c r="L290" s="23">
        <v>92</v>
      </c>
      <c r="M290" s="20" t="s">
        <v>147</v>
      </c>
      <c r="N290" s="18">
        <f t="shared" si="20"/>
        <v>97.52</v>
      </c>
      <c r="O290" s="18">
        <f t="shared" si="21"/>
        <v>1372.52</v>
      </c>
      <c r="P290" s="18">
        <f t="shared" si="22"/>
        <v>1402.3712</v>
      </c>
      <c r="Q290" s="18">
        <f t="shared" si="23"/>
        <v>29.8512</v>
      </c>
      <c r="R290" s="18">
        <f t="shared" si="24"/>
        <v>1372.52</v>
      </c>
      <c r="S290" s="18" t="s">
        <v>28</v>
      </c>
      <c r="T290" s="85" t="s">
        <v>29</v>
      </c>
    </row>
    <row r="291" spans="1:20">
      <c r="A291" s="19">
        <v>290</v>
      </c>
      <c r="B291" s="49" t="s">
        <v>700</v>
      </c>
      <c r="C291" s="21" t="s">
        <v>701</v>
      </c>
      <c r="D291" s="50"/>
      <c r="E291" s="50" t="s">
        <v>22</v>
      </c>
      <c r="F291" s="20" t="s">
        <v>702</v>
      </c>
      <c r="G291" s="20" t="s">
        <v>70</v>
      </c>
      <c r="H291" s="20" t="s">
        <v>25</v>
      </c>
      <c r="I291" s="20" t="s">
        <v>34</v>
      </c>
      <c r="J291" s="23">
        <v>875</v>
      </c>
      <c r="K291" s="23">
        <v>400</v>
      </c>
      <c r="L291" s="23">
        <v>92</v>
      </c>
      <c r="M291" s="20" t="s">
        <v>147</v>
      </c>
      <c r="N291" s="18">
        <f t="shared" si="20"/>
        <v>97.52</v>
      </c>
      <c r="O291" s="18">
        <f t="shared" si="21"/>
        <v>1372.52</v>
      </c>
      <c r="P291" s="18">
        <f t="shared" si="22"/>
        <v>1402.3712</v>
      </c>
      <c r="Q291" s="18">
        <f t="shared" si="23"/>
        <v>29.8512</v>
      </c>
      <c r="R291" s="18">
        <f t="shared" si="24"/>
        <v>1372.52</v>
      </c>
      <c r="S291" s="18" t="s">
        <v>28</v>
      </c>
      <c r="T291" s="85" t="s">
        <v>29</v>
      </c>
    </row>
    <row r="292" spans="1:20">
      <c r="A292" s="19">
        <v>291</v>
      </c>
      <c r="B292" s="49" t="s">
        <v>703</v>
      </c>
      <c r="C292" s="21" t="s">
        <v>704</v>
      </c>
      <c r="D292" s="50"/>
      <c r="E292" s="50" t="s">
        <v>22</v>
      </c>
      <c r="F292" s="20" t="s">
        <v>24</v>
      </c>
      <c r="G292" s="20" t="s">
        <v>70</v>
      </c>
      <c r="H292" s="20" t="s">
        <v>25</v>
      </c>
      <c r="I292" s="20" t="s">
        <v>34</v>
      </c>
      <c r="J292" s="23">
        <v>875</v>
      </c>
      <c r="K292" s="23">
        <v>400</v>
      </c>
      <c r="L292" s="23">
        <v>667</v>
      </c>
      <c r="M292" s="20" t="s">
        <v>658</v>
      </c>
      <c r="N292" s="18">
        <f t="shared" si="20"/>
        <v>707.02</v>
      </c>
      <c r="O292" s="18">
        <f t="shared" si="21"/>
        <v>1982.02</v>
      </c>
      <c r="P292" s="18">
        <f t="shared" si="22"/>
        <v>2048.4412</v>
      </c>
      <c r="Q292" s="18">
        <f t="shared" si="23"/>
        <v>66.4212</v>
      </c>
      <c r="R292" s="18">
        <f t="shared" si="24"/>
        <v>1982.02</v>
      </c>
      <c r="S292" s="18" t="s">
        <v>28</v>
      </c>
      <c r="T292" s="85" t="s">
        <v>29</v>
      </c>
    </row>
    <row r="293" spans="1:20">
      <c r="A293" s="19">
        <v>292</v>
      </c>
      <c r="B293" s="49" t="s">
        <v>705</v>
      </c>
      <c r="C293" s="21" t="s">
        <v>706</v>
      </c>
      <c r="D293" s="50"/>
      <c r="E293" s="50" t="s">
        <v>22</v>
      </c>
      <c r="F293" s="20" t="s">
        <v>24</v>
      </c>
      <c r="G293" s="20" t="s">
        <v>240</v>
      </c>
      <c r="H293" s="20" t="s">
        <v>25</v>
      </c>
      <c r="I293" s="20" t="s">
        <v>34</v>
      </c>
      <c r="J293" s="23">
        <v>0</v>
      </c>
      <c r="K293" s="23">
        <v>100</v>
      </c>
      <c r="L293" s="23">
        <v>18</v>
      </c>
      <c r="M293" s="20" t="s">
        <v>35</v>
      </c>
      <c r="N293" s="18">
        <f t="shared" si="20"/>
        <v>19.08</v>
      </c>
      <c r="O293" s="18">
        <f t="shared" si="21"/>
        <v>119.08</v>
      </c>
      <c r="P293" s="18">
        <f t="shared" si="22"/>
        <v>126.2248</v>
      </c>
      <c r="Q293" s="18">
        <f t="shared" si="23"/>
        <v>7.1448</v>
      </c>
      <c r="R293" s="18">
        <f t="shared" si="24"/>
        <v>119.08</v>
      </c>
      <c r="S293" s="18" t="s">
        <v>28</v>
      </c>
      <c r="T293" s="85" t="s">
        <v>29</v>
      </c>
    </row>
    <row r="294" spans="1:20">
      <c r="A294" s="19">
        <v>293</v>
      </c>
      <c r="B294" s="49" t="s">
        <v>707</v>
      </c>
      <c r="C294" s="21" t="s">
        <v>708</v>
      </c>
      <c r="D294" s="50"/>
      <c r="E294" s="50" t="s">
        <v>22</v>
      </c>
      <c r="F294" s="20" t="s">
        <v>24</v>
      </c>
      <c r="G294" s="20" t="s">
        <v>240</v>
      </c>
      <c r="H294" s="20" t="s">
        <v>25</v>
      </c>
      <c r="I294" s="20" t="s">
        <v>34</v>
      </c>
      <c r="J294" s="23">
        <v>0</v>
      </c>
      <c r="K294" s="23">
        <v>100</v>
      </c>
      <c r="L294" s="23">
        <v>15</v>
      </c>
      <c r="M294" s="20" t="s">
        <v>35</v>
      </c>
      <c r="N294" s="18">
        <f t="shared" si="20"/>
        <v>15.9</v>
      </c>
      <c r="O294" s="18">
        <f t="shared" si="21"/>
        <v>115.9</v>
      </c>
      <c r="P294" s="18">
        <f t="shared" si="22"/>
        <v>122.854</v>
      </c>
      <c r="Q294" s="18">
        <f t="shared" si="23"/>
        <v>6.954</v>
      </c>
      <c r="R294" s="18">
        <f t="shared" si="24"/>
        <v>115.9</v>
      </c>
      <c r="S294" s="18" t="s">
        <v>28</v>
      </c>
      <c r="T294" s="85" t="s">
        <v>29</v>
      </c>
    </row>
    <row r="295" spans="1:20">
      <c r="A295" s="19">
        <v>294</v>
      </c>
      <c r="B295" s="49" t="s">
        <v>709</v>
      </c>
      <c r="C295" s="21" t="s">
        <v>710</v>
      </c>
      <c r="D295" s="50"/>
      <c r="E295" s="50" t="s">
        <v>22</v>
      </c>
      <c r="F295" s="20" t="s">
        <v>24</v>
      </c>
      <c r="G295" s="20" t="s">
        <v>240</v>
      </c>
      <c r="H295" s="20" t="s">
        <v>25</v>
      </c>
      <c r="I295" s="20" t="s">
        <v>34</v>
      </c>
      <c r="J295" s="23">
        <v>0</v>
      </c>
      <c r="K295" s="23">
        <v>100</v>
      </c>
      <c r="L295" s="23">
        <v>52</v>
      </c>
      <c r="M295" s="20" t="s">
        <v>711</v>
      </c>
      <c r="N295" s="18">
        <f t="shared" si="20"/>
        <v>55.12</v>
      </c>
      <c r="O295" s="18">
        <f t="shared" si="21"/>
        <v>155.12</v>
      </c>
      <c r="P295" s="18">
        <f t="shared" si="22"/>
        <v>164.4272</v>
      </c>
      <c r="Q295" s="18">
        <f t="shared" si="23"/>
        <v>9.3072</v>
      </c>
      <c r="R295" s="18">
        <f t="shared" si="24"/>
        <v>155.12</v>
      </c>
      <c r="S295" s="18" t="s">
        <v>28</v>
      </c>
      <c r="T295" s="85" t="s">
        <v>29</v>
      </c>
    </row>
    <row r="296" spans="1:20">
      <c r="A296" s="19">
        <v>295</v>
      </c>
      <c r="B296" s="49" t="s">
        <v>712</v>
      </c>
      <c r="C296" s="21" t="s">
        <v>713</v>
      </c>
      <c r="D296" s="50"/>
      <c r="E296" s="50" t="s">
        <v>22</v>
      </c>
      <c r="F296" s="20" t="s">
        <v>24</v>
      </c>
      <c r="G296" s="20" t="s">
        <v>240</v>
      </c>
      <c r="H296" s="20" t="s">
        <v>25</v>
      </c>
      <c r="I296" s="20" t="s">
        <v>34</v>
      </c>
      <c r="J296" s="23">
        <v>0</v>
      </c>
      <c r="K296" s="23">
        <v>100</v>
      </c>
      <c r="L296" s="23">
        <v>18</v>
      </c>
      <c r="M296" s="20" t="s">
        <v>35</v>
      </c>
      <c r="N296" s="18">
        <f t="shared" si="20"/>
        <v>19.08</v>
      </c>
      <c r="O296" s="18">
        <f t="shared" si="21"/>
        <v>119.08</v>
      </c>
      <c r="P296" s="18">
        <f t="shared" si="22"/>
        <v>126.2248</v>
      </c>
      <c r="Q296" s="18">
        <f t="shared" si="23"/>
        <v>7.1448</v>
      </c>
      <c r="R296" s="18">
        <f t="shared" si="24"/>
        <v>119.08</v>
      </c>
      <c r="S296" s="18" t="s">
        <v>28</v>
      </c>
      <c r="T296" s="85" t="s">
        <v>29</v>
      </c>
    </row>
    <row r="297" spans="1:20">
      <c r="A297" s="19">
        <v>296</v>
      </c>
      <c r="B297" s="49" t="s">
        <v>714</v>
      </c>
      <c r="C297" s="21" t="s">
        <v>715</v>
      </c>
      <c r="D297" s="50"/>
      <c r="E297" s="50" t="s">
        <v>22</v>
      </c>
      <c r="F297" s="20" t="s">
        <v>24</v>
      </c>
      <c r="G297" s="20" t="s">
        <v>240</v>
      </c>
      <c r="H297" s="20" t="s">
        <v>25</v>
      </c>
      <c r="I297" s="20" t="s">
        <v>34</v>
      </c>
      <c r="J297" s="23">
        <v>0</v>
      </c>
      <c r="K297" s="23">
        <v>100</v>
      </c>
      <c r="L297" s="23">
        <v>15</v>
      </c>
      <c r="M297" s="20" t="s">
        <v>35</v>
      </c>
      <c r="N297" s="18">
        <f t="shared" si="20"/>
        <v>15.9</v>
      </c>
      <c r="O297" s="18">
        <f t="shared" si="21"/>
        <v>115.9</v>
      </c>
      <c r="P297" s="18">
        <f t="shared" si="22"/>
        <v>122.854</v>
      </c>
      <c r="Q297" s="18">
        <f t="shared" si="23"/>
        <v>6.954</v>
      </c>
      <c r="R297" s="18">
        <f t="shared" si="24"/>
        <v>115.9</v>
      </c>
      <c r="S297" s="18" t="s">
        <v>28</v>
      </c>
      <c r="T297" s="85" t="s">
        <v>29</v>
      </c>
    </row>
    <row r="298" spans="1:20">
      <c r="A298" s="19">
        <v>297</v>
      </c>
      <c r="B298" s="49" t="s">
        <v>716</v>
      </c>
      <c r="C298" s="21" t="s">
        <v>717</v>
      </c>
      <c r="D298" s="50"/>
      <c r="E298" s="50" t="s">
        <v>22</v>
      </c>
      <c r="F298" s="20" t="s">
        <v>24</v>
      </c>
      <c r="G298" s="20" t="s">
        <v>240</v>
      </c>
      <c r="H298" s="20" t="s">
        <v>25</v>
      </c>
      <c r="I298" s="20" t="s">
        <v>34</v>
      </c>
      <c r="J298" s="23">
        <v>0</v>
      </c>
      <c r="K298" s="23">
        <v>100</v>
      </c>
      <c r="L298" s="23">
        <v>15</v>
      </c>
      <c r="M298" s="20" t="s">
        <v>35</v>
      </c>
      <c r="N298" s="18">
        <f t="shared" si="20"/>
        <v>15.9</v>
      </c>
      <c r="O298" s="18">
        <f t="shared" si="21"/>
        <v>115.9</v>
      </c>
      <c r="P298" s="18">
        <f t="shared" si="22"/>
        <v>122.854</v>
      </c>
      <c r="Q298" s="18">
        <f t="shared" si="23"/>
        <v>6.954</v>
      </c>
      <c r="R298" s="18">
        <f t="shared" si="24"/>
        <v>115.9</v>
      </c>
      <c r="S298" s="18" t="s">
        <v>28</v>
      </c>
      <c r="T298" s="85" t="s">
        <v>29</v>
      </c>
    </row>
    <row r="299" spans="1:20">
      <c r="A299" s="19">
        <v>298</v>
      </c>
      <c r="B299" s="49" t="s">
        <v>718</v>
      </c>
      <c r="C299" s="21" t="s">
        <v>719</v>
      </c>
      <c r="D299" s="50"/>
      <c r="E299" s="50" t="s">
        <v>22</v>
      </c>
      <c r="F299" s="20" t="s">
        <v>24</v>
      </c>
      <c r="G299" s="20" t="s">
        <v>240</v>
      </c>
      <c r="H299" s="20" t="s">
        <v>25</v>
      </c>
      <c r="I299" s="20" t="s">
        <v>34</v>
      </c>
      <c r="J299" s="23">
        <v>0</v>
      </c>
      <c r="K299" s="23">
        <v>100</v>
      </c>
      <c r="L299" s="23">
        <v>15</v>
      </c>
      <c r="M299" s="20" t="s">
        <v>35</v>
      </c>
      <c r="N299" s="18">
        <f t="shared" si="20"/>
        <v>15.9</v>
      </c>
      <c r="O299" s="18">
        <f t="shared" si="21"/>
        <v>115.9</v>
      </c>
      <c r="P299" s="18">
        <f t="shared" si="22"/>
        <v>122.854</v>
      </c>
      <c r="Q299" s="18">
        <f t="shared" si="23"/>
        <v>6.954</v>
      </c>
      <c r="R299" s="18">
        <f t="shared" si="24"/>
        <v>115.9</v>
      </c>
      <c r="S299" s="18" t="s">
        <v>28</v>
      </c>
      <c r="T299" s="85" t="s">
        <v>29</v>
      </c>
    </row>
    <row r="300" spans="1:20">
      <c r="A300" s="19">
        <v>299</v>
      </c>
      <c r="B300" s="49" t="s">
        <v>720</v>
      </c>
      <c r="C300" s="21" t="s">
        <v>721</v>
      </c>
      <c r="D300" s="50"/>
      <c r="E300" s="50" t="s">
        <v>22</v>
      </c>
      <c r="F300" s="20" t="s">
        <v>24</v>
      </c>
      <c r="G300" s="20" t="s">
        <v>240</v>
      </c>
      <c r="H300" s="20" t="s">
        <v>25</v>
      </c>
      <c r="I300" s="20" t="s">
        <v>34</v>
      </c>
      <c r="J300" s="23">
        <v>0</v>
      </c>
      <c r="K300" s="23">
        <v>100</v>
      </c>
      <c r="L300" s="23">
        <v>18</v>
      </c>
      <c r="M300" s="20" t="s">
        <v>35</v>
      </c>
      <c r="N300" s="18">
        <f t="shared" si="20"/>
        <v>19.08</v>
      </c>
      <c r="O300" s="18">
        <f t="shared" si="21"/>
        <v>119.08</v>
      </c>
      <c r="P300" s="18">
        <f t="shared" si="22"/>
        <v>126.2248</v>
      </c>
      <c r="Q300" s="18">
        <f t="shared" si="23"/>
        <v>7.1448</v>
      </c>
      <c r="R300" s="18">
        <f t="shared" si="24"/>
        <v>119.08</v>
      </c>
      <c r="S300" s="18" t="s">
        <v>28</v>
      </c>
      <c r="T300" s="85" t="s">
        <v>29</v>
      </c>
    </row>
    <row r="301" spans="1:20">
      <c r="A301" s="19">
        <v>300</v>
      </c>
      <c r="B301" s="49" t="s">
        <v>722</v>
      </c>
      <c r="C301" s="21" t="s">
        <v>723</v>
      </c>
      <c r="D301" s="50"/>
      <c r="E301" s="50" t="s">
        <v>22</v>
      </c>
      <c r="F301" s="20" t="s">
        <v>24</v>
      </c>
      <c r="G301" s="20" t="s">
        <v>240</v>
      </c>
      <c r="H301" s="20" t="s">
        <v>25</v>
      </c>
      <c r="I301" s="20" t="s">
        <v>34</v>
      </c>
      <c r="J301" s="23">
        <v>0</v>
      </c>
      <c r="K301" s="23">
        <v>100</v>
      </c>
      <c r="L301" s="23">
        <v>15</v>
      </c>
      <c r="M301" s="20" t="s">
        <v>35</v>
      </c>
      <c r="N301" s="18">
        <f t="shared" si="20"/>
        <v>15.9</v>
      </c>
      <c r="O301" s="18">
        <f t="shared" si="21"/>
        <v>115.9</v>
      </c>
      <c r="P301" s="18">
        <f t="shared" si="22"/>
        <v>122.854</v>
      </c>
      <c r="Q301" s="18">
        <f t="shared" si="23"/>
        <v>6.954</v>
      </c>
      <c r="R301" s="18">
        <f t="shared" si="24"/>
        <v>115.9</v>
      </c>
      <c r="S301" s="18" t="s">
        <v>28</v>
      </c>
      <c r="T301" s="85" t="s">
        <v>29</v>
      </c>
    </row>
    <row r="302" spans="1:20">
      <c r="A302" s="19">
        <v>301</v>
      </c>
      <c r="B302" s="49" t="s">
        <v>724</v>
      </c>
      <c r="C302" s="21" t="s">
        <v>725</v>
      </c>
      <c r="D302" s="50"/>
      <c r="E302" s="50" t="s">
        <v>22</v>
      </c>
      <c r="F302" s="20" t="s">
        <v>24</v>
      </c>
      <c r="G302" s="20" t="s">
        <v>240</v>
      </c>
      <c r="H302" s="20" t="s">
        <v>25</v>
      </c>
      <c r="I302" s="20" t="s">
        <v>34</v>
      </c>
      <c r="J302" s="23">
        <v>0</v>
      </c>
      <c r="K302" s="23">
        <v>100</v>
      </c>
      <c r="L302" s="23">
        <v>15</v>
      </c>
      <c r="M302" s="20" t="s">
        <v>35</v>
      </c>
      <c r="N302" s="18">
        <f t="shared" si="20"/>
        <v>15.9</v>
      </c>
      <c r="O302" s="18">
        <f t="shared" si="21"/>
        <v>115.9</v>
      </c>
      <c r="P302" s="18">
        <f t="shared" si="22"/>
        <v>122.854</v>
      </c>
      <c r="Q302" s="18">
        <f t="shared" si="23"/>
        <v>6.954</v>
      </c>
      <c r="R302" s="18">
        <f t="shared" si="24"/>
        <v>115.9</v>
      </c>
      <c r="S302" s="18" t="s">
        <v>28</v>
      </c>
      <c r="T302" s="85" t="s">
        <v>29</v>
      </c>
    </row>
    <row r="303" spans="1:20">
      <c r="A303" s="19">
        <v>302</v>
      </c>
      <c r="B303" s="49" t="s">
        <v>726</v>
      </c>
      <c r="C303" s="21" t="s">
        <v>727</v>
      </c>
      <c r="D303" s="50"/>
      <c r="E303" s="50" t="s">
        <v>22</v>
      </c>
      <c r="F303" s="20" t="s">
        <v>24</v>
      </c>
      <c r="G303" s="20" t="s">
        <v>240</v>
      </c>
      <c r="H303" s="20" t="s">
        <v>25</v>
      </c>
      <c r="I303" s="20" t="s">
        <v>34</v>
      </c>
      <c r="J303" s="23">
        <v>0</v>
      </c>
      <c r="K303" s="23">
        <v>100</v>
      </c>
      <c r="L303" s="23">
        <v>18</v>
      </c>
      <c r="M303" s="20" t="s">
        <v>35</v>
      </c>
      <c r="N303" s="18">
        <f t="shared" si="20"/>
        <v>19.08</v>
      </c>
      <c r="O303" s="18">
        <f t="shared" si="21"/>
        <v>119.08</v>
      </c>
      <c r="P303" s="18">
        <f t="shared" si="22"/>
        <v>126.2248</v>
      </c>
      <c r="Q303" s="18">
        <f t="shared" si="23"/>
        <v>7.1448</v>
      </c>
      <c r="R303" s="18">
        <f t="shared" si="24"/>
        <v>119.08</v>
      </c>
      <c r="S303" s="18" t="s">
        <v>28</v>
      </c>
      <c r="T303" s="85" t="s">
        <v>29</v>
      </c>
    </row>
    <row r="304" spans="1:20">
      <c r="A304" s="19">
        <v>303</v>
      </c>
      <c r="B304" s="49" t="s">
        <v>728</v>
      </c>
      <c r="C304" s="21" t="s">
        <v>729</v>
      </c>
      <c r="D304" s="50"/>
      <c r="E304" s="50" t="s">
        <v>22</v>
      </c>
      <c r="F304" s="20" t="s">
        <v>24</v>
      </c>
      <c r="G304" s="20" t="s">
        <v>240</v>
      </c>
      <c r="H304" s="20" t="s">
        <v>25</v>
      </c>
      <c r="I304" s="20" t="s">
        <v>34</v>
      </c>
      <c r="J304" s="23">
        <v>0</v>
      </c>
      <c r="K304" s="23">
        <v>100</v>
      </c>
      <c r="L304" s="23">
        <v>15</v>
      </c>
      <c r="M304" s="20" t="s">
        <v>35</v>
      </c>
      <c r="N304" s="18">
        <f t="shared" si="20"/>
        <v>15.9</v>
      </c>
      <c r="O304" s="18">
        <f t="shared" si="21"/>
        <v>115.9</v>
      </c>
      <c r="P304" s="18">
        <f t="shared" si="22"/>
        <v>122.854</v>
      </c>
      <c r="Q304" s="18">
        <f t="shared" si="23"/>
        <v>6.954</v>
      </c>
      <c r="R304" s="18">
        <f t="shared" si="24"/>
        <v>115.9</v>
      </c>
      <c r="S304" s="18" t="s">
        <v>28</v>
      </c>
      <c r="T304" s="85" t="s">
        <v>29</v>
      </c>
    </row>
    <row r="305" spans="1:20">
      <c r="A305" s="19">
        <v>304</v>
      </c>
      <c r="B305" s="49" t="s">
        <v>730</v>
      </c>
      <c r="C305" s="21" t="s">
        <v>731</v>
      </c>
      <c r="D305" s="50"/>
      <c r="E305" s="50" t="s">
        <v>22</v>
      </c>
      <c r="F305" s="20" t="s">
        <v>24</v>
      </c>
      <c r="G305" s="20" t="s">
        <v>240</v>
      </c>
      <c r="H305" s="20" t="s">
        <v>25</v>
      </c>
      <c r="I305" s="20" t="s">
        <v>34</v>
      </c>
      <c r="J305" s="23">
        <v>0</v>
      </c>
      <c r="K305" s="23">
        <v>100</v>
      </c>
      <c r="L305" s="23">
        <v>18</v>
      </c>
      <c r="M305" s="20" t="s">
        <v>35</v>
      </c>
      <c r="N305" s="18">
        <f t="shared" si="20"/>
        <v>19.08</v>
      </c>
      <c r="O305" s="18">
        <f t="shared" si="21"/>
        <v>119.08</v>
      </c>
      <c r="P305" s="18">
        <f t="shared" si="22"/>
        <v>126.2248</v>
      </c>
      <c r="Q305" s="18">
        <f t="shared" si="23"/>
        <v>7.1448</v>
      </c>
      <c r="R305" s="18">
        <f t="shared" si="24"/>
        <v>119.08</v>
      </c>
      <c r="S305" s="18" t="s">
        <v>28</v>
      </c>
      <c r="T305" s="85" t="s">
        <v>29</v>
      </c>
    </row>
    <row r="306" spans="1:20">
      <c r="A306" s="19">
        <v>305</v>
      </c>
      <c r="B306" s="49" t="s">
        <v>732</v>
      </c>
      <c r="C306" s="21" t="s">
        <v>733</v>
      </c>
      <c r="D306" s="50"/>
      <c r="E306" s="50" t="s">
        <v>22</v>
      </c>
      <c r="F306" s="20" t="s">
        <v>24</v>
      </c>
      <c r="G306" s="20" t="s">
        <v>240</v>
      </c>
      <c r="H306" s="20" t="s">
        <v>25</v>
      </c>
      <c r="I306" s="20" t="s">
        <v>34</v>
      </c>
      <c r="J306" s="23">
        <v>0</v>
      </c>
      <c r="K306" s="23">
        <v>100</v>
      </c>
      <c r="L306" s="23">
        <v>18</v>
      </c>
      <c r="M306" s="20" t="s">
        <v>35</v>
      </c>
      <c r="N306" s="18">
        <f t="shared" si="20"/>
        <v>19.08</v>
      </c>
      <c r="O306" s="18">
        <f t="shared" si="21"/>
        <v>119.08</v>
      </c>
      <c r="P306" s="18">
        <f t="shared" si="22"/>
        <v>126.2248</v>
      </c>
      <c r="Q306" s="18">
        <f t="shared" si="23"/>
        <v>7.1448</v>
      </c>
      <c r="R306" s="18">
        <f t="shared" si="24"/>
        <v>119.08</v>
      </c>
      <c r="S306" s="18" t="s">
        <v>28</v>
      </c>
      <c r="T306" s="85" t="s">
        <v>29</v>
      </c>
    </row>
    <row r="307" spans="1:20">
      <c r="A307" s="19">
        <v>306</v>
      </c>
      <c r="B307" s="49" t="s">
        <v>734</v>
      </c>
      <c r="C307" s="21" t="s">
        <v>735</v>
      </c>
      <c r="D307" s="50"/>
      <c r="E307" s="50" t="s">
        <v>22</v>
      </c>
      <c r="F307" s="20" t="s">
        <v>24</v>
      </c>
      <c r="G307" s="20" t="s">
        <v>240</v>
      </c>
      <c r="H307" s="20" t="s">
        <v>25</v>
      </c>
      <c r="I307" s="20" t="s">
        <v>34</v>
      </c>
      <c r="J307" s="23">
        <v>0</v>
      </c>
      <c r="K307" s="23">
        <v>100</v>
      </c>
      <c r="L307" s="23">
        <v>15</v>
      </c>
      <c r="M307" s="20" t="s">
        <v>35</v>
      </c>
      <c r="N307" s="18">
        <f t="shared" si="20"/>
        <v>15.9</v>
      </c>
      <c r="O307" s="18">
        <f t="shared" si="21"/>
        <v>115.9</v>
      </c>
      <c r="P307" s="18">
        <f t="shared" si="22"/>
        <v>122.854</v>
      </c>
      <c r="Q307" s="18">
        <f t="shared" si="23"/>
        <v>6.954</v>
      </c>
      <c r="R307" s="18">
        <f t="shared" si="24"/>
        <v>115.9</v>
      </c>
      <c r="S307" s="18" t="s">
        <v>28</v>
      </c>
      <c r="T307" s="85" t="s">
        <v>29</v>
      </c>
    </row>
    <row r="308" spans="1:20">
      <c r="A308" s="19">
        <v>307</v>
      </c>
      <c r="B308" s="49" t="s">
        <v>736</v>
      </c>
      <c r="C308" s="21" t="s">
        <v>737</v>
      </c>
      <c r="D308" s="50"/>
      <c r="E308" s="50" t="s">
        <v>22</v>
      </c>
      <c r="F308" s="20" t="s">
        <v>24</v>
      </c>
      <c r="G308" s="20" t="s">
        <v>240</v>
      </c>
      <c r="H308" s="20" t="s">
        <v>25</v>
      </c>
      <c r="I308" s="20" t="s">
        <v>34</v>
      </c>
      <c r="J308" s="23">
        <v>0</v>
      </c>
      <c r="K308" s="23">
        <v>100</v>
      </c>
      <c r="L308" s="23">
        <v>44</v>
      </c>
      <c r="M308" s="20" t="s">
        <v>738</v>
      </c>
      <c r="N308" s="18">
        <f t="shared" si="20"/>
        <v>46.64</v>
      </c>
      <c r="O308" s="18">
        <f t="shared" si="21"/>
        <v>146.64</v>
      </c>
      <c r="P308" s="18">
        <f t="shared" si="22"/>
        <v>155.4384</v>
      </c>
      <c r="Q308" s="18">
        <f t="shared" si="23"/>
        <v>8.7984</v>
      </c>
      <c r="R308" s="18">
        <f t="shared" si="24"/>
        <v>146.64</v>
      </c>
      <c r="S308" s="18" t="s">
        <v>28</v>
      </c>
      <c r="T308" s="85" t="s">
        <v>29</v>
      </c>
    </row>
    <row r="309" spans="1:20">
      <c r="A309" s="19">
        <v>308</v>
      </c>
      <c r="B309" s="49" t="s">
        <v>739</v>
      </c>
      <c r="C309" s="21" t="s">
        <v>740</v>
      </c>
      <c r="D309" s="50"/>
      <c r="E309" s="50" t="s">
        <v>22</v>
      </c>
      <c r="F309" s="20" t="s">
        <v>24</v>
      </c>
      <c r="G309" s="20" t="s">
        <v>240</v>
      </c>
      <c r="H309" s="20" t="s">
        <v>25</v>
      </c>
      <c r="I309" s="20" t="s">
        <v>34</v>
      </c>
      <c r="J309" s="23">
        <v>0</v>
      </c>
      <c r="K309" s="23">
        <v>100</v>
      </c>
      <c r="L309" s="23">
        <v>15</v>
      </c>
      <c r="M309" s="20" t="s">
        <v>35</v>
      </c>
      <c r="N309" s="18">
        <f t="shared" si="20"/>
        <v>15.9</v>
      </c>
      <c r="O309" s="18">
        <f t="shared" si="21"/>
        <v>115.9</v>
      </c>
      <c r="P309" s="18">
        <f t="shared" si="22"/>
        <v>122.854</v>
      </c>
      <c r="Q309" s="18">
        <f t="shared" si="23"/>
        <v>6.954</v>
      </c>
      <c r="R309" s="18">
        <f t="shared" si="24"/>
        <v>115.9</v>
      </c>
      <c r="S309" s="18" t="s">
        <v>28</v>
      </c>
      <c r="T309" s="85" t="s">
        <v>29</v>
      </c>
    </row>
    <row r="310" spans="1:20">
      <c r="A310" s="19">
        <v>309</v>
      </c>
      <c r="B310" s="49" t="s">
        <v>85</v>
      </c>
      <c r="C310" s="21" t="s">
        <v>86</v>
      </c>
      <c r="D310" s="50"/>
      <c r="E310" s="50" t="s">
        <v>22</v>
      </c>
      <c r="F310" s="20" t="s">
        <v>24</v>
      </c>
      <c r="G310" s="20" t="s">
        <v>240</v>
      </c>
      <c r="H310" s="20" t="s">
        <v>25</v>
      </c>
      <c r="I310" s="20" t="s">
        <v>34</v>
      </c>
      <c r="J310" s="23">
        <v>0</v>
      </c>
      <c r="K310" s="23">
        <v>100</v>
      </c>
      <c r="L310" s="23">
        <v>15</v>
      </c>
      <c r="M310" s="20" t="s">
        <v>35</v>
      </c>
      <c r="N310" s="18">
        <f t="shared" si="20"/>
        <v>15.9</v>
      </c>
      <c r="O310" s="18">
        <f t="shared" si="21"/>
        <v>115.9</v>
      </c>
      <c r="P310" s="18">
        <f t="shared" si="22"/>
        <v>122.854</v>
      </c>
      <c r="Q310" s="18">
        <f t="shared" si="23"/>
        <v>6.954</v>
      </c>
      <c r="R310" s="18">
        <f t="shared" si="24"/>
        <v>115.9</v>
      </c>
      <c r="S310" s="18" t="s">
        <v>28</v>
      </c>
      <c r="T310" s="85" t="s">
        <v>29</v>
      </c>
    </row>
    <row r="311" spans="1:20">
      <c r="A311" s="19">
        <v>310</v>
      </c>
      <c r="B311" s="49" t="s">
        <v>741</v>
      </c>
      <c r="C311" s="21" t="s">
        <v>742</v>
      </c>
      <c r="D311" s="50"/>
      <c r="E311" s="50" t="s">
        <v>22</v>
      </c>
      <c r="F311" s="20" t="s">
        <v>24</v>
      </c>
      <c r="G311" s="20" t="s">
        <v>240</v>
      </c>
      <c r="H311" s="20" t="s">
        <v>25</v>
      </c>
      <c r="I311" s="20" t="s">
        <v>34</v>
      </c>
      <c r="J311" s="23">
        <v>0</v>
      </c>
      <c r="K311" s="23">
        <v>100</v>
      </c>
      <c r="L311" s="23">
        <v>18</v>
      </c>
      <c r="M311" s="20" t="s">
        <v>35</v>
      </c>
      <c r="N311" s="18">
        <f t="shared" si="20"/>
        <v>19.08</v>
      </c>
      <c r="O311" s="18">
        <f t="shared" si="21"/>
        <v>119.08</v>
      </c>
      <c r="P311" s="18">
        <f t="shared" si="22"/>
        <v>126.2248</v>
      </c>
      <c r="Q311" s="18">
        <f t="shared" si="23"/>
        <v>7.1448</v>
      </c>
      <c r="R311" s="18">
        <f t="shared" si="24"/>
        <v>119.08</v>
      </c>
      <c r="S311" s="18" t="s">
        <v>28</v>
      </c>
      <c r="T311" s="85" t="s">
        <v>29</v>
      </c>
    </row>
    <row r="312" spans="1:20">
      <c r="A312" s="19">
        <v>311</v>
      </c>
      <c r="B312" s="49" t="s">
        <v>743</v>
      </c>
      <c r="C312" s="21" t="s">
        <v>744</v>
      </c>
      <c r="D312" s="50"/>
      <c r="E312" s="50" t="s">
        <v>22</v>
      </c>
      <c r="F312" s="20" t="s">
        <v>24</v>
      </c>
      <c r="G312" s="20" t="s">
        <v>240</v>
      </c>
      <c r="H312" s="20" t="s">
        <v>25</v>
      </c>
      <c r="I312" s="20" t="s">
        <v>34</v>
      </c>
      <c r="J312" s="23">
        <v>0</v>
      </c>
      <c r="K312" s="23">
        <v>100</v>
      </c>
      <c r="L312" s="23">
        <v>18</v>
      </c>
      <c r="M312" s="20" t="s">
        <v>35</v>
      </c>
      <c r="N312" s="18">
        <f t="shared" si="20"/>
        <v>19.08</v>
      </c>
      <c r="O312" s="18">
        <f t="shared" si="21"/>
        <v>119.08</v>
      </c>
      <c r="P312" s="18">
        <f t="shared" si="22"/>
        <v>126.2248</v>
      </c>
      <c r="Q312" s="18">
        <f t="shared" si="23"/>
        <v>7.1448</v>
      </c>
      <c r="R312" s="18">
        <f t="shared" si="24"/>
        <v>119.08</v>
      </c>
      <c r="S312" s="18" t="s">
        <v>28</v>
      </c>
      <c r="T312" s="85" t="s">
        <v>29</v>
      </c>
    </row>
    <row r="313" spans="1:20">
      <c r="A313" s="19">
        <v>312</v>
      </c>
      <c r="B313" s="49" t="s">
        <v>745</v>
      </c>
      <c r="C313" s="21" t="s">
        <v>746</v>
      </c>
      <c r="D313" s="50"/>
      <c r="E313" s="50" t="s">
        <v>22</v>
      </c>
      <c r="F313" s="20" t="s">
        <v>24</v>
      </c>
      <c r="G313" s="20" t="s">
        <v>240</v>
      </c>
      <c r="H313" s="20" t="s">
        <v>25</v>
      </c>
      <c r="I313" s="20" t="s">
        <v>34</v>
      </c>
      <c r="J313" s="23">
        <v>0</v>
      </c>
      <c r="K313" s="23">
        <v>100</v>
      </c>
      <c r="L313" s="23">
        <v>15</v>
      </c>
      <c r="M313" s="20" t="s">
        <v>35</v>
      </c>
      <c r="N313" s="18">
        <f t="shared" si="20"/>
        <v>15.9</v>
      </c>
      <c r="O313" s="18">
        <f t="shared" si="21"/>
        <v>115.9</v>
      </c>
      <c r="P313" s="18">
        <f t="shared" si="22"/>
        <v>122.854</v>
      </c>
      <c r="Q313" s="18">
        <f t="shared" si="23"/>
        <v>6.954</v>
      </c>
      <c r="R313" s="18">
        <f t="shared" si="24"/>
        <v>115.9</v>
      </c>
      <c r="S313" s="18" t="s">
        <v>28</v>
      </c>
      <c r="T313" s="85" t="s">
        <v>29</v>
      </c>
    </row>
    <row r="314" spans="1:20">
      <c r="A314" s="19">
        <v>313</v>
      </c>
      <c r="B314" s="49" t="s">
        <v>747</v>
      </c>
      <c r="C314" s="21" t="s">
        <v>746</v>
      </c>
      <c r="D314" s="50"/>
      <c r="E314" s="50" t="s">
        <v>22</v>
      </c>
      <c r="F314" s="20" t="s">
        <v>24</v>
      </c>
      <c r="G314" s="20" t="s">
        <v>240</v>
      </c>
      <c r="H314" s="20" t="s">
        <v>25</v>
      </c>
      <c r="I314" s="20" t="s">
        <v>34</v>
      </c>
      <c r="J314" s="23">
        <v>0</v>
      </c>
      <c r="K314" s="23">
        <v>100</v>
      </c>
      <c r="L314" s="23">
        <v>15</v>
      </c>
      <c r="M314" s="20" t="s">
        <v>35</v>
      </c>
      <c r="N314" s="18">
        <f t="shared" si="20"/>
        <v>15.9</v>
      </c>
      <c r="O314" s="18">
        <f t="shared" si="21"/>
        <v>115.9</v>
      </c>
      <c r="P314" s="18">
        <f t="shared" si="22"/>
        <v>122.854</v>
      </c>
      <c r="Q314" s="18">
        <f t="shared" si="23"/>
        <v>6.954</v>
      </c>
      <c r="R314" s="18">
        <f t="shared" si="24"/>
        <v>115.9</v>
      </c>
      <c r="S314" s="18" t="s">
        <v>28</v>
      </c>
      <c r="T314" s="85" t="s">
        <v>29</v>
      </c>
    </row>
    <row r="315" spans="1:20">
      <c r="A315" s="19">
        <v>314</v>
      </c>
      <c r="B315" s="49" t="s">
        <v>748</v>
      </c>
      <c r="C315" s="21" t="s">
        <v>749</v>
      </c>
      <c r="D315" s="50"/>
      <c r="E315" s="50" t="s">
        <v>22</v>
      </c>
      <c r="F315" s="20" t="s">
        <v>24</v>
      </c>
      <c r="G315" s="20" t="s">
        <v>240</v>
      </c>
      <c r="H315" s="20" t="s">
        <v>25</v>
      </c>
      <c r="I315" s="20" t="s">
        <v>34</v>
      </c>
      <c r="J315" s="23">
        <v>0</v>
      </c>
      <c r="K315" s="23">
        <v>100</v>
      </c>
      <c r="L315" s="23">
        <v>15</v>
      </c>
      <c r="M315" s="20" t="s">
        <v>35</v>
      </c>
      <c r="N315" s="18">
        <f t="shared" si="20"/>
        <v>15.9</v>
      </c>
      <c r="O315" s="18">
        <f t="shared" si="21"/>
        <v>115.9</v>
      </c>
      <c r="P315" s="18">
        <f t="shared" si="22"/>
        <v>122.854</v>
      </c>
      <c r="Q315" s="18">
        <f t="shared" si="23"/>
        <v>6.954</v>
      </c>
      <c r="R315" s="18">
        <f t="shared" si="24"/>
        <v>115.9</v>
      </c>
      <c r="S315" s="18" t="s">
        <v>28</v>
      </c>
      <c r="T315" s="85" t="s">
        <v>29</v>
      </c>
    </row>
    <row r="316" spans="1:20">
      <c r="A316" s="19">
        <v>315</v>
      </c>
      <c r="B316" s="49" t="s">
        <v>750</v>
      </c>
      <c r="C316" s="21" t="s">
        <v>751</v>
      </c>
      <c r="D316" s="50"/>
      <c r="E316" s="50" t="s">
        <v>22</v>
      </c>
      <c r="F316" s="20" t="s">
        <v>24</v>
      </c>
      <c r="G316" s="20" t="s">
        <v>87</v>
      </c>
      <c r="H316" s="20" t="s">
        <v>25</v>
      </c>
      <c r="I316" s="20" t="s">
        <v>34</v>
      </c>
      <c r="J316" s="23">
        <v>0</v>
      </c>
      <c r="K316" s="23">
        <v>0</v>
      </c>
      <c r="L316" s="23">
        <v>18</v>
      </c>
      <c r="M316" s="20" t="s">
        <v>35</v>
      </c>
      <c r="N316" s="18">
        <f t="shared" si="20"/>
        <v>19.08</v>
      </c>
      <c r="O316" s="18">
        <f t="shared" si="21"/>
        <v>19.08</v>
      </c>
      <c r="P316" s="18">
        <f t="shared" si="22"/>
        <v>20.2248</v>
      </c>
      <c r="Q316" s="18">
        <f t="shared" si="23"/>
        <v>1.1448</v>
      </c>
      <c r="R316" s="18">
        <f t="shared" si="24"/>
        <v>19.08</v>
      </c>
      <c r="S316" s="18" t="s">
        <v>28</v>
      </c>
      <c r="T316" s="85" t="s">
        <v>29</v>
      </c>
    </row>
    <row r="317" spans="1:20">
      <c r="A317" s="19">
        <v>316</v>
      </c>
      <c r="B317" s="49" t="s">
        <v>752</v>
      </c>
      <c r="C317" s="21" t="s">
        <v>753</v>
      </c>
      <c r="D317" s="50"/>
      <c r="E317" s="50" t="s">
        <v>22</v>
      </c>
      <c r="F317" s="20" t="s">
        <v>24</v>
      </c>
      <c r="G317" s="20" t="s">
        <v>87</v>
      </c>
      <c r="H317" s="20" t="s">
        <v>25</v>
      </c>
      <c r="I317" s="20" t="s">
        <v>34</v>
      </c>
      <c r="J317" s="23">
        <v>0</v>
      </c>
      <c r="K317" s="23">
        <v>0</v>
      </c>
      <c r="L317" s="23">
        <v>18</v>
      </c>
      <c r="M317" s="20" t="s">
        <v>35</v>
      </c>
      <c r="N317" s="18">
        <f t="shared" si="20"/>
        <v>19.08</v>
      </c>
      <c r="O317" s="18">
        <f t="shared" si="21"/>
        <v>19.08</v>
      </c>
      <c r="P317" s="18">
        <f t="shared" si="22"/>
        <v>20.2248</v>
      </c>
      <c r="Q317" s="18">
        <f t="shared" si="23"/>
        <v>1.1448</v>
      </c>
      <c r="R317" s="18">
        <f t="shared" si="24"/>
        <v>19.08</v>
      </c>
      <c r="S317" s="18" t="s">
        <v>28</v>
      </c>
      <c r="T317" s="85" t="s">
        <v>29</v>
      </c>
    </row>
    <row r="318" spans="1:20">
      <c r="A318" s="19">
        <v>317</v>
      </c>
      <c r="B318" s="49" t="s">
        <v>754</v>
      </c>
      <c r="C318" s="21" t="s">
        <v>755</v>
      </c>
      <c r="D318" s="50"/>
      <c r="E318" s="50" t="s">
        <v>22</v>
      </c>
      <c r="F318" s="20" t="s">
        <v>24</v>
      </c>
      <c r="G318" s="20" t="s">
        <v>87</v>
      </c>
      <c r="H318" s="20" t="s">
        <v>25</v>
      </c>
      <c r="I318" s="20" t="s">
        <v>34</v>
      </c>
      <c r="J318" s="23">
        <v>0</v>
      </c>
      <c r="K318" s="23">
        <v>0</v>
      </c>
      <c r="L318" s="23">
        <v>18</v>
      </c>
      <c r="M318" s="20" t="s">
        <v>35</v>
      </c>
      <c r="N318" s="18">
        <f t="shared" si="20"/>
        <v>19.08</v>
      </c>
      <c r="O318" s="18">
        <f t="shared" si="21"/>
        <v>19.08</v>
      </c>
      <c r="P318" s="18">
        <f t="shared" si="22"/>
        <v>20.2248</v>
      </c>
      <c r="Q318" s="18">
        <f t="shared" si="23"/>
        <v>1.1448</v>
      </c>
      <c r="R318" s="18">
        <f t="shared" si="24"/>
        <v>19.08</v>
      </c>
      <c r="S318" s="18" t="s">
        <v>28</v>
      </c>
      <c r="T318" s="85" t="s">
        <v>29</v>
      </c>
    </row>
    <row r="319" spans="1:20">
      <c r="A319" s="19">
        <v>318</v>
      </c>
      <c r="B319" s="49" t="s">
        <v>756</v>
      </c>
      <c r="C319" s="21" t="s">
        <v>757</v>
      </c>
      <c r="D319" s="50"/>
      <c r="E319" s="50" t="s">
        <v>22</v>
      </c>
      <c r="F319" s="20" t="s">
        <v>24</v>
      </c>
      <c r="G319" s="20" t="s">
        <v>87</v>
      </c>
      <c r="H319" s="20" t="s">
        <v>25</v>
      </c>
      <c r="I319" s="20" t="s">
        <v>34</v>
      </c>
      <c r="J319" s="23">
        <v>0</v>
      </c>
      <c r="K319" s="23">
        <v>0</v>
      </c>
      <c r="L319" s="23">
        <v>18</v>
      </c>
      <c r="M319" s="20" t="s">
        <v>35</v>
      </c>
      <c r="N319" s="18">
        <f t="shared" si="20"/>
        <v>19.08</v>
      </c>
      <c r="O319" s="18">
        <f t="shared" si="21"/>
        <v>19.08</v>
      </c>
      <c r="P319" s="18">
        <f t="shared" si="22"/>
        <v>20.2248</v>
      </c>
      <c r="Q319" s="18">
        <f t="shared" si="23"/>
        <v>1.1448</v>
      </c>
      <c r="R319" s="18">
        <f t="shared" si="24"/>
        <v>19.08</v>
      </c>
      <c r="S319" s="18" t="s">
        <v>28</v>
      </c>
      <c r="T319" s="85" t="s">
        <v>29</v>
      </c>
    </row>
    <row r="320" spans="1:20">
      <c r="A320" s="19">
        <v>319</v>
      </c>
      <c r="B320" s="49" t="s">
        <v>758</v>
      </c>
      <c r="C320" s="21" t="s">
        <v>759</v>
      </c>
      <c r="D320" s="50"/>
      <c r="E320" s="50" t="s">
        <v>22</v>
      </c>
      <c r="F320" s="20" t="s">
        <v>24</v>
      </c>
      <c r="G320" s="20" t="s">
        <v>87</v>
      </c>
      <c r="H320" s="20" t="s">
        <v>25</v>
      </c>
      <c r="I320" s="20" t="s">
        <v>34</v>
      </c>
      <c r="J320" s="23">
        <v>0</v>
      </c>
      <c r="K320" s="23">
        <v>0</v>
      </c>
      <c r="L320" s="23">
        <v>18</v>
      </c>
      <c r="M320" s="20" t="s">
        <v>35</v>
      </c>
      <c r="N320" s="18">
        <f t="shared" si="20"/>
        <v>19.08</v>
      </c>
      <c r="O320" s="18">
        <f t="shared" si="21"/>
        <v>19.08</v>
      </c>
      <c r="P320" s="18">
        <f t="shared" si="22"/>
        <v>20.2248</v>
      </c>
      <c r="Q320" s="18">
        <f t="shared" si="23"/>
        <v>1.1448</v>
      </c>
      <c r="R320" s="18">
        <f t="shared" si="24"/>
        <v>19.08</v>
      </c>
      <c r="S320" s="18" t="s">
        <v>28</v>
      </c>
      <c r="T320" s="85" t="s">
        <v>29</v>
      </c>
    </row>
    <row r="321" spans="1:20">
      <c r="A321" s="19">
        <v>320</v>
      </c>
      <c r="B321" s="49" t="s">
        <v>760</v>
      </c>
      <c r="C321" s="21" t="s">
        <v>761</v>
      </c>
      <c r="D321" s="50"/>
      <c r="E321" s="50" t="s">
        <v>22</v>
      </c>
      <c r="F321" s="20" t="s">
        <v>24</v>
      </c>
      <c r="G321" s="20" t="s">
        <v>87</v>
      </c>
      <c r="H321" s="20" t="s">
        <v>25</v>
      </c>
      <c r="I321" s="20" t="s">
        <v>34</v>
      </c>
      <c r="J321" s="23">
        <v>0</v>
      </c>
      <c r="K321" s="23">
        <v>0</v>
      </c>
      <c r="L321" s="23">
        <v>18</v>
      </c>
      <c r="M321" s="20" t="s">
        <v>35</v>
      </c>
      <c r="N321" s="18">
        <f t="shared" si="20"/>
        <v>19.08</v>
      </c>
      <c r="O321" s="18">
        <f t="shared" si="21"/>
        <v>19.08</v>
      </c>
      <c r="P321" s="18">
        <f t="shared" si="22"/>
        <v>20.2248</v>
      </c>
      <c r="Q321" s="18">
        <f t="shared" si="23"/>
        <v>1.1448</v>
      </c>
      <c r="R321" s="18">
        <f t="shared" si="24"/>
        <v>19.08</v>
      </c>
      <c r="S321" s="18" t="s">
        <v>28</v>
      </c>
      <c r="T321" s="85" t="s">
        <v>29</v>
      </c>
    </row>
    <row r="322" spans="1:20">
      <c r="A322" s="19">
        <v>321</v>
      </c>
      <c r="B322" s="49" t="s">
        <v>762</v>
      </c>
      <c r="C322" s="21" t="s">
        <v>763</v>
      </c>
      <c r="D322" s="50"/>
      <c r="E322" s="50" t="s">
        <v>22</v>
      </c>
      <c r="F322" s="20" t="s">
        <v>24</v>
      </c>
      <c r="G322" s="20" t="s">
        <v>87</v>
      </c>
      <c r="H322" s="20" t="s">
        <v>25</v>
      </c>
      <c r="I322" s="20" t="s">
        <v>34</v>
      </c>
      <c r="J322" s="23">
        <v>0</v>
      </c>
      <c r="K322" s="23">
        <v>0</v>
      </c>
      <c r="L322" s="23">
        <v>18</v>
      </c>
      <c r="M322" s="20" t="s">
        <v>35</v>
      </c>
      <c r="N322" s="18">
        <f t="shared" ref="N322:N341" si="25">L322*1.06</f>
        <v>19.08</v>
      </c>
      <c r="O322" s="18">
        <f t="shared" ref="O322:O341" si="26">J322+K322+N322</f>
        <v>19.08</v>
      </c>
      <c r="P322" s="18">
        <f t="shared" ref="P322:P341" si="27">J322+(K322+N322)*1.06</f>
        <v>20.2248</v>
      </c>
      <c r="Q322" s="18">
        <f t="shared" ref="Q322:Q341" si="28">(N322+K322)*0.06</f>
        <v>1.1448</v>
      </c>
      <c r="R322" s="18">
        <f t="shared" ref="R322:R341" si="29">P322-Q322</f>
        <v>19.08</v>
      </c>
      <c r="S322" s="18" t="s">
        <v>28</v>
      </c>
      <c r="T322" s="85" t="s">
        <v>29</v>
      </c>
    </row>
    <row r="323" spans="1:20">
      <c r="A323" s="19">
        <v>322</v>
      </c>
      <c r="B323" s="49" t="s">
        <v>764</v>
      </c>
      <c r="C323" s="21" t="s">
        <v>765</v>
      </c>
      <c r="D323" s="50"/>
      <c r="E323" s="50" t="s">
        <v>22</v>
      </c>
      <c r="F323" s="20" t="s">
        <v>24</v>
      </c>
      <c r="G323" s="20" t="s">
        <v>87</v>
      </c>
      <c r="H323" s="20" t="s">
        <v>25</v>
      </c>
      <c r="I323" s="20" t="s">
        <v>34</v>
      </c>
      <c r="J323" s="23">
        <v>0</v>
      </c>
      <c r="K323" s="23">
        <v>0</v>
      </c>
      <c r="L323" s="23">
        <v>1300</v>
      </c>
      <c r="M323" s="20" t="s">
        <v>443</v>
      </c>
      <c r="N323" s="18">
        <f t="shared" si="25"/>
        <v>1378</v>
      </c>
      <c r="O323" s="18">
        <f t="shared" si="26"/>
        <v>1378</v>
      </c>
      <c r="P323" s="18">
        <f t="shared" si="27"/>
        <v>1460.68</v>
      </c>
      <c r="Q323" s="18">
        <f t="shared" si="28"/>
        <v>82.68</v>
      </c>
      <c r="R323" s="18">
        <f t="shared" si="29"/>
        <v>1378</v>
      </c>
      <c r="S323" s="18" t="s">
        <v>28</v>
      </c>
      <c r="T323" s="85" t="s">
        <v>29</v>
      </c>
    </row>
    <row r="324" spans="1:20">
      <c r="A324" s="19">
        <v>323</v>
      </c>
      <c r="B324" s="49" t="s">
        <v>766</v>
      </c>
      <c r="C324" s="21" t="s">
        <v>767</v>
      </c>
      <c r="D324" s="50"/>
      <c r="E324" s="50" t="s">
        <v>22</v>
      </c>
      <c r="F324" s="20" t="s">
        <v>24</v>
      </c>
      <c r="G324" s="20" t="s">
        <v>55</v>
      </c>
      <c r="H324" s="20" t="s">
        <v>25</v>
      </c>
      <c r="I324" s="20" t="s">
        <v>34</v>
      </c>
      <c r="J324" s="23">
        <v>0</v>
      </c>
      <c r="K324" s="23">
        <v>0</v>
      </c>
      <c r="L324" s="23">
        <v>17.5</v>
      </c>
      <c r="M324" s="20" t="s">
        <v>768</v>
      </c>
      <c r="N324" s="18">
        <f t="shared" si="25"/>
        <v>18.55</v>
      </c>
      <c r="O324" s="18">
        <f t="shared" si="26"/>
        <v>18.55</v>
      </c>
      <c r="P324" s="18">
        <f t="shared" si="27"/>
        <v>19.663</v>
      </c>
      <c r="Q324" s="18">
        <f t="shared" si="28"/>
        <v>1.113</v>
      </c>
      <c r="R324" s="18">
        <f t="shared" si="29"/>
        <v>18.55</v>
      </c>
      <c r="S324" s="18" t="s">
        <v>28</v>
      </c>
      <c r="T324" s="85" t="s">
        <v>29</v>
      </c>
    </row>
    <row r="325" spans="1:20">
      <c r="A325" s="19">
        <v>324</v>
      </c>
      <c r="B325" s="49" t="s">
        <v>769</v>
      </c>
      <c r="C325" s="21" t="s">
        <v>770</v>
      </c>
      <c r="D325" s="50"/>
      <c r="E325" s="50" t="s">
        <v>22</v>
      </c>
      <c r="F325" s="20" t="s">
        <v>24</v>
      </c>
      <c r="G325" s="20" t="s">
        <v>55</v>
      </c>
      <c r="H325" s="20" t="s">
        <v>25</v>
      </c>
      <c r="I325" s="20" t="s">
        <v>34</v>
      </c>
      <c r="J325" s="23">
        <v>0</v>
      </c>
      <c r="K325" s="23">
        <v>0</v>
      </c>
      <c r="L325" s="23">
        <v>22</v>
      </c>
      <c r="M325" s="20" t="s">
        <v>771</v>
      </c>
      <c r="N325" s="18">
        <f t="shared" si="25"/>
        <v>23.32</v>
      </c>
      <c r="O325" s="18">
        <f t="shared" si="26"/>
        <v>23.32</v>
      </c>
      <c r="P325" s="18">
        <f t="shared" si="27"/>
        <v>24.7192</v>
      </c>
      <c r="Q325" s="18">
        <f t="shared" si="28"/>
        <v>1.3992</v>
      </c>
      <c r="R325" s="18">
        <f t="shared" si="29"/>
        <v>23.32</v>
      </c>
      <c r="S325" s="18" t="s">
        <v>28</v>
      </c>
      <c r="T325" s="85" t="s">
        <v>29</v>
      </c>
    </row>
    <row r="326" spans="1:20">
      <c r="A326" s="19">
        <v>325</v>
      </c>
      <c r="B326" s="49" t="s">
        <v>772</v>
      </c>
      <c r="C326" s="21" t="s">
        <v>773</v>
      </c>
      <c r="D326" s="50"/>
      <c r="E326" s="50" t="s">
        <v>22</v>
      </c>
      <c r="F326" s="20" t="s">
        <v>24</v>
      </c>
      <c r="G326" s="20" t="s">
        <v>55</v>
      </c>
      <c r="H326" s="20" t="s">
        <v>25</v>
      </c>
      <c r="I326" s="20" t="s">
        <v>34</v>
      </c>
      <c r="J326" s="23">
        <v>0</v>
      </c>
      <c r="K326" s="23">
        <v>0</v>
      </c>
      <c r="L326" s="23">
        <v>35.5</v>
      </c>
      <c r="M326" s="20" t="s">
        <v>774</v>
      </c>
      <c r="N326" s="18">
        <f t="shared" si="25"/>
        <v>37.63</v>
      </c>
      <c r="O326" s="18">
        <f t="shared" si="26"/>
        <v>37.63</v>
      </c>
      <c r="P326" s="18">
        <f t="shared" si="27"/>
        <v>39.8878</v>
      </c>
      <c r="Q326" s="18">
        <f t="shared" si="28"/>
        <v>2.2578</v>
      </c>
      <c r="R326" s="18">
        <f t="shared" si="29"/>
        <v>37.63</v>
      </c>
      <c r="S326" s="18" t="s">
        <v>28</v>
      </c>
      <c r="T326" s="85" t="s">
        <v>29</v>
      </c>
    </row>
    <row r="327" spans="1:20">
      <c r="A327" s="19">
        <v>326</v>
      </c>
      <c r="B327" s="49" t="s">
        <v>775</v>
      </c>
      <c r="C327" s="21" t="s">
        <v>776</v>
      </c>
      <c r="D327" s="50"/>
      <c r="E327" s="50" t="s">
        <v>22</v>
      </c>
      <c r="F327" s="20" t="s">
        <v>24</v>
      </c>
      <c r="G327" s="20" t="s">
        <v>55</v>
      </c>
      <c r="H327" s="20" t="s">
        <v>25</v>
      </c>
      <c r="I327" s="20" t="s">
        <v>34</v>
      </c>
      <c r="J327" s="23">
        <v>0</v>
      </c>
      <c r="K327" s="23">
        <v>0</v>
      </c>
      <c r="L327" s="23">
        <v>20.5</v>
      </c>
      <c r="M327" s="20" t="s">
        <v>777</v>
      </c>
      <c r="N327" s="18">
        <f t="shared" si="25"/>
        <v>21.73</v>
      </c>
      <c r="O327" s="18">
        <f t="shared" si="26"/>
        <v>21.73</v>
      </c>
      <c r="P327" s="18">
        <f t="shared" si="27"/>
        <v>23.0338</v>
      </c>
      <c r="Q327" s="18">
        <f t="shared" si="28"/>
        <v>1.3038</v>
      </c>
      <c r="R327" s="18">
        <f t="shared" si="29"/>
        <v>21.73</v>
      </c>
      <c r="S327" s="18" t="s">
        <v>28</v>
      </c>
      <c r="T327" s="85" t="s">
        <v>29</v>
      </c>
    </row>
    <row r="328" spans="1:20">
      <c r="A328" s="19">
        <v>327</v>
      </c>
      <c r="B328" s="49" t="s">
        <v>778</v>
      </c>
      <c r="C328" s="21" t="s">
        <v>779</v>
      </c>
      <c r="D328" s="50"/>
      <c r="E328" s="50" t="s">
        <v>22</v>
      </c>
      <c r="F328" s="20" t="s">
        <v>24</v>
      </c>
      <c r="G328" s="20" t="s">
        <v>41</v>
      </c>
      <c r="H328" s="20" t="s">
        <v>25</v>
      </c>
      <c r="I328" s="20" t="s">
        <v>34</v>
      </c>
      <c r="J328" s="23">
        <v>0</v>
      </c>
      <c r="K328" s="23">
        <v>0</v>
      </c>
      <c r="L328" s="23">
        <v>35.5</v>
      </c>
      <c r="M328" s="20" t="s">
        <v>780</v>
      </c>
      <c r="N328" s="18">
        <f t="shared" si="25"/>
        <v>37.63</v>
      </c>
      <c r="O328" s="18">
        <f t="shared" si="26"/>
        <v>37.63</v>
      </c>
      <c r="P328" s="18">
        <f t="shared" si="27"/>
        <v>39.8878</v>
      </c>
      <c r="Q328" s="18">
        <f t="shared" si="28"/>
        <v>2.2578</v>
      </c>
      <c r="R328" s="18">
        <f t="shared" si="29"/>
        <v>37.63</v>
      </c>
      <c r="S328" s="18" t="s">
        <v>28</v>
      </c>
      <c r="T328" s="85" t="s">
        <v>29</v>
      </c>
    </row>
    <row r="329" spans="1:20">
      <c r="A329" s="19">
        <v>328</v>
      </c>
      <c r="B329" s="49" t="s">
        <v>781</v>
      </c>
      <c r="C329" s="21" t="s">
        <v>782</v>
      </c>
      <c r="D329" s="50"/>
      <c r="E329" s="50" t="s">
        <v>22</v>
      </c>
      <c r="F329" s="20" t="s">
        <v>24</v>
      </c>
      <c r="G329" s="20" t="s">
        <v>41</v>
      </c>
      <c r="H329" s="20" t="s">
        <v>25</v>
      </c>
      <c r="I329" s="20" t="s">
        <v>34</v>
      </c>
      <c r="J329" s="23">
        <v>0</v>
      </c>
      <c r="K329" s="23">
        <v>0</v>
      </c>
      <c r="L329" s="23">
        <v>35.5</v>
      </c>
      <c r="M329" s="20" t="s">
        <v>780</v>
      </c>
      <c r="N329" s="18">
        <f t="shared" si="25"/>
        <v>37.63</v>
      </c>
      <c r="O329" s="18">
        <f t="shared" si="26"/>
        <v>37.63</v>
      </c>
      <c r="P329" s="18">
        <f t="shared" si="27"/>
        <v>39.8878</v>
      </c>
      <c r="Q329" s="18">
        <f t="shared" si="28"/>
        <v>2.2578</v>
      </c>
      <c r="R329" s="18">
        <f t="shared" si="29"/>
        <v>37.63</v>
      </c>
      <c r="S329" s="18" t="s">
        <v>28</v>
      </c>
      <c r="T329" s="85" t="s">
        <v>29</v>
      </c>
    </row>
    <row r="330" spans="1:20">
      <c r="A330" s="19">
        <v>329</v>
      </c>
      <c r="B330" s="49" t="s">
        <v>783</v>
      </c>
      <c r="C330" s="21" t="s">
        <v>784</v>
      </c>
      <c r="D330" s="50"/>
      <c r="E330" s="50" t="s">
        <v>22</v>
      </c>
      <c r="F330" s="20" t="s">
        <v>24</v>
      </c>
      <c r="G330" s="20" t="s">
        <v>41</v>
      </c>
      <c r="H330" s="20" t="s">
        <v>25</v>
      </c>
      <c r="I330" s="20" t="s">
        <v>34</v>
      </c>
      <c r="J330" s="23">
        <v>0</v>
      </c>
      <c r="K330" s="23">
        <v>0</v>
      </c>
      <c r="L330" s="23">
        <v>19</v>
      </c>
      <c r="M330" s="20" t="s">
        <v>780</v>
      </c>
      <c r="N330" s="18">
        <f t="shared" si="25"/>
        <v>20.14</v>
      </c>
      <c r="O330" s="18">
        <f t="shared" si="26"/>
        <v>20.14</v>
      </c>
      <c r="P330" s="18">
        <f t="shared" si="27"/>
        <v>21.3484</v>
      </c>
      <c r="Q330" s="18">
        <f t="shared" si="28"/>
        <v>1.2084</v>
      </c>
      <c r="R330" s="18">
        <f t="shared" si="29"/>
        <v>20.14</v>
      </c>
      <c r="S330" s="18" t="s">
        <v>28</v>
      </c>
      <c r="T330" s="85" t="s">
        <v>29</v>
      </c>
    </row>
    <row r="331" spans="1:20">
      <c r="A331" s="19">
        <v>330</v>
      </c>
      <c r="B331" s="49" t="s">
        <v>785</v>
      </c>
      <c r="C331" s="21" t="s">
        <v>786</v>
      </c>
      <c r="D331" s="50"/>
      <c r="E331" s="50" t="s">
        <v>22</v>
      </c>
      <c r="F331" s="20" t="s">
        <v>24</v>
      </c>
      <c r="G331" s="20" t="s">
        <v>41</v>
      </c>
      <c r="H331" s="20" t="s">
        <v>25</v>
      </c>
      <c r="I331" s="20" t="s">
        <v>34</v>
      </c>
      <c r="J331" s="23">
        <v>0</v>
      </c>
      <c r="K331" s="23">
        <v>0</v>
      </c>
      <c r="L331" s="23">
        <v>18</v>
      </c>
      <c r="M331" s="20" t="s">
        <v>787</v>
      </c>
      <c r="N331" s="18">
        <f t="shared" si="25"/>
        <v>19.08</v>
      </c>
      <c r="O331" s="18">
        <f t="shared" si="26"/>
        <v>19.08</v>
      </c>
      <c r="P331" s="18">
        <f t="shared" si="27"/>
        <v>20.2248</v>
      </c>
      <c r="Q331" s="18">
        <f t="shared" si="28"/>
        <v>1.1448</v>
      </c>
      <c r="R331" s="18">
        <f t="shared" si="29"/>
        <v>19.08</v>
      </c>
      <c r="S331" s="18" t="s">
        <v>28</v>
      </c>
      <c r="T331" s="85" t="s">
        <v>29</v>
      </c>
    </row>
    <row r="332" spans="1:20">
      <c r="A332" s="19">
        <v>331</v>
      </c>
      <c r="B332" s="49" t="s">
        <v>788</v>
      </c>
      <c r="C332" s="21" t="s">
        <v>789</v>
      </c>
      <c r="D332" s="50"/>
      <c r="E332" s="50" t="s">
        <v>22</v>
      </c>
      <c r="F332" s="20" t="s">
        <v>24</v>
      </c>
      <c r="G332" s="20" t="s">
        <v>55</v>
      </c>
      <c r="H332" s="20" t="s">
        <v>25</v>
      </c>
      <c r="I332" s="20" t="s">
        <v>34</v>
      </c>
      <c r="J332" s="23">
        <v>589</v>
      </c>
      <c r="K332" s="23">
        <v>300</v>
      </c>
      <c r="L332" s="23">
        <v>595</v>
      </c>
      <c r="M332" s="19" t="s">
        <v>790</v>
      </c>
      <c r="N332" s="18">
        <f t="shared" si="25"/>
        <v>630.7</v>
      </c>
      <c r="O332" s="18">
        <f t="shared" si="26"/>
        <v>1519.7</v>
      </c>
      <c r="P332" s="18">
        <f t="shared" si="27"/>
        <v>1575.542</v>
      </c>
      <c r="Q332" s="18">
        <f t="shared" si="28"/>
        <v>55.842</v>
      </c>
      <c r="R332" s="18">
        <f t="shared" si="29"/>
        <v>1519.7</v>
      </c>
      <c r="S332" s="18" t="s">
        <v>28</v>
      </c>
      <c r="T332" s="85" t="s">
        <v>29</v>
      </c>
    </row>
    <row r="333" spans="1:20">
      <c r="A333" s="19">
        <v>332</v>
      </c>
      <c r="B333" s="49" t="s">
        <v>791</v>
      </c>
      <c r="C333" s="21" t="s">
        <v>792</v>
      </c>
      <c r="D333" s="50"/>
      <c r="E333" s="50" t="s">
        <v>22</v>
      </c>
      <c r="F333" s="20" t="s">
        <v>24</v>
      </c>
      <c r="G333" s="20" t="s">
        <v>174</v>
      </c>
      <c r="H333" s="20" t="s">
        <v>25</v>
      </c>
      <c r="I333" s="20" t="s">
        <v>34</v>
      </c>
      <c r="J333" s="14">
        <v>0</v>
      </c>
      <c r="K333" s="23">
        <v>0</v>
      </c>
      <c r="L333" s="23">
        <v>15</v>
      </c>
      <c r="M333" s="19" t="s">
        <v>793</v>
      </c>
      <c r="N333" s="18">
        <f t="shared" si="25"/>
        <v>15.9</v>
      </c>
      <c r="O333" s="18">
        <f t="shared" si="26"/>
        <v>15.9</v>
      </c>
      <c r="P333" s="18">
        <f t="shared" si="27"/>
        <v>16.854</v>
      </c>
      <c r="Q333" s="18">
        <f t="shared" si="28"/>
        <v>0.954</v>
      </c>
      <c r="R333" s="18">
        <f t="shared" si="29"/>
        <v>15.9</v>
      </c>
      <c r="S333" s="18" t="s">
        <v>28</v>
      </c>
      <c r="T333" s="85" t="s">
        <v>29</v>
      </c>
    </row>
    <row r="334" spans="1:20">
      <c r="A334" s="19">
        <v>333</v>
      </c>
      <c r="B334" s="49" t="s">
        <v>794</v>
      </c>
      <c r="C334" s="21" t="s">
        <v>795</v>
      </c>
      <c r="D334" s="50"/>
      <c r="E334" s="50" t="s">
        <v>22</v>
      </c>
      <c r="F334" s="20" t="s">
        <v>24</v>
      </c>
      <c r="G334" s="20" t="s">
        <v>23</v>
      </c>
      <c r="H334" s="20" t="s">
        <v>25</v>
      </c>
      <c r="I334" s="20" t="s">
        <v>34</v>
      </c>
      <c r="J334" s="23">
        <v>0</v>
      </c>
      <c r="K334" s="23">
        <v>0</v>
      </c>
      <c r="L334" s="23">
        <v>15</v>
      </c>
      <c r="M334" s="19" t="s">
        <v>793</v>
      </c>
      <c r="N334" s="18">
        <f t="shared" si="25"/>
        <v>15.9</v>
      </c>
      <c r="O334" s="18">
        <f t="shared" si="26"/>
        <v>15.9</v>
      </c>
      <c r="P334" s="18">
        <f t="shared" si="27"/>
        <v>16.854</v>
      </c>
      <c r="Q334" s="18">
        <f t="shared" si="28"/>
        <v>0.954</v>
      </c>
      <c r="R334" s="18">
        <f t="shared" si="29"/>
        <v>15.9</v>
      </c>
      <c r="S334" s="18" t="s">
        <v>28</v>
      </c>
      <c r="T334" s="85" t="s">
        <v>29</v>
      </c>
    </row>
    <row r="335" spans="1:20">
      <c r="A335" s="19">
        <v>334</v>
      </c>
      <c r="B335" s="49" t="s">
        <v>796</v>
      </c>
      <c r="C335" s="21" t="s">
        <v>797</v>
      </c>
      <c r="D335" s="50"/>
      <c r="E335" s="50" t="s">
        <v>22</v>
      </c>
      <c r="F335" s="20" t="s">
        <v>24</v>
      </c>
      <c r="G335" s="20" t="s">
        <v>23</v>
      </c>
      <c r="H335" s="20" t="s">
        <v>25</v>
      </c>
      <c r="I335" s="20" t="s">
        <v>34</v>
      </c>
      <c r="J335" s="23">
        <v>0</v>
      </c>
      <c r="K335" s="23">
        <v>0</v>
      </c>
      <c r="L335" s="23">
        <v>15</v>
      </c>
      <c r="M335" s="19" t="s">
        <v>793</v>
      </c>
      <c r="N335" s="18">
        <f t="shared" si="25"/>
        <v>15.9</v>
      </c>
      <c r="O335" s="18">
        <f t="shared" si="26"/>
        <v>15.9</v>
      </c>
      <c r="P335" s="18">
        <f t="shared" si="27"/>
        <v>16.854</v>
      </c>
      <c r="Q335" s="18">
        <f t="shared" si="28"/>
        <v>0.954</v>
      </c>
      <c r="R335" s="18">
        <f t="shared" si="29"/>
        <v>15.9</v>
      </c>
      <c r="S335" s="18" t="s">
        <v>28</v>
      </c>
      <c r="T335" s="85" t="s">
        <v>29</v>
      </c>
    </row>
    <row r="336" spans="1:20">
      <c r="A336" s="19">
        <v>335</v>
      </c>
      <c r="B336" s="49" t="s">
        <v>798</v>
      </c>
      <c r="C336" s="21" t="s">
        <v>524</v>
      </c>
      <c r="D336" s="50"/>
      <c r="E336" s="50" t="s">
        <v>22</v>
      </c>
      <c r="F336" s="20" t="s">
        <v>24</v>
      </c>
      <c r="G336" s="20" t="s">
        <v>525</v>
      </c>
      <c r="H336" s="20" t="s">
        <v>25</v>
      </c>
      <c r="I336" s="20" t="s">
        <v>34</v>
      </c>
      <c r="J336" s="23">
        <v>592</v>
      </c>
      <c r="K336" s="23">
        <v>0</v>
      </c>
      <c r="L336" s="23">
        <v>267</v>
      </c>
      <c r="M336" s="20" t="s">
        <v>799</v>
      </c>
      <c r="N336" s="18">
        <f t="shared" si="25"/>
        <v>283.02</v>
      </c>
      <c r="O336" s="18">
        <f t="shared" si="26"/>
        <v>875.02</v>
      </c>
      <c r="P336" s="18">
        <f t="shared" si="27"/>
        <v>892.0012</v>
      </c>
      <c r="Q336" s="18">
        <f t="shared" si="28"/>
        <v>16.9812</v>
      </c>
      <c r="R336" s="18">
        <f t="shared" si="29"/>
        <v>875.02</v>
      </c>
      <c r="S336" s="18" t="s">
        <v>28</v>
      </c>
      <c r="T336" s="85" t="s">
        <v>29</v>
      </c>
    </row>
    <row r="337" ht="19" customHeight="1" spans="1:20">
      <c r="A337" s="19">
        <v>336</v>
      </c>
      <c r="B337" s="49" t="s">
        <v>800</v>
      </c>
      <c r="C337" s="21" t="s">
        <v>801</v>
      </c>
      <c r="D337" s="50"/>
      <c r="E337" s="50" t="s">
        <v>22</v>
      </c>
      <c r="F337" s="20" t="s">
        <v>153</v>
      </c>
      <c r="G337" s="20" t="s">
        <v>55</v>
      </c>
      <c r="H337" s="20" t="s">
        <v>25</v>
      </c>
      <c r="I337" s="20" t="s">
        <v>34</v>
      </c>
      <c r="J337" s="23">
        <v>0</v>
      </c>
      <c r="K337" s="23">
        <v>0</v>
      </c>
      <c r="L337" s="23">
        <v>380</v>
      </c>
      <c r="M337" s="20" t="s">
        <v>460</v>
      </c>
      <c r="N337" s="18">
        <f t="shared" si="25"/>
        <v>402.8</v>
      </c>
      <c r="O337" s="18">
        <f t="shared" si="26"/>
        <v>402.8</v>
      </c>
      <c r="P337" s="18">
        <f t="shared" si="27"/>
        <v>426.968</v>
      </c>
      <c r="Q337" s="18">
        <f t="shared" si="28"/>
        <v>24.168</v>
      </c>
      <c r="R337" s="18">
        <f t="shared" si="29"/>
        <v>402.8</v>
      </c>
      <c r="S337" s="18" t="s">
        <v>28</v>
      </c>
      <c r="T337" s="85" t="s">
        <v>29</v>
      </c>
    </row>
    <row r="338" ht="19" customHeight="1" spans="1:20">
      <c r="A338" s="19">
        <v>337</v>
      </c>
      <c r="B338" s="49" t="s">
        <v>802</v>
      </c>
      <c r="C338" s="21" t="s">
        <v>803</v>
      </c>
      <c r="D338" s="50"/>
      <c r="E338" s="50" t="s">
        <v>22</v>
      </c>
      <c r="F338" s="20" t="s">
        <v>153</v>
      </c>
      <c r="G338" s="20" t="s">
        <v>55</v>
      </c>
      <c r="H338" s="20" t="s">
        <v>25</v>
      </c>
      <c r="I338" s="20" t="s">
        <v>34</v>
      </c>
      <c r="J338" s="23">
        <v>0</v>
      </c>
      <c r="K338" s="23">
        <v>0</v>
      </c>
      <c r="L338" s="23">
        <v>380</v>
      </c>
      <c r="M338" s="20" t="s">
        <v>460</v>
      </c>
      <c r="N338" s="18">
        <f t="shared" si="25"/>
        <v>402.8</v>
      </c>
      <c r="O338" s="18">
        <f t="shared" si="26"/>
        <v>402.8</v>
      </c>
      <c r="P338" s="18">
        <f t="shared" si="27"/>
        <v>426.968</v>
      </c>
      <c r="Q338" s="18">
        <f t="shared" si="28"/>
        <v>24.168</v>
      </c>
      <c r="R338" s="18">
        <f t="shared" si="29"/>
        <v>402.8</v>
      </c>
      <c r="S338" s="18" t="s">
        <v>28</v>
      </c>
      <c r="T338" s="85" t="s">
        <v>29</v>
      </c>
    </row>
    <row r="339" ht="19" customHeight="1" spans="1:20">
      <c r="A339" s="19">
        <v>338</v>
      </c>
      <c r="B339" s="49" t="s">
        <v>804</v>
      </c>
      <c r="C339" s="21" t="s">
        <v>805</v>
      </c>
      <c r="D339" s="50"/>
      <c r="E339" s="50" t="s">
        <v>22</v>
      </c>
      <c r="F339" s="20" t="s">
        <v>153</v>
      </c>
      <c r="G339" s="20" t="s">
        <v>55</v>
      </c>
      <c r="H339" s="20" t="s">
        <v>25</v>
      </c>
      <c r="I339" s="20" t="s">
        <v>34</v>
      </c>
      <c r="J339" s="23">
        <v>0</v>
      </c>
      <c r="K339" s="23">
        <v>0</v>
      </c>
      <c r="L339" s="23">
        <v>380</v>
      </c>
      <c r="M339" s="20" t="s">
        <v>460</v>
      </c>
      <c r="N339" s="18">
        <f t="shared" si="25"/>
        <v>402.8</v>
      </c>
      <c r="O339" s="18">
        <f t="shared" si="26"/>
        <v>402.8</v>
      </c>
      <c r="P339" s="18">
        <f t="shared" si="27"/>
        <v>426.968</v>
      </c>
      <c r="Q339" s="18">
        <f t="shared" si="28"/>
        <v>24.168</v>
      </c>
      <c r="R339" s="18">
        <f t="shared" si="29"/>
        <v>402.8</v>
      </c>
      <c r="S339" s="18" t="s">
        <v>28</v>
      </c>
      <c r="T339" s="85" t="s">
        <v>29</v>
      </c>
    </row>
    <row r="340" ht="19" customHeight="1" spans="1:20">
      <c r="A340" s="19">
        <v>339</v>
      </c>
      <c r="B340" s="49" t="s">
        <v>806</v>
      </c>
      <c r="C340" s="21" t="s">
        <v>807</v>
      </c>
      <c r="D340" s="50"/>
      <c r="E340" s="50" t="s">
        <v>22</v>
      </c>
      <c r="F340" s="20" t="s">
        <v>153</v>
      </c>
      <c r="G340" s="20" t="s">
        <v>55</v>
      </c>
      <c r="H340" s="20" t="s">
        <v>25</v>
      </c>
      <c r="I340" s="20" t="s">
        <v>34</v>
      </c>
      <c r="J340" s="23">
        <v>0</v>
      </c>
      <c r="K340" s="23">
        <v>0</v>
      </c>
      <c r="L340" s="23">
        <v>380</v>
      </c>
      <c r="M340" s="20" t="s">
        <v>460</v>
      </c>
      <c r="N340" s="18">
        <f t="shared" si="25"/>
        <v>402.8</v>
      </c>
      <c r="O340" s="18">
        <f t="shared" si="26"/>
        <v>402.8</v>
      </c>
      <c r="P340" s="18">
        <f t="shared" si="27"/>
        <v>426.968</v>
      </c>
      <c r="Q340" s="18">
        <f t="shared" si="28"/>
        <v>24.168</v>
      </c>
      <c r="R340" s="18">
        <f t="shared" si="29"/>
        <v>402.8</v>
      </c>
      <c r="S340" s="18" t="s">
        <v>28</v>
      </c>
      <c r="T340" s="85" t="s">
        <v>29</v>
      </c>
    </row>
    <row r="341" ht="19" customHeight="1" spans="1:20">
      <c r="A341" s="19">
        <v>340</v>
      </c>
      <c r="B341" s="49" t="s">
        <v>808</v>
      </c>
      <c r="C341" s="21" t="s">
        <v>809</v>
      </c>
      <c r="D341" s="50"/>
      <c r="E341" s="50" t="s">
        <v>22</v>
      </c>
      <c r="F341" s="20" t="s">
        <v>153</v>
      </c>
      <c r="G341" s="20" t="s">
        <v>55</v>
      </c>
      <c r="H341" s="20" t="s">
        <v>25</v>
      </c>
      <c r="I341" s="20" t="s">
        <v>34</v>
      </c>
      <c r="J341" s="23">
        <v>0</v>
      </c>
      <c r="K341" s="23">
        <v>0</v>
      </c>
      <c r="L341" s="23">
        <v>380</v>
      </c>
      <c r="M341" s="20" t="s">
        <v>460</v>
      </c>
      <c r="N341" s="18">
        <f t="shared" si="25"/>
        <v>402.8</v>
      </c>
      <c r="O341" s="18">
        <f t="shared" si="26"/>
        <v>402.8</v>
      </c>
      <c r="P341" s="18">
        <f t="shared" si="27"/>
        <v>426.968</v>
      </c>
      <c r="Q341" s="18">
        <f t="shared" si="28"/>
        <v>24.168</v>
      </c>
      <c r="R341" s="18">
        <f t="shared" si="29"/>
        <v>402.8</v>
      </c>
      <c r="S341" s="18" t="s">
        <v>28</v>
      </c>
      <c r="T341" s="85" t="s">
        <v>29</v>
      </c>
    </row>
    <row r="342" spans="1:18">
      <c r="A342" s="60" t="s">
        <v>36</v>
      </c>
      <c r="B342" s="60"/>
      <c r="C342" s="61"/>
      <c r="D342" s="60"/>
      <c r="E342" s="60"/>
      <c r="F342" s="60"/>
      <c r="G342" s="60"/>
      <c r="H342" s="1"/>
      <c r="I342" s="60"/>
      <c r="J342" s="25">
        <f>SUM(J2:J336)</f>
        <v>135772.085</v>
      </c>
      <c r="K342" s="25">
        <f>SUM(K2:K336)</f>
        <v>64188</v>
      </c>
      <c r="L342" s="25">
        <f>SUM(L2:L341)</f>
        <v>158081.76</v>
      </c>
      <c r="M342" s="1"/>
      <c r="N342" s="1">
        <f>SUM(N2:N341)</f>
        <v>167566.665599999</v>
      </c>
      <c r="O342" s="1">
        <f>SUM(O2:O341)</f>
        <v>367526.7506</v>
      </c>
      <c r="P342" s="1">
        <f>SUM(P2:P341)</f>
        <v>381432.030536</v>
      </c>
      <c r="Q342" s="1">
        <f>SUM(Q2:Q341)</f>
        <v>13905.279936</v>
      </c>
      <c r="R342" s="1">
        <f>SUM(R2:R341)</f>
        <v>367526.7506</v>
      </c>
    </row>
    <row r="343" spans="1:18">
      <c r="A343" s="60"/>
      <c r="B343" s="60"/>
      <c r="C343" s="61"/>
      <c r="D343" s="60"/>
      <c r="E343" s="60"/>
      <c r="F343" s="60"/>
      <c r="G343" s="60"/>
      <c r="H343" s="1"/>
      <c r="I343" s="60"/>
      <c r="J343" s="25"/>
      <c r="K343" s="25"/>
      <c r="L343" s="25"/>
      <c r="M343" s="1"/>
      <c r="N343" s="1"/>
      <c r="O343" s="1"/>
      <c r="P343" s="1">
        <f>P342-K342</f>
        <v>317244.030536</v>
      </c>
      <c r="Q343" s="1"/>
      <c r="R343" s="1"/>
    </row>
  </sheetData>
  <mergeCells count="1">
    <mergeCell ref="A342:I342"/>
  </mergeCells>
  <dataValidations count="2">
    <dataValidation type="list" allowBlank="1" showErrorMessage="1" sqref="H2:H341">
      <formula1>"商务,旅游,包签,转移签,翻译,照片,落地签"</formula1>
    </dataValidation>
    <dataValidation type="list" allowBlank="1" showErrorMessage="1" sqref="I2:I341">
      <formula1>"已出签,已送签,受理中,已完成,已预约"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83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6" customWidth="1"/>
    <col min="3" max="3" width="30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25" customWidth="1"/>
    <col min="10" max="10" width="15" customWidth="1"/>
    <col min="11" max="11" width="16" customWidth="1"/>
    <col min="12" max="12" width="35" customWidth="1"/>
    <col min="13" max="13" width="17" customWidth="1"/>
    <col min="14" max="14" width="22" customWidth="1"/>
    <col min="15" max="15" width="26" customWidth="1"/>
    <col min="16" max="16" width="31" customWidth="1"/>
    <col min="17" max="17" width="24" customWidth="1"/>
    <col min="18" max="18" width="12" customWidth="1"/>
    <col min="19" max="19" width="7" customWidth="1"/>
  </cols>
  <sheetData>
    <row r="1" ht="37.8" spans="1:19">
      <c r="A1" s="1" t="s">
        <v>0</v>
      </c>
      <c r="B1" s="1" t="s">
        <v>1</v>
      </c>
      <c r="C1" s="70" t="s">
        <v>2</v>
      </c>
      <c r="D1" s="1" t="s">
        <v>3</v>
      </c>
      <c r="E1" s="1" t="s">
        <v>5</v>
      </c>
      <c r="F1" s="1" t="s">
        <v>810</v>
      </c>
      <c r="G1" s="1" t="s">
        <v>7</v>
      </c>
      <c r="H1" s="1" t="s">
        <v>8</v>
      </c>
      <c r="I1" s="81" t="s">
        <v>9</v>
      </c>
      <c r="J1" s="33" t="s">
        <v>10</v>
      </c>
      <c r="K1" s="8" t="s">
        <v>11</v>
      </c>
      <c r="L1" s="34" t="s">
        <v>12</v>
      </c>
      <c r="M1" s="72" t="s">
        <v>13</v>
      </c>
      <c r="N1" s="73" t="s">
        <v>14</v>
      </c>
      <c r="O1" s="74" t="s">
        <v>15</v>
      </c>
      <c r="P1" s="75" t="s">
        <v>37</v>
      </c>
      <c r="Q1" s="76" t="s">
        <v>38</v>
      </c>
      <c r="R1" s="1" t="s">
        <v>18</v>
      </c>
      <c r="S1" s="1" t="s">
        <v>19</v>
      </c>
    </row>
    <row r="2" spans="1:19">
      <c r="A2" s="19">
        <v>1</v>
      </c>
      <c r="B2" s="21" t="s">
        <v>811</v>
      </c>
      <c r="C2" s="28" t="s">
        <v>812</v>
      </c>
      <c r="D2" s="20" t="s">
        <v>22</v>
      </c>
      <c r="E2" s="20" t="s">
        <v>24</v>
      </c>
      <c r="F2" s="20" t="s">
        <v>41</v>
      </c>
      <c r="G2" s="20" t="s">
        <v>25</v>
      </c>
      <c r="H2" s="20" t="s">
        <v>34</v>
      </c>
      <c r="I2" s="23">
        <v>594</v>
      </c>
      <c r="J2" s="23">
        <v>400</v>
      </c>
      <c r="K2" s="23">
        <v>685</v>
      </c>
      <c r="L2" s="20" t="s">
        <v>813</v>
      </c>
      <c r="M2" s="18">
        <f t="shared" ref="M2:M65" si="0">K2*1.06</f>
        <v>726.1</v>
      </c>
      <c r="N2" s="18">
        <f t="shared" ref="N2:N65" si="1">I2+J2+M2</f>
        <v>1720.1</v>
      </c>
      <c r="O2" s="18">
        <f t="shared" ref="O2:O65" si="2">I2+(J2+M2)*1.06</f>
        <v>1787.666</v>
      </c>
      <c r="P2" s="18">
        <f t="shared" ref="P2:P42" si="3">(M2+J2)*0.06</f>
        <v>67.566</v>
      </c>
      <c r="Q2" s="18">
        <f t="shared" ref="Q2:Q65" si="4">O2-P2</f>
        <v>1720.1</v>
      </c>
      <c r="R2" s="18" t="s">
        <v>28</v>
      </c>
      <c r="S2" s="19" t="s">
        <v>29</v>
      </c>
    </row>
    <row r="3" spans="1:19">
      <c r="A3" s="19">
        <v>2</v>
      </c>
      <c r="B3" s="21" t="s">
        <v>814</v>
      </c>
      <c r="C3" s="28" t="s">
        <v>815</v>
      </c>
      <c r="D3" s="20" t="s">
        <v>22</v>
      </c>
      <c r="E3" s="20" t="s">
        <v>24</v>
      </c>
      <c r="F3" s="20" t="s">
        <v>174</v>
      </c>
      <c r="G3" s="20" t="s">
        <v>25</v>
      </c>
      <c r="H3" s="20" t="s">
        <v>34</v>
      </c>
      <c r="I3" s="23">
        <v>920</v>
      </c>
      <c r="J3" s="23">
        <v>400</v>
      </c>
      <c r="K3" s="23">
        <v>538</v>
      </c>
      <c r="L3" s="20" t="s">
        <v>816</v>
      </c>
      <c r="M3" s="23">
        <f t="shared" si="0"/>
        <v>570.28</v>
      </c>
      <c r="N3" s="23">
        <f t="shared" si="1"/>
        <v>1890.28</v>
      </c>
      <c r="O3" s="18">
        <f t="shared" si="2"/>
        <v>1948.4968</v>
      </c>
      <c r="P3" s="18">
        <f t="shared" si="3"/>
        <v>58.2168</v>
      </c>
      <c r="Q3" s="18">
        <f t="shared" si="4"/>
        <v>1890.28</v>
      </c>
      <c r="R3" s="18" t="s">
        <v>28</v>
      </c>
      <c r="S3" s="19" t="s">
        <v>29</v>
      </c>
    </row>
    <row r="4" spans="1:19">
      <c r="A4" s="19">
        <v>3</v>
      </c>
      <c r="B4" s="21" t="s">
        <v>817</v>
      </c>
      <c r="C4" s="28" t="s">
        <v>818</v>
      </c>
      <c r="D4" s="20" t="s">
        <v>22</v>
      </c>
      <c r="E4" s="20" t="s">
        <v>24</v>
      </c>
      <c r="F4" s="20" t="s">
        <v>383</v>
      </c>
      <c r="G4" s="20" t="s">
        <v>25</v>
      </c>
      <c r="H4" s="20" t="s">
        <v>34</v>
      </c>
      <c r="I4" s="20">
        <v>233.39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333.39</v>
      </c>
      <c r="O4" s="18">
        <f t="shared" si="2"/>
        <v>339.39</v>
      </c>
      <c r="P4" s="18">
        <f t="shared" si="3"/>
        <v>6</v>
      </c>
      <c r="Q4" s="18">
        <f t="shared" si="4"/>
        <v>333.39</v>
      </c>
      <c r="R4" s="18" t="s">
        <v>28</v>
      </c>
      <c r="S4" s="19" t="s">
        <v>29</v>
      </c>
    </row>
    <row r="5" spans="1:19">
      <c r="A5" s="19">
        <v>4</v>
      </c>
      <c r="B5" s="21" t="s">
        <v>819</v>
      </c>
      <c r="C5" s="28" t="s">
        <v>820</v>
      </c>
      <c r="D5" s="20" t="s">
        <v>22</v>
      </c>
      <c r="E5" s="20" t="s">
        <v>24</v>
      </c>
      <c r="F5" s="20" t="s">
        <v>383</v>
      </c>
      <c r="G5" s="20" t="s">
        <v>25</v>
      </c>
      <c r="H5" s="20" t="s">
        <v>34</v>
      </c>
      <c r="I5" s="20">
        <v>233.39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333.39</v>
      </c>
      <c r="O5" s="18">
        <f t="shared" si="2"/>
        <v>339.39</v>
      </c>
      <c r="P5" s="18">
        <f t="shared" si="3"/>
        <v>6</v>
      </c>
      <c r="Q5" s="18">
        <f t="shared" si="4"/>
        <v>333.39</v>
      </c>
      <c r="R5" s="18" t="s">
        <v>28</v>
      </c>
      <c r="S5" s="19" t="s">
        <v>29</v>
      </c>
    </row>
    <row r="6" spans="1:19">
      <c r="A6" s="19">
        <v>5</v>
      </c>
      <c r="B6" s="21" t="s">
        <v>821</v>
      </c>
      <c r="C6" s="28" t="s">
        <v>822</v>
      </c>
      <c r="D6" s="20" t="s">
        <v>22</v>
      </c>
      <c r="E6" s="20" t="s">
        <v>24</v>
      </c>
      <c r="F6" s="20" t="s">
        <v>383</v>
      </c>
      <c r="G6" s="20" t="s">
        <v>25</v>
      </c>
      <c r="H6" s="20" t="s">
        <v>34</v>
      </c>
      <c r="I6" s="20">
        <v>231.67</v>
      </c>
      <c r="J6" s="23">
        <v>100</v>
      </c>
      <c r="K6" s="23">
        <v>0</v>
      </c>
      <c r="L6" s="20"/>
      <c r="M6" s="18">
        <f t="shared" si="0"/>
        <v>0</v>
      </c>
      <c r="N6" s="18">
        <f t="shared" si="1"/>
        <v>331.67</v>
      </c>
      <c r="O6" s="18">
        <f t="shared" si="2"/>
        <v>337.67</v>
      </c>
      <c r="P6" s="18">
        <f t="shared" si="3"/>
        <v>6</v>
      </c>
      <c r="Q6" s="18">
        <f t="shared" si="4"/>
        <v>331.67</v>
      </c>
      <c r="R6" s="18" t="s">
        <v>28</v>
      </c>
      <c r="S6" s="19" t="s">
        <v>29</v>
      </c>
    </row>
    <row r="7" spans="1:19">
      <c r="A7" s="19">
        <v>6</v>
      </c>
      <c r="B7" s="21" t="s">
        <v>823</v>
      </c>
      <c r="C7" s="28" t="s">
        <v>824</v>
      </c>
      <c r="D7" s="20" t="s">
        <v>22</v>
      </c>
      <c r="E7" s="20" t="s">
        <v>24</v>
      </c>
      <c r="F7" s="20" t="s">
        <v>383</v>
      </c>
      <c r="G7" s="20" t="s">
        <v>25</v>
      </c>
      <c r="H7" s="20" t="s">
        <v>34</v>
      </c>
      <c r="I7" s="20">
        <v>231.67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331.67</v>
      </c>
      <c r="O7" s="18">
        <f t="shared" si="2"/>
        <v>337.67</v>
      </c>
      <c r="P7" s="18">
        <f t="shared" si="3"/>
        <v>6</v>
      </c>
      <c r="Q7" s="18">
        <f t="shared" si="4"/>
        <v>331.67</v>
      </c>
      <c r="R7" s="18" t="s">
        <v>28</v>
      </c>
      <c r="S7" s="19" t="s">
        <v>29</v>
      </c>
    </row>
    <row r="8" spans="1:19">
      <c r="A8" s="19">
        <v>7</v>
      </c>
      <c r="B8" s="21" t="s">
        <v>825</v>
      </c>
      <c r="C8" s="28" t="s">
        <v>826</v>
      </c>
      <c r="D8" s="20" t="s">
        <v>22</v>
      </c>
      <c r="E8" s="20" t="s">
        <v>24</v>
      </c>
      <c r="F8" s="20" t="s">
        <v>383</v>
      </c>
      <c r="G8" s="20" t="s">
        <v>25</v>
      </c>
      <c r="H8" s="20" t="s">
        <v>34</v>
      </c>
      <c r="I8" s="20">
        <v>231.67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331.67</v>
      </c>
      <c r="O8" s="18">
        <f t="shared" si="2"/>
        <v>337.67</v>
      </c>
      <c r="P8" s="18">
        <f t="shared" si="3"/>
        <v>6</v>
      </c>
      <c r="Q8" s="18">
        <f t="shared" si="4"/>
        <v>331.67</v>
      </c>
      <c r="R8" s="18" t="s">
        <v>28</v>
      </c>
      <c r="S8" s="19" t="s">
        <v>29</v>
      </c>
    </row>
    <row r="9" spans="1:19">
      <c r="A9" s="19">
        <v>8</v>
      </c>
      <c r="B9" s="21" t="s">
        <v>827</v>
      </c>
      <c r="C9" s="28" t="s">
        <v>828</v>
      </c>
      <c r="D9" s="20" t="s">
        <v>22</v>
      </c>
      <c r="E9" s="20" t="s">
        <v>24</v>
      </c>
      <c r="F9" s="20" t="s">
        <v>383</v>
      </c>
      <c r="G9" s="20" t="s">
        <v>25</v>
      </c>
      <c r="H9" s="20" t="s">
        <v>34</v>
      </c>
      <c r="I9" s="20">
        <v>231.67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331.67</v>
      </c>
      <c r="O9" s="18">
        <f t="shared" si="2"/>
        <v>337.67</v>
      </c>
      <c r="P9" s="18">
        <f t="shared" si="3"/>
        <v>6</v>
      </c>
      <c r="Q9" s="18">
        <f t="shared" si="4"/>
        <v>331.67</v>
      </c>
      <c r="R9" s="18" t="s">
        <v>28</v>
      </c>
      <c r="S9" s="19" t="s">
        <v>29</v>
      </c>
    </row>
    <row r="10" spans="1:19">
      <c r="A10" s="19">
        <v>9</v>
      </c>
      <c r="B10" s="21" t="s">
        <v>829</v>
      </c>
      <c r="C10" s="28" t="s">
        <v>830</v>
      </c>
      <c r="D10" s="20" t="s">
        <v>22</v>
      </c>
      <c r="E10" s="20" t="s">
        <v>24</v>
      </c>
      <c r="F10" s="20" t="s">
        <v>383</v>
      </c>
      <c r="G10" s="20" t="s">
        <v>25</v>
      </c>
      <c r="H10" s="20" t="s">
        <v>34</v>
      </c>
      <c r="I10" s="20">
        <v>231.67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331.67</v>
      </c>
      <c r="O10" s="18">
        <f t="shared" si="2"/>
        <v>337.67</v>
      </c>
      <c r="P10" s="18">
        <f t="shared" si="3"/>
        <v>6</v>
      </c>
      <c r="Q10" s="18">
        <f t="shared" si="4"/>
        <v>331.67</v>
      </c>
      <c r="R10" s="18" t="s">
        <v>28</v>
      </c>
      <c r="S10" s="19" t="s">
        <v>29</v>
      </c>
    </row>
    <row r="11" spans="1:19">
      <c r="A11" s="19">
        <v>10</v>
      </c>
      <c r="B11" s="21" t="s">
        <v>831</v>
      </c>
      <c r="C11" s="28" t="s">
        <v>832</v>
      </c>
      <c r="D11" s="20" t="s">
        <v>22</v>
      </c>
      <c r="E11" s="20" t="s">
        <v>24</v>
      </c>
      <c r="F11" s="20" t="s">
        <v>383</v>
      </c>
      <c r="G11" s="20" t="s">
        <v>25</v>
      </c>
      <c r="H11" s="20" t="s">
        <v>34</v>
      </c>
      <c r="I11" s="20">
        <v>231.94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331.94</v>
      </c>
      <c r="O11" s="18">
        <f t="shared" si="2"/>
        <v>337.94</v>
      </c>
      <c r="P11" s="18">
        <f t="shared" si="3"/>
        <v>6</v>
      </c>
      <c r="Q11" s="18">
        <f t="shared" si="4"/>
        <v>331.94</v>
      </c>
      <c r="R11" s="18" t="s">
        <v>28</v>
      </c>
      <c r="S11" s="19" t="s">
        <v>29</v>
      </c>
    </row>
    <row r="12" spans="1:19">
      <c r="A12" s="19">
        <v>11</v>
      </c>
      <c r="B12" s="21" t="s">
        <v>833</v>
      </c>
      <c r="C12" s="28" t="s">
        <v>834</v>
      </c>
      <c r="D12" s="20" t="s">
        <v>22</v>
      </c>
      <c r="E12" s="20" t="s">
        <v>24</v>
      </c>
      <c r="F12" s="20" t="s">
        <v>383</v>
      </c>
      <c r="G12" s="20" t="s">
        <v>25</v>
      </c>
      <c r="H12" s="20" t="s">
        <v>34</v>
      </c>
      <c r="I12" s="20">
        <v>231.94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331.94</v>
      </c>
      <c r="O12" s="18">
        <f t="shared" si="2"/>
        <v>337.94</v>
      </c>
      <c r="P12" s="18">
        <f t="shared" si="3"/>
        <v>6</v>
      </c>
      <c r="Q12" s="18">
        <f t="shared" si="4"/>
        <v>331.94</v>
      </c>
      <c r="R12" s="18" t="s">
        <v>28</v>
      </c>
      <c r="S12" s="19" t="s">
        <v>29</v>
      </c>
    </row>
    <row r="13" spans="1:19">
      <c r="A13" s="19">
        <v>12</v>
      </c>
      <c r="B13" s="21" t="s">
        <v>835</v>
      </c>
      <c r="C13" s="28" t="s">
        <v>836</v>
      </c>
      <c r="D13" s="20" t="s">
        <v>22</v>
      </c>
      <c r="E13" s="20" t="s">
        <v>24</v>
      </c>
      <c r="F13" s="20" t="s">
        <v>383</v>
      </c>
      <c r="G13" s="20" t="s">
        <v>25</v>
      </c>
      <c r="H13" s="20" t="s">
        <v>34</v>
      </c>
      <c r="I13" s="20">
        <v>231.94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331.94</v>
      </c>
      <c r="O13" s="18">
        <f t="shared" si="2"/>
        <v>337.94</v>
      </c>
      <c r="P13" s="18">
        <f t="shared" si="3"/>
        <v>6</v>
      </c>
      <c r="Q13" s="18">
        <f t="shared" si="4"/>
        <v>331.94</v>
      </c>
      <c r="R13" s="18" t="s">
        <v>28</v>
      </c>
      <c r="S13" s="19" t="s">
        <v>29</v>
      </c>
    </row>
    <row r="14" spans="1:19">
      <c r="A14" s="19">
        <v>13</v>
      </c>
      <c r="B14" s="21" t="s">
        <v>837</v>
      </c>
      <c r="C14" s="28" t="s">
        <v>838</v>
      </c>
      <c r="D14" s="20" t="s">
        <v>22</v>
      </c>
      <c r="E14" s="20" t="s">
        <v>24</v>
      </c>
      <c r="F14" s="20" t="s">
        <v>383</v>
      </c>
      <c r="G14" s="20" t="s">
        <v>25</v>
      </c>
      <c r="H14" s="20" t="s">
        <v>34</v>
      </c>
      <c r="I14" s="20">
        <v>231.67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331.67</v>
      </c>
      <c r="O14" s="18">
        <f t="shared" si="2"/>
        <v>337.67</v>
      </c>
      <c r="P14" s="18">
        <f t="shared" si="3"/>
        <v>6</v>
      </c>
      <c r="Q14" s="18">
        <f t="shared" si="4"/>
        <v>331.67</v>
      </c>
      <c r="R14" s="18" t="s">
        <v>28</v>
      </c>
      <c r="S14" s="19" t="s">
        <v>29</v>
      </c>
    </row>
    <row r="15" spans="1:19">
      <c r="A15" s="19">
        <v>14</v>
      </c>
      <c r="B15" s="21" t="s">
        <v>839</v>
      </c>
      <c r="C15" s="28" t="s">
        <v>840</v>
      </c>
      <c r="D15" s="20" t="s">
        <v>22</v>
      </c>
      <c r="E15" s="20" t="s">
        <v>24</v>
      </c>
      <c r="F15" s="20" t="s">
        <v>383</v>
      </c>
      <c r="G15" s="20" t="s">
        <v>25</v>
      </c>
      <c r="H15" s="20" t="s">
        <v>34</v>
      </c>
      <c r="I15" s="20">
        <v>231.67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331.67</v>
      </c>
      <c r="O15" s="18">
        <f t="shared" si="2"/>
        <v>337.67</v>
      </c>
      <c r="P15" s="18">
        <f t="shared" si="3"/>
        <v>6</v>
      </c>
      <c r="Q15" s="18">
        <f t="shared" si="4"/>
        <v>331.67</v>
      </c>
      <c r="R15" s="18" t="s">
        <v>28</v>
      </c>
      <c r="S15" s="19" t="s">
        <v>29</v>
      </c>
    </row>
    <row r="16" spans="1:19">
      <c r="A16" s="19">
        <v>15</v>
      </c>
      <c r="B16" s="21" t="s">
        <v>841</v>
      </c>
      <c r="C16" s="28" t="s">
        <v>842</v>
      </c>
      <c r="D16" s="20" t="s">
        <v>22</v>
      </c>
      <c r="E16" s="20" t="s">
        <v>24</v>
      </c>
      <c r="F16" s="20" t="s">
        <v>383</v>
      </c>
      <c r="G16" s="20" t="s">
        <v>25</v>
      </c>
      <c r="H16" s="20" t="s">
        <v>34</v>
      </c>
      <c r="I16" s="20">
        <v>231.67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331.67</v>
      </c>
      <c r="O16" s="18">
        <f t="shared" si="2"/>
        <v>337.67</v>
      </c>
      <c r="P16" s="18">
        <f t="shared" si="3"/>
        <v>6</v>
      </c>
      <c r="Q16" s="18">
        <f t="shared" si="4"/>
        <v>331.67</v>
      </c>
      <c r="R16" s="18" t="s">
        <v>28</v>
      </c>
      <c r="S16" s="19" t="s">
        <v>29</v>
      </c>
    </row>
    <row r="17" spans="1:19">
      <c r="A17" s="19">
        <v>17</v>
      </c>
      <c r="B17" s="21" t="s">
        <v>843</v>
      </c>
      <c r="C17" s="28" t="s">
        <v>407</v>
      </c>
      <c r="D17" s="20" t="s">
        <v>22</v>
      </c>
      <c r="E17" s="20" t="s">
        <v>24</v>
      </c>
      <c r="F17" s="20" t="s">
        <v>383</v>
      </c>
      <c r="G17" s="20" t="s">
        <v>25</v>
      </c>
      <c r="H17" s="20" t="s">
        <v>34</v>
      </c>
      <c r="I17" s="20">
        <v>231.94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331.94</v>
      </c>
      <c r="O17" s="18">
        <f t="shared" si="2"/>
        <v>337.94</v>
      </c>
      <c r="P17" s="18">
        <f t="shared" si="3"/>
        <v>6</v>
      </c>
      <c r="Q17" s="18">
        <f t="shared" si="4"/>
        <v>331.94</v>
      </c>
      <c r="R17" s="18" t="s">
        <v>28</v>
      </c>
      <c r="S17" s="19" t="s">
        <v>29</v>
      </c>
    </row>
    <row r="18" spans="1:19">
      <c r="A18" s="19">
        <v>18</v>
      </c>
      <c r="B18" s="21" t="s">
        <v>844</v>
      </c>
      <c r="C18" s="28" t="s">
        <v>845</v>
      </c>
      <c r="D18" s="20" t="s">
        <v>22</v>
      </c>
      <c r="E18" s="20" t="s">
        <v>24</v>
      </c>
      <c r="F18" s="20" t="s">
        <v>383</v>
      </c>
      <c r="G18" s="20" t="s">
        <v>25</v>
      </c>
      <c r="H18" s="20" t="s">
        <v>34</v>
      </c>
      <c r="I18" s="20">
        <v>233.02</v>
      </c>
      <c r="J18" s="23">
        <v>100</v>
      </c>
      <c r="K18" s="23">
        <v>0</v>
      </c>
      <c r="L18" s="20"/>
      <c r="M18" s="18">
        <f t="shared" si="0"/>
        <v>0</v>
      </c>
      <c r="N18" s="18">
        <f t="shared" si="1"/>
        <v>333.02</v>
      </c>
      <c r="O18" s="18">
        <f t="shared" si="2"/>
        <v>339.02</v>
      </c>
      <c r="P18" s="18">
        <f t="shared" si="3"/>
        <v>6</v>
      </c>
      <c r="Q18" s="18">
        <f t="shared" si="4"/>
        <v>333.02</v>
      </c>
      <c r="R18" s="18" t="s">
        <v>28</v>
      </c>
      <c r="S18" s="19" t="s">
        <v>29</v>
      </c>
    </row>
    <row r="19" spans="1:19">
      <c r="A19" s="19">
        <v>19</v>
      </c>
      <c r="B19" s="21" t="s">
        <v>846</v>
      </c>
      <c r="C19" s="28" t="s">
        <v>847</v>
      </c>
      <c r="D19" s="20" t="s">
        <v>22</v>
      </c>
      <c r="E19" s="20" t="s">
        <v>24</v>
      </c>
      <c r="F19" s="20" t="s">
        <v>383</v>
      </c>
      <c r="G19" s="20" t="s">
        <v>25</v>
      </c>
      <c r="H19" s="20" t="s">
        <v>34</v>
      </c>
      <c r="I19" s="20">
        <v>233.02</v>
      </c>
      <c r="J19" s="23">
        <v>100</v>
      </c>
      <c r="K19" s="23">
        <v>0</v>
      </c>
      <c r="L19" s="20"/>
      <c r="M19" s="18">
        <f t="shared" si="0"/>
        <v>0</v>
      </c>
      <c r="N19" s="18">
        <f t="shared" si="1"/>
        <v>333.02</v>
      </c>
      <c r="O19" s="18">
        <f t="shared" si="2"/>
        <v>339.02</v>
      </c>
      <c r="P19" s="18">
        <f t="shared" si="3"/>
        <v>6</v>
      </c>
      <c r="Q19" s="18">
        <f t="shared" si="4"/>
        <v>333.02</v>
      </c>
      <c r="R19" s="18" t="s">
        <v>28</v>
      </c>
      <c r="S19" s="19" t="s">
        <v>29</v>
      </c>
    </row>
    <row r="20" spans="1:19">
      <c r="A20" s="19">
        <v>20</v>
      </c>
      <c r="B20" s="21" t="s">
        <v>848</v>
      </c>
      <c r="C20" s="28" t="s">
        <v>849</v>
      </c>
      <c r="D20" s="20" t="s">
        <v>22</v>
      </c>
      <c r="E20" s="20" t="s">
        <v>24</v>
      </c>
      <c r="F20" s="20" t="s">
        <v>383</v>
      </c>
      <c r="G20" s="20" t="s">
        <v>25</v>
      </c>
      <c r="H20" s="20" t="s">
        <v>34</v>
      </c>
      <c r="I20" s="23">
        <v>233.3</v>
      </c>
      <c r="J20" s="23">
        <v>100</v>
      </c>
      <c r="K20" s="23">
        <v>0</v>
      </c>
      <c r="L20" s="20"/>
      <c r="M20" s="18">
        <f t="shared" si="0"/>
        <v>0</v>
      </c>
      <c r="N20" s="18">
        <f t="shared" si="1"/>
        <v>333.3</v>
      </c>
      <c r="O20" s="18">
        <f t="shared" si="2"/>
        <v>339.3</v>
      </c>
      <c r="P20" s="18">
        <f t="shared" si="3"/>
        <v>6</v>
      </c>
      <c r="Q20" s="18">
        <f t="shared" si="4"/>
        <v>333.3</v>
      </c>
      <c r="R20" s="18" t="s">
        <v>28</v>
      </c>
      <c r="S20" s="19" t="s">
        <v>29</v>
      </c>
    </row>
    <row r="21" spans="1:19">
      <c r="A21" s="19">
        <v>21</v>
      </c>
      <c r="B21" s="21" t="s">
        <v>850</v>
      </c>
      <c r="C21" s="28" t="s">
        <v>851</v>
      </c>
      <c r="D21" s="20" t="s">
        <v>22</v>
      </c>
      <c r="E21" s="20" t="s">
        <v>24</v>
      </c>
      <c r="F21" s="20" t="s">
        <v>383</v>
      </c>
      <c r="G21" s="20" t="s">
        <v>25</v>
      </c>
      <c r="H21" s="20" t="s">
        <v>34</v>
      </c>
      <c r="I21" s="20">
        <v>233.14</v>
      </c>
      <c r="J21" s="23">
        <v>100</v>
      </c>
      <c r="K21" s="23">
        <v>0</v>
      </c>
      <c r="L21" s="20"/>
      <c r="M21" s="18">
        <f t="shared" si="0"/>
        <v>0</v>
      </c>
      <c r="N21" s="18">
        <f t="shared" si="1"/>
        <v>333.14</v>
      </c>
      <c r="O21" s="18">
        <f t="shared" si="2"/>
        <v>339.14</v>
      </c>
      <c r="P21" s="18">
        <f t="shared" si="3"/>
        <v>6</v>
      </c>
      <c r="Q21" s="18">
        <f t="shared" si="4"/>
        <v>333.14</v>
      </c>
      <c r="R21" s="18" t="s">
        <v>28</v>
      </c>
      <c r="S21" s="19" t="s">
        <v>29</v>
      </c>
    </row>
    <row r="22" spans="1:19">
      <c r="A22" s="19">
        <v>22</v>
      </c>
      <c r="B22" s="21" t="s">
        <v>852</v>
      </c>
      <c r="C22" s="28" t="s">
        <v>853</v>
      </c>
      <c r="D22" s="20" t="s">
        <v>22</v>
      </c>
      <c r="E22" s="20" t="s">
        <v>24</v>
      </c>
      <c r="F22" s="20" t="s">
        <v>383</v>
      </c>
      <c r="G22" s="20" t="s">
        <v>25</v>
      </c>
      <c r="H22" s="20" t="s">
        <v>34</v>
      </c>
      <c r="I22" s="20">
        <v>233.14</v>
      </c>
      <c r="J22" s="23">
        <v>100</v>
      </c>
      <c r="K22" s="23">
        <v>0</v>
      </c>
      <c r="L22" s="20"/>
      <c r="M22" s="18">
        <f t="shared" si="0"/>
        <v>0</v>
      </c>
      <c r="N22" s="18">
        <f t="shared" si="1"/>
        <v>333.14</v>
      </c>
      <c r="O22" s="18">
        <f t="shared" si="2"/>
        <v>339.14</v>
      </c>
      <c r="P22" s="18">
        <f t="shared" si="3"/>
        <v>6</v>
      </c>
      <c r="Q22" s="18">
        <f t="shared" si="4"/>
        <v>333.14</v>
      </c>
      <c r="R22" s="18" t="s">
        <v>28</v>
      </c>
      <c r="S22" s="19" t="s">
        <v>29</v>
      </c>
    </row>
    <row r="23" spans="1:19">
      <c r="A23" s="19">
        <v>23</v>
      </c>
      <c r="B23" s="21" t="s">
        <v>854</v>
      </c>
      <c r="C23" s="28" t="s">
        <v>855</v>
      </c>
      <c r="D23" s="20" t="s">
        <v>22</v>
      </c>
      <c r="E23" s="20" t="s">
        <v>24</v>
      </c>
      <c r="F23" s="20" t="s">
        <v>383</v>
      </c>
      <c r="G23" s="20" t="s">
        <v>25</v>
      </c>
      <c r="H23" s="20" t="s">
        <v>34</v>
      </c>
      <c r="I23" s="20">
        <v>233.14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333.14</v>
      </c>
      <c r="O23" s="18">
        <f t="shared" si="2"/>
        <v>339.14</v>
      </c>
      <c r="P23" s="18">
        <f t="shared" si="3"/>
        <v>6</v>
      </c>
      <c r="Q23" s="18">
        <f t="shared" si="4"/>
        <v>333.14</v>
      </c>
      <c r="R23" s="18" t="s">
        <v>28</v>
      </c>
      <c r="S23" s="19" t="s">
        <v>29</v>
      </c>
    </row>
    <row r="24" spans="1:19">
      <c r="A24" s="19">
        <v>24</v>
      </c>
      <c r="B24" s="21" t="s">
        <v>856</v>
      </c>
      <c r="C24" s="28" t="s">
        <v>857</v>
      </c>
      <c r="D24" s="20" t="s">
        <v>22</v>
      </c>
      <c r="E24" s="20" t="s">
        <v>24</v>
      </c>
      <c r="F24" s="20" t="s">
        <v>383</v>
      </c>
      <c r="G24" s="20" t="s">
        <v>25</v>
      </c>
      <c r="H24" s="20" t="s">
        <v>34</v>
      </c>
      <c r="I24" s="20">
        <v>233.14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333.14</v>
      </c>
      <c r="O24" s="18">
        <f t="shared" si="2"/>
        <v>339.14</v>
      </c>
      <c r="P24" s="18">
        <f t="shared" si="3"/>
        <v>6</v>
      </c>
      <c r="Q24" s="18">
        <f t="shared" si="4"/>
        <v>333.14</v>
      </c>
      <c r="R24" s="18" t="s">
        <v>28</v>
      </c>
      <c r="S24" s="19" t="s">
        <v>29</v>
      </c>
    </row>
    <row r="25" spans="1:19">
      <c r="A25" s="19">
        <v>25</v>
      </c>
      <c r="B25" s="21" t="s">
        <v>858</v>
      </c>
      <c r="C25" s="28" t="s">
        <v>859</v>
      </c>
      <c r="D25" s="20" t="s">
        <v>22</v>
      </c>
      <c r="E25" s="20" t="s">
        <v>24</v>
      </c>
      <c r="F25" s="20" t="s">
        <v>383</v>
      </c>
      <c r="G25" s="20" t="s">
        <v>25</v>
      </c>
      <c r="H25" s="20" t="s">
        <v>34</v>
      </c>
      <c r="I25" s="20">
        <v>237.23</v>
      </c>
      <c r="J25" s="23">
        <v>100</v>
      </c>
      <c r="K25" s="23">
        <v>0</v>
      </c>
      <c r="L25" s="19"/>
      <c r="M25" s="18">
        <f t="shared" si="0"/>
        <v>0</v>
      </c>
      <c r="N25" s="18">
        <f t="shared" si="1"/>
        <v>337.23</v>
      </c>
      <c r="O25" s="18">
        <f t="shared" si="2"/>
        <v>343.23</v>
      </c>
      <c r="P25" s="18">
        <f t="shared" si="3"/>
        <v>6</v>
      </c>
      <c r="Q25" s="18">
        <f t="shared" si="4"/>
        <v>337.23</v>
      </c>
      <c r="R25" s="18" t="s">
        <v>28</v>
      </c>
      <c r="S25" s="19" t="s">
        <v>29</v>
      </c>
    </row>
    <row r="26" spans="1:19">
      <c r="A26" s="19">
        <v>26</v>
      </c>
      <c r="B26" s="21" t="s">
        <v>860</v>
      </c>
      <c r="C26" s="28" t="s">
        <v>861</v>
      </c>
      <c r="D26" s="20" t="s">
        <v>22</v>
      </c>
      <c r="E26" s="20" t="s">
        <v>24</v>
      </c>
      <c r="F26" s="20" t="s">
        <v>383</v>
      </c>
      <c r="G26" s="20" t="s">
        <v>25</v>
      </c>
      <c r="H26" s="20" t="s">
        <v>34</v>
      </c>
      <c r="I26" s="20">
        <v>240.94</v>
      </c>
      <c r="J26" s="23">
        <v>100</v>
      </c>
      <c r="K26" s="23">
        <v>0</v>
      </c>
      <c r="L26" s="20"/>
      <c r="M26" s="18">
        <f t="shared" si="0"/>
        <v>0</v>
      </c>
      <c r="N26" s="18">
        <f t="shared" si="1"/>
        <v>340.94</v>
      </c>
      <c r="O26" s="18">
        <f t="shared" si="2"/>
        <v>346.94</v>
      </c>
      <c r="P26" s="18">
        <f t="shared" si="3"/>
        <v>6</v>
      </c>
      <c r="Q26" s="18">
        <f t="shared" si="4"/>
        <v>340.94</v>
      </c>
      <c r="R26" s="18" t="s">
        <v>28</v>
      </c>
      <c r="S26" s="19" t="s">
        <v>29</v>
      </c>
    </row>
    <row r="27" spans="1:19">
      <c r="A27" s="19">
        <v>27</v>
      </c>
      <c r="B27" s="37" t="s">
        <v>862</v>
      </c>
      <c r="C27" s="28" t="s">
        <v>863</v>
      </c>
      <c r="D27" s="20" t="s">
        <v>22</v>
      </c>
      <c r="E27" s="20" t="s">
        <v>24</v>
      </c>
      <c r="F27" s="20" t="s">
        <v>383</v>
      </c>
      <c r="G27" s="20" t="s">
        <v>25</v>
      </c>
      <c r="H27" s="20" t="s">
        <v>34</v>
      </c>
      <c r="I27" s="20">
        <v>241.42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341.42</v>
      </c>
      <c r="O27" s="18">
        <f t="shared" si="2"/>
        <v>347.42</v>
      </c>
      <c r="P27" s="18">
        <f t="shared" si="3"/>
        <v>6</v>
      </c>
      <c r="Q27" s="18">
        <f t="shared" si="4"/>
        <v>341.42</v>
      </c>
      <c r="R27" s="18" t="s">
        <v>28</v>
      </c>
      <c r="S27" s="19" t="s">
        <v>29</v>
      </c>
    </row>
    <row r="28" spans="1:19">
      <c r="A28" s="19">
        <v>28</v>
      </c>
      <c r="B28" s="37" t="s">
        <v>864</v>
      </c>
      <c r="C28" s="28" t="s">
        <v>865</v>
      </c>
      <c r="D28" s="20" t="s">
        <v>22</v>
      </c>
      <c r="E28" s="20" t="s">
        <v>24</v>
      </c>
      <c r="F28" s="20" t="s">
        <v>383</v>
      </c>
      <c r="G28" s="20" t="s">
        <v>25</v>
      </c>
      <c r="H28" s="20" t="s">
        <v>34</v>
      </c>
      <c r="I28" s="20">
        <v>241.42</v>
      </c>
      <c r="J28" s="23">
        <v>100</v>
      </c>
      <c r="K28" s="23">
        <v>0</v>
      </c>
      <c r="L28" s="20"/>
      <c r="M28" s="18">
        <f t="shared" si="0"/>
        <v>0</v>
      </c>
      <c r="N28" s="18">
        <f t="shared" si="1"/>
        <v>341.42</v>
      </c>
      <c r="O28" s="18">
        <f t="shared" si="2"/>
        <v>347.42</v>
      </c>
      <c r="P28" s="18">
        <f t="shared" si="3"/>
        <v>6</v>
      </c>
      <c r="Q28" s="18">
        <f t="shared" si="4"/>
        <v>341.42</v>
      </c>
      <c r="R28" s="18" t="s">
        <v>28</v>
      </c>
      <c r="S28" s="19" t="s">
        <v>29</v>
      </c>
    </row>
    <row r="29" spans="1:19">
      <c r="A29" s="19">
        <v>29</v>
      </c>
      <c r="B29" s="37" t="s">
        <v>866</v>
      </c>
      <c r="C29" s="28" t="s">
        <v>867</v>
      </c>
      <c r="D29" s="20" t="s">
        <v>22</v>
      </c>
      <c r="E29" s="20" t="s">
        <v>24</v>
      </c>
      <c r="F29" s="20" t="s">
        <v>383</v>
      </c>
      <c r="G29" s="20" t="s">
        <v>25</v>
      </c>
      <c r="H29" s="20" t="s">
        <v>34</v>
      </c>
      <c r="I29" s="20">
        <v>241.42</v>
      </c>
      <c r="J29" s="23">
        <v>100</v>
      </c>
      <c r="K29" s="23">
        <v>0</v>
      </c>
      <c r="L29" s="20"/>
      <c r="M29" s="18">
        <f t="shared" si="0"/>
        <v>0</v>
      </c>
      <c r="N29" s="18">
        <f t="shared" si="1"/>
        <v>341.42</v>
      </c>
      <c r="O29" s="18">
        <f t="shared" si="2"/>
        <v>347.42</v>
      </c>
      <c r="P29" s="18">
        <f t="shared" si="3"/>
        <v>6</v>
      </c>
      <c r="Q29" s="18">
        <f t="shared" si="4"/>
        <v>341.42</v>
      </c>
      <c r="R29" s="18" t="s">
        <v>28</v>
      </c>
      <c r="S29" s="19" t="s">
        <v>29</v>
      </c>
    </row>
    <row r="30" spans="1:19">
      <c r="A30" s="19">
        <v>30</v>
      </c>
      <c r="B30" s="37" t="s">
        <v>868</v>
      </c>
      <c r="C30" s="28" t="s">
        <v>869</v>
      </c>
      <c r="D30" s="20" t="s">
        <v>22</v>
      </c>
      <c r="E30" s="20" t="s">
        <v>24</v>
      </c>
      <c r="F30" s="20" t="s">
        <v>383</v>
      </c>
      <c r="G30" s="20" t="s">
        <v>25</v>
      </c>
      <c r="H30" s="20" t="s">
        <v>34</v>
      </c>
      <c r="I30" s="20">
        <v>241.42</v>
      </c>
      <c r="J30" s="23">
        <v>100</v>
      </c>
      <c r="K30" s="23">
        <v>0</v>
      </c>
      <c r="L30" s="20"/>
      <c r="M30" s="18">
        <f t="shared" si="0"/>
        <v>0</v>
      </c>
      <c r="N30" s="18">
        <f t="shared" si="1"/>
        <v>341.42</v>
      </c>
      <c r="O30" s="18">
        <f t="shared" si="2"/>
        <v>347.42</v>
      </c>
      <c r="P30" s="18">
        <f t="shared" si="3"/>
        <v>6</v>
      </c>
      <c r="Q30" s="18">
        <f t="shared" si="4"/>
        <v>341.42</v>
      </c>
      <c r="R30" s="18" t="s">
        <v>28</v>
      </c>
      <c r="S30" s="19" t="s">
        <v>29</v>
      </c>
    </row>
    <row r="31" spans="1:19">
      <c r="A31" s="19">
        <v>31</v>
      </c>
      <c r="B31" s="21" t="s">
        <v>870</v>
      </c>
      <c r="C31" s="28" t="s">
        <v>871</v>
      </c>
      <c r="D31" s="20" t="s">
        <v>22</v>
      </c>
      <c r="E31" s="20" t="s">
        <v>24</v>
      </c>
      <c r="F31" s="20" t="s">
        <v>383</v>
      </c>
      <c r="G31" s="20" t="s">
        <v>25</v>
      </c>
      <c r="H31" s="20" t="s">
        <v>34</v>
      </c>
      <c r="I31" s="20">
        <v>239.68</v>
      </c>
      <c r="J31" s="23">
        <v>100</v>
      </c>
      <c r="K31" s="23">
        <v>0</v>
      </c>
      <c r="L31" s="20"/>
      <c r="M31" s="18">
        <f t="shared" si="0"/>
        <v>0</v>
      </c>
      <c r="N31" s="18">
        <f t="shared" si="1"/>
        <v>339.68</v>
      </c>
      <c r="O31" s="18">
        <f t="shared" si="2"/>
        <v>345.68</v>
      </c>
      <c r="P31" s="18">
        <f t="shared" si="3"/>
        <v>6</v>
      </c>
      <c r="Q31" s="18">
        <f t="shared" si="4"/>
        <v>339.68</v>
      </c>
      <c r="R31" s="18" t="s">
        <v>28</v>
      </c>
      <c r="S31" s="19" t="s">
        <v>29</v>
      </c>
    </row>
    <row r="32" spans="1:19">
      <c r="A32" s="19">
        <v>32</v>
      </c>
      <c r="B32" s="21" t="s">
        <v>872</v>
      </c>
      <c r="C32" s="28" t="s">
        <v>873</v>
      </c>
      <c r="D32" s="20" t="s">
        <v>22</v>
      </c>
      <c r="E32" s="20" t="s">
        <v>24</v>
      </c>
      <c r="F32" s="20" t="s">
        <v>383</v>
      </c>
      <c r="G32" s="20" t="s">
        <v>25</v>
      </c>
      <c r="H32" s="20" t="s">
        <v>34</v>
      </c>
      <c r="I32" s="20">
        <v>241.08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341.08</v>
      </c>
      <c r="O32" s="18">
        <f t="shared" si="2"/>
        <v>347.08</v>
      </c>
      <c r="P32" s="18">
        <f t="shared" si="3"/>
        <v>6</v>
      </c>
      <c r="Q32" s="18">
        <f t="shared" si="4"/>
        <v>341.08</v>
      </c>
      <c r="R32" s="18" t="s">
        <v>28</v>
      </c>
      <c r="S32" s="19" t="s">
        <v>29</v>
      </c>
    </row>
    <row r="33" spans="1:19">
      <c r="A33" s="19">
        <v>33</v>
      </c>
      <c r="B33" s="21" t="s">
        <v>874</v>
      </c>
      <c r="C33" s="28" t="s">
        <v>875</v>
      </c>
      <c r="D33" s="20" t="s">
        <v>22</v>
      </c>
      <c r="E33" s="20" t="s">
        <v>24</v>
      </c>
      <c r="F33" s="20" t="s">
        <v>383</v>
      </c>
      <c r="G33" s="20" t="s">
        <v>25</v>
      </c>
      <c r="H33" s="20" t="s">
        <v>34</v>
      </c>
      <c r="I33" s="20">
        <v>241.08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341.08</v>
      </c>
      <c r="O33" s="18">
        <f t="shared" si="2"/>
        <v>347.08</v>
      </c>
      <c r="P33" s="18">
        <f t="shared" si="3"/>
        <v>6</v>
      </c>
      <c r="Q33" s="18">
        <f t="shared" si="4"/>
        <v>341.08</v>
      </c>
      <c r="R33" s="18" t="s">
        <v>28</v>
      </c>
      <c r="S33" s="19" t="s">
        <v>29</v>
      </c>
    </row>
    <row r="34" spans="1:19">
      <c r="A34" s="19">
        <v>34</v>
      </c>
      <c r="B34" s="21" t="s">
        <v>876</v>
      </c>
      <c r="C34" s="28" t="s">
        <v>877</v>
      </c>
      <c r="D34" s="20" t="s">
        <v>22</v>
      </c>
      <c r="E34" s="20" t="s">
        <v>24</v>
      </c>
      <c r="F34" s="20" t="s">
        <v>383</v>
      </c>
      <c r="G34" s="20" t="s">
        <v>25</v>
      </c>
      <c r="H34" s="20" t="s">
        <v>34</v>
      </c>
      <c r="I34" s="20">
        <v>241.08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341.08</v>
      </c>
      <c r="O34" s="18">
        <f t="shared" si="2"/>
        <v>347.08</v>
      </c>
      <c r="P34" s="18">
        <f t="shared" si="3"/>
        <v>6</v>
      </c>
      <c r="Q34" s="18">
        <f t="shared" si="4"/>
        <v>341.08</v>
      </c>
      <c r="R34" s="18" t="s">
        <v>28</v>
      </c>
      <c r="S34" s="19" t="s">
        <v>29</v>
      </c>
    </row>
    <row r="35" spans="1:19">
      <c r="A35" s="19">
        <v>35</v>
      </c>
      <c r="B35" s="21" t="s">
        <v>878</v>
      </c>
      <c r="C35" s="28" t="s">
        <v>879</v>
      </c>
      <c r="D35" s="20" t="s">
        <v>22</v>
      </c>
      <c r="E35" s="20" t="s">
        <v>24</v>
      </c>
      <c r="F35" s="20" t="s">
        <v>383</v>
      </c>
      <c r="G35" s="20" t="s">
        <v>25</v>
      </c>
      <c r="H35" s="20" t="s">
        <v>34</v>
      </c>
      <c r="I35" s="20">
        <v>241.79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341.79</v>
      </c>
      <c r="O35" s="18">
        <f t="shared" si="2"/>
        <v>347.79</v>
      </c>
      <c r="P35" s="18">
        <f t="shared" si="3"/>
        <v>6</v>
      </c>
      <c r="Q35" s="18">
        <f t="shared" si="4"/>
        <v>341.79</v>
      </c>
      <c r="R35" s="18" t="s">
        <v>28</v>
      </c>
      <c r="S35" s="19" t="s">
        <v>29</v>
      </c>
    </row>
    <row r="36" spans="1:19">
      <c r="A36" s="19">
        <v>36</v>
      </c>
      <c r="B36" s="21" t="s">
        <v>880</v>
      </c>
      <c r="C36" s="28" t="s">
        <v>881</v>
      </c>
      <c r="D36" s="20" t="s">
        <v>22</v>
      </c>
      <c r="E36" s="20" t="s">
        <v>24</v>
      </c>
      <c r="F36" s="20" t="s">
        <v>383</v>
      </c>
      <c r="G36" s="20" t="s">
        <v>25</v>
      </c>
      <c r="H36" s="20" t="s">
        <v>34</v>
      </c>
      <c r="I36" s="20">
        <v>241.79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341.79</v>
      </c>
      <c r="O36" s="18">
        <f t="shared" si="2"/>
        <v>347.79</v>
      </c>
      <c r="P36" s="18">
        <f t="shared" si="3"/>
        <v>6</v>
      </c>
      <c r="Q36" s="18">
        <f t="shared" si="4"/>
        <v>341.79</v>
      </c>
      <c r="R36" s="18" t="s">
        <v>28</v>
      </c>
      <c r="S36" s="19" t="s">
        <v>29</v>
      </c>
    </row>
    <row r="37" spans="1:19">
      <c r="A37" s="19">
        <v>37</v>
      </c>
      <c r="B37" s="21" t="s">
        <v>882</v>
      </c>
      <c r="C37" s="28" t="s">
        <v>883</v>
      </c>
      <c r="D37" s="20" t="s">
        <v>22</v>
      </c>
      <c r="E37" s="20" t="s">
        <v>24</v>
      </c>
      <c r="F37" s="20" t="s">
        <v>383</v>
      </c>
      <c r="G37" s="20" t="s">
        <v>25</v>
      </c>
      <c r="H37" s="20" t="s">
        <v>34</v>
      </c>
      <c r="I37" s="20">
        <v>241.79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341.79</v>
      </c>
      <c r="O37" s="18">
        <f t="shared" si="2"/>
        <v>347.79</v>
      </c>
      <c r="P37" s="18">
        <f t="shared" si="3"/>
        <v>6</v>
      </c>
      <c r="Q37" s="18">
        <f t="shared" si="4"/>
        <v>341.79</v>
      </c>
      <c r="R37" s="18" t="s">
        <v>28</v>
      </c>
      <c r="S37" s="19" t="s">
        <v>29</v>
      </c>
    </row>
    <row r="38" spans="1:19">
      <c r="A38" s="19">
        <v>38</v>
      </c>
      <c r="B38" s="21" t="s">
        <v>884</v>
      </c>
      <c r="C38" s="28" t="s">
        <v>885</v>
      </c>
      <c r="D38" s="20" t="s">
        <v>22</v>
      </c>
      <c r="E38" s="20" t="s">
        <v>24</v>
      </c>
      <c r="F38" s="20" t="s">
        <v>383</v>
      </c>
      <c r="G38" s="20" t="s">
        <v>25</v>
      </c>
      <c r="H38" s="20" t="s">
        <v>34</v>
      </c>
      <c r="I38" s="20">
        <v>241.79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341.79</v>
      </c>
      <c r="O38" s="18">
        <f t="shared" si="2"/>
        <v>347.79</v>
      </c>
      <c r="P38" s="18">
        <f t="shared" si="3"/>
        <v>6</v>
      </c>
      <c r="Q38" s="18">
        <f t="shared" si="4"/>
        <v>341.79</v>
      </c>
      <c r="R38" s="18" t="s">
        <v>28</v>
      </c>
      <c r="S38" s="19" t="s">
        <v>29</v>
      </c>
    </row>
    <row r="39" spans="1:19">
      <c r="A39" s="19">
        <v>39</v>
      </c>
      <c r="B39" s="21" t="s">
        <v>886</v>
      </c>
      <c r="C39" s="28" t="s">
        <v>887</v>
      </c>
      <c r="D39" s="20" t="s">
        <v>22</v>
      </c>
      <c r="E39" s="20" t="s">
        <v>24</v>
      </c>
      <c r="F39" s="20" t="s">
        <v>159</v>
      </c>
      <c r="G39" s="20" t="s">
        <v>25</v>
      </c>
      <c r="H39" s="20" t="s">
        <v>34</v>
      </c>
      <c r="I39" s="23">
        <v>740</v>
      </c>
      <c r="J39" s="23">
        <v>400</v>
      </c>
      <c r="K39" s="23">
        <v>459</v>
      </c>
      <c r="L39" s="20" t="s">
        <v>888</v>
      </c>
      <c r="M39" s="18">
        <f t="shared" si="0"/>
        <v>486.54</v>
      </c>
      <c r="N39" s="18">
        <f t="shared" si="1"/>
        <v>1626.54</v>
      </c>
      <c r="O39" s="18">
        <f t="shared" si="2"/>
        <v>1679.7324</v>
      </c>
      <c r="P39" s="18">
        <f t="shared" si="3"/>
        <v>53.1924</v>
      </c>
      <c r="Q39" s="18">
        <f t="shared" si="4"/>
        <v>1626.54</v>
      </c>
      <c r="R39" s="18" t="s">
        <v>28</v>
      </c>
      <c r="S39" s="19" t="s">
        <v>29</v>
      </c>
    </row>
    <row r="40" spans="1:19">
      <c r="A40" s="19">
        <v>40</v>
      </c>
      <c r="B40" s="21" t="s">
        <v>889</v>
      </c>
      <c r="C40" s="28" t="s">
        <v>890</v>
      </c>
      <c r="D40" s="20" t="s">
        <v>22</v>
      </c>
      <c r="E40" s="20" t="s">
        <v>24</v>
      </c>
      <c r="F40" s="20" t="s">
        <v>159</v>
      </c>
      <c r="G40" s="20" t="s">
        <v>25</v>
      </c>
      <c r="H40" s="20" t="s">
        <v>34</v>
      </c>
      <c r="I40" s="23">
        <v>740</v>
      </c>
      <c r="J40" s="23">
        <v>400</v>
      </c>
      <c r="K40" s="23">
        <v>498</v>
      </c>
      <c r="L40" s="20" t="s">
        <v>891</v>
      </c>
      <c r="M40" s="18">
        <f t="shared" si="0"/>
        <v>527.88</v>
      </c>
      <c r="N40" s="18">
        <f t="shared" si="1"/>
        <v>1667.88</v>
      </c>
      <c r="O40" s="18">
        <f t="shared" si="2"/>
        <v>1723.5528</v>
      </c>
      <c r="P40" s="18">
        <f t="shared" si="3"/>
        <v>55.6728</v>
      </c>
      <c r="Q40" s="18">
        <f t="shared" si="4"/>
        <v>1667.88</v>
      </c>
      <c r="R40" s="18" t="s">
        <v>28</v>
      </c>
      <c r="S40" s="19" t="s">
        <v>29</v>
      </c>
    </row>
    <row r="41" spans="1:19">
      <c r="A41" s="19">
        <v>41</v>
      </c>
      <c r="B41" s="21" t="s">
        <v>892</v>
      </c>
      <c r="C41" s="28" t="s">
        <v>893</v>
      </c>
      <c r="D41" s="20" t="s">
        <v>22</v>
      </c>
      <c r="E41" s="20" t="s">
        <v>24</v>
      </c>
      <c r="F41" s="20" t="s">
        <v>41</v>
      </c>
      <c r="G41" s="20" t="s">
        <v>25</v>
      </c>
      <c r="H41" s="20" t="s">
        <v>34</v>
      </c>
      <c r="I41" s="23">
        <v>594</v>
      </c>
      <c r="J41" s="23">
        <v>400</v>
      </c>
      <c r="K41" s="23">
        <v>293</v>
      </c>
      <c r="L41" s="20" t="s">
        <v>894</v>
      </c>
      <c r="M41" s="18">
        <f t="shared" si="0"/>
        <v>310.58</v>
      </c>
      <c r="N41" s="18">
        <f t="shared" si="1"/>
        <v>1304.58</v>
      </c>
      <c r="O41" s="18">
        <f t="shared" si="2"/>
        <v>1347.2148</v>
      </c>
      <c r="P41" s="18">
        <f t="shared" si="3"/>
        <v>42.6348</v>
      </c>
      <c r="Q41" s="18">
        <f t="shared" si="4"/>
        <v>1304.58</v>
      </c>
      <c r="R41" s="18" t="s">
        <v>28</v>
      </c>
      <c r="S41" s="19" t="s">
        <v>29</v>
      </c>
    </row>
    <row r="42" spans="1:19">
      <c r="A42" s="19">
        <v>42</v>
      </c>
      <c r="B42" s="21" t="s">
        <v>895</v>
      </c>
      <c r="C42" s="28" t="s">
        <v>896</v>
      </c>
      <c r="D42" s="20" t="s">
        <v>22</v>
      </c>
      <c r="E42" s="20" t="s">
        <v>24</v>
      </c>
      <c r="F42" s="20" t="s">
        <v>70</v>
      </c>
      <c r="G42" s="20" t="s">
        <v>25</v>
      </c>
      <c r="H42" s="20" t="s">
        <v>34</v>
      </c>
      <c r="I42" s="23">
        <v>877</v>
      </c>
      <c r="J42" s="23">
        <v>400</v>
      </c>
      <c r="K42" s="23">
        <v>8367</v>
      </c>
      <c r="L42" s="20" t="s">
        <v>71</v>
      </c>
      <c r="M42" s="18">
        <f t="shared" si="0"/>
        <v>8869.02</v>
      </c>
      <c r="N42" s="18">
        <f t="shared" si="1"/>
        <v>10146.02</v>
      </c>
      <c r="O42" s="18">
        <f t="shared" si="2"/>
        <v>10702.1612</v>
      </c>
      <c r="P42" s="18">
        <f t="shared" si="3"/>
        <v>556.1412</v>
      </c>
      <c r="Q42" s="18">
        <f t="shared" si="4"/>
        <v>10146.02</v>
      </c>
      <c r="R42" s="18" t="s">
        <v>28</v>
      </c>
      <c r="S42" s="19" t="s">
        <v>29</v>
      </c>
    </row>
    <row r="43" ht="13.8" spans="1:19">
      <c r="A43" s="19">
        <v>43</v>
      </c>
      <c r="B43" s="5" t="s">
        <v>897</v>
      </c>
      <c r="C43" s="28" t="s">
        <v>898</v>
      </c>
      <c r="D43" s="20" t="s">
        <v>22</v>
      </c>
      <c r="E43" s="20" t="s">
        <v>153</v>
      </c>
      <c r="F43" s="20" t="s">
        <v>70</v>
      </c>
      <c r="G43" s="20" t="s">
        <v>25</v>
      </c>
      <c r="H43" s="20" t="s">
        <v>34</v>
      </c>
      <c r="I43" s="23">
        <v>875</v>
      </c>
      <c r="J43" s="23">
        <v>400</v>
      </c>
      <c r="K43" s="23">
        <v>2280</v>
      </c>
      <c r="L43" s="20" t="s">
        <v>424</v>
      </c>
      <c r="M43" s="23">
        <f t="shared" si="0"/>
        <v>2416.8</v>
      </c>
      <c r="N43" s="23">
        <f t="shared" si="1"/>
        <v>3691.8</v>
      </c>
      <c r="O43" s="23">
        <f t="shared" si="2"/>
        <v>3860.808</v>
      </c>
      <c r="P43" s="23">
        <f t="shared" ref="P43:P73" si="5">(J43+M43)*0.06</f>
        <v>169.008</v>
      </c>
      <c r="Q43" s="23">
        <f t="shared" si="4"/>
        <v>3691.8</v>
      </c>
      <c r="R43" s="18" t="s">
        <v>28</v>
      </c>
      <c r="S43" s="19" t="s">
        <v>29</v>
      </c>
    </row>
    <row r="44" spans="1:19">
      <c r="A44" s="19">
        <v>44</v>
      </c>
      <c r="B44" s="21" t="s">
        <v>899</v>
      </c>
      <c r="C44" s="28" t="s">
        <v>900</v>
      </c>
      <c r="D44" s="20" t="s">
        <v>22</v>
      </c>
      <c r="E44" s="20" t="s">
        <v>24</v>
      </c>
      <c r="F44" s="20" t="s">
        <v>70</v>
      </c>
      <c r="G44" s="20" t="s">
        <v>25</v>
      </c>
      <c r="H44" s="20" t="s">
        <v>34</v>
      </c>
      <c r="I44" s="23">
        <v>875</v>
      </c>
      <c r="J44" s="23">
        <v>400</v>
      </c>
      <c r="K44" s="23">
        <v>2280</v>
      </c>
      <c r="L44" s="20" t="s">
        <v>901</v>
      </c>
      <c r="M44" s="23">
        <f t="shared" si="0"/>
        <v>2416.8</v>
      </c>
      <c r="N44" s="23">
        <f t="shared" si="1"/>
        <v>3691.8</v>
      </c>
      <c r="O44" s="23">
        <f t="shared" si="2"/>
        <v>3860.808</v>
      </c>
      <c r="P44" s="23">
        <f t="shared" si="5"/>
        <v>169.008</v>
      </c>
      <c r="Q44" s="23">
        <f t="shared" si="4"/>
        <v>3691.8</v>
      </c>
      <c r="R44" s="18" t="s">
        <v>28</v>
      </c>
      <c r="S44" s="19" t="s">
        <v>29</v>
      </c>
    </row>
    <row r="45" spans="1:19">
      <c r="A45" s="19">
        <v>45</v>
      </c>
      <c r="B45" s="21" t="s">
        <v>902</v>
      </c>
      <c r="C45" s="28" t="s">
        <v>903</v>
      </c>
      <c r="D45" s="20" t="s">
        <v>22</v>
      </c>
      <c r="E45" s="20" t="s">
        <v>24</v>
      </c>
      <c r="F45" s="20" t="s">
        <v>240</v>
      </c>
      <c r="G45" s="20" t="s">
        <v>25</v>
      </c>
      <c r="H45" s="20" t="s">
        <v>34</v>
      </c>
      <c r="I45" s="23">
        <v>0</v>
      </c>
      <c r="J45" s="23">
        <v>100</v>
      </c>
      <c r="K45" s="23">
        <v>18</v>
      </c>
      <c r="L45" s="20" t="s">
        <v>35</v>
      </c>
      <c r="M45" s="23">
        <f t="shared" si="0"/>
        <v>19.08</v>
      </c>
      <c r="N45" s="23">
        <f t="shared" si="1"/>
        <v>119.08</v>
      </c>
      <c r="O45" s="23">
        <f t="shared" si="2"/>
        <v>126.2248</v>
      </c>
      <c r="P45" s="23">
        <f t="shared" si="5"/>
        <v>7.1448</v>
      </c>
      <c r="Q45" s="23">
        <f t="shared" si="4"/>
        <v>119.08</v>
      </c>
      <c r="R45" s="18" t="s">
        <v>28</v>
      </c>
      <c r="S45" s="19" t="s">
        <v>29</v>
      </c>
    </row>
    <row r="46" spans="1:19">
      <c r="A46" s="19">
        <v>46</v>
      </c>
      <c r="B46" s="21" t="s">
        <v>904</v>
      </c>
      <c r="C46" s="28" t="s">
        <v>905</v>
      </c>
      <c r="D46" s="20" t="s">
        <v>22</v>
      </c>
      <c r="E46" s="20" t="s">
        <v>24</v>
      </c>
      <c r="F46" s="20" t="s">
        <v>240</v>
      </c>
      <c r="G46" s="20" t="s">
        <v>25</v>
      </c>
      <c r="H46" s="20" t="s">
        <v>34</v>
      </c>
      <c r="I46" s="23">
        <v>0</v>
      </c>
      <c r="J46" s="23">
        <v>100</v>
      </c>
      <c r="K46" s="23">
        <v>18</v>
      </c>
      <c r="L46" s="20" t="s">
        <v>35</v>
      </c>
      <c r="M46" s="23">
        <f t="shared" si="0"/>
        <v>19.08</v>
      </c>
      <c r="N46" s="23">
        <f t="shared" si="1"/>
        <v>119.08</v>
      </c>
      <c r="O46" s="23">
        <f t="shared" si="2"/>
        <v>126.2248</v>
      </c>
      <c r="P46" s="23">
        <f t="shared" si="5"/>
        <v>7.1448</v>
      </c>
      <c r="Q46" s="23">
        <f t="shared" si="4"/>
        <v>119.08</v>
      </c>
      <c r="R46" s="18" t="s">
        <v>28</v>
      </c>
      <c r="S46" s="19" t="s">
        <v>29</v>
      </c>
    </row>
    <row r="47" spans="1:19">
      <c r="A47" s="19">
        <v>47</v>
      </c>
      <c r="B47" s="21" t="s">
        <v>906</v>
      </c>
      <c r="C47" s="28" t="s">
        <v>907</v>
      </c>
      <c r="D47" s="20" t="s">
        <v>22</v>
      </c>
      <c r="E47" s="20" t="s">
        <v>24</v>
      </c>
      <c r="F47" s="20" t="s">
        <v>240</v>
      </c>
      <c r="G47" s="20" t="s">
        <v>25</v>
      </c>
      <c r="H47" s="20" t="s">
        <v>34</v>
      </c>
      <c r="I47" s="23">
        <v>0</v>
      </c>
      <c r="J47" s="23">
        <v>100</v>
      </c>
      <c r="K47" s="23">
        <v>15</v>
      </c>
      <c r="L47" s="20" t="s">
        <v>35</v>
      </c>
      <c r="M47" s="23">
        <f t="shared" si="0"/>
        <v>15.9</v>
      </c>
      <c r="N47" s="23">
        <f t="shared" si="1"/>
        <v>115.9</v>
      </c>
      <c r="O47" s="23">
        <f t="shared" si="2"/>
        <v>122.854</v>
      </c>
      <c r="P47" s="23">
        <f t="shared" si="5"/>
        <v>6.954</v>
      </c>
      <c r="Q47" s="23">
        <f t="shared" si="4"/>
        <v>115.9</v>
      </c>
      <c r="R47" s="18" t="s">
        <v>28</v>
      </c>
      <c r="S47" s="19" t="s">
        <v>29</v>
      </c>
    </row>
    <row r="48" spans="1:19">
      <c r="A48" s="19">
        <v>48</v>
      </c>
      <c r="B48" s="21" t="s">
        <v>908</v>
      </c>
      <c r="C48" s="28" t="s">
        <v>318</v>
      </c>
      <c r="D48" s="20" t="s">
        <v>22</v>
      </c>
      <c r="E48" s="20" t="s">
        <v>24</v>
      </c>
      <c r="F48" s="20" t="s">
        <v>240</v>
      </c>
      <c r="G48" s="20" t="s">
        <v>25</v>
      </c>
      <c r="H48" s="20" t="s">
        <v>34</v>
      </c>
      <c r="I48" s="23">
        <v>0</v>
      </c>
      <c r="J48" s="23">
        <v>100</v>
      </c>
      <c r="K48" s="23">
        <v>18</v>
      </c>
      <c r="L48" s="20" t="s">
        <v>35</v>
      </c>
      <c r="M48" s="23">
        <f t="shared" si="0"/>
        <v>19.08</v>
      </c>
      <c r="N48" s="23">
        <f t="shared" si="1"/>
        <v>119.08</v>
      </c>
      <c r="O48" s="23">
        <f t="shared" si="2"/>
        <v>126.2248</v>
      </c>
      <c r="P48" s="23">
        <f t="shared" si="5"/>
        <v>7.1448</v>
      </c>
      <c r="Q48" s="23">
        <f t="shared" si="4"/>
        <v>119.08</v>
      </c>
      <c r="R48" s="18" t="s">
        <v>28</v>
      </c>
      <c r="S48" s="19" t="s">
        <v>29</v>
      </c>
    </row>
    <row r="49" spans="1:19">
      <c r="A49" s="19">
        <v>49</v>
      </c>
      <c r="B49" s="21" t="s">
        <v>909</v>
      </c>
      <c r="C49" s="28" t="s">
        <v>910</v>
      </c>
      <c r="D49" s="20" t="s">
        <v>22</v>
      </c>
      <c r="E49" s="20" t="s">
        <v>24</v>
      </c>
      <c r="F49" s="20" t="s">
        <v>240</v>
      </c>
      <c r="G49" s="20" t="s">
        <v>25</v>
      </c>
      <c r="H49" s="20" t="s">
        <v>34</v>
      </c>
      <c r="I49" s="23">
        <v>0</v>
      </c>
      <c r="J49" s="23">
        <v>100</v>
      </c>
      <c r="K49" s="23">
        <v>13</v>
      </c>
      <c r="L49" s="20" t="s">
        <v>35</v>
      </c>
      <c r="M49" s="23">
        <f t="shared" si="0"/>
        <v>13.78</v>
      </c>
      <c r="N49" s="23">
        <f t="shared" si="1"/>
        <v>113.78</v>
      </c>
      <c r="O49" s="23">
        <f t="shared" si="2"/>
        <v>120.6068</v>
      </c>
      <c r="P49" s="23">
        <f t="shared" si="5"/>
        <v>6.8268</v>
      </c>
      <c r="Q49" s="23">
        <f t="shared" si="4"/>
        <v>113.78</v>
      </c>
      <c r="R49" s="18" t="s">
        <v>28</v>
      </c>
      <c r="S49" s="19" t="s">
        <v>29</v>
      </c>
    </row>
    <row r="50" spans="1:19">
      <c r="A50" s="19">
        <v>50</v>
      </c>
      <c r="B50" s="21" t="s">
        <v>911</v>
      </c>
      <c r="C50" s="28" t="s">
        <v>912</v>
      </c>
      <c r="D50" s="20" t="s">
        <v>22</v>
      </c>
      <c r="E50" s="20" t="s">
        <v>24</v>
      </c>
      <c r="F50" s="20" t="s">
        <v>240</v>
      </c>
      <c r="G50" s="20" t="s">
        <v>25</v>
      </c>
      <c r="H50" s="20" t="s">
        <v>34</v>
      </c>
      <c r="I50" s="23">
        <v>0</v>
      </c>
      <c r="J50" s="23">
        <v>100</v>
      </c>
      <c r="K50" s="23">
        <v>18</v>
      </c>
      <c r="L50" s="20" t="s">
        <v>35</v>
      </c>
      <c r="M50" s="23">
        <f t="shared" si="0"/>
        <v>19.08</v>
      </c>
      <c r="N50" s="23">
        <f t="shared" si="1"/>
        <v>119.08</v>
      </c>
      <c r="O50" s="23">
        <f t="shared" si="2"/>
        <v>126.2248</v>
      </c>
      <c r="P50" s="23">
        <f t="shared" si="5"/>
        <v>7.1448</v>
      </c>
      <c r="Q50" s="23">
        <f t="shared" si="4"/>
        <v>119.08</v>
      </c>
      <c r="R50" s="18" t="s">
        <v>28</v>
      </c>
      <c r="S50" s="19" t="s">
        <v>29</v>
      </c>
    </row>
    <row r="51" spans="1:19">
      <c r="A51" s="19">
        <v>51</v>
      </c>
      <c r="B51" s="21" t="s">
        <v>913</v>
      </c>
      <c r="C51" s="28" t="s">
        <v>914</v>
      </c>
      <c r="D51" s="20" t="s">
        <v>22</v>
      </c>
      <c r="E51" s="20" t="s">
        <v>24</v>
      </c>
      <c r="F51" s="20" t="s">
        <v>240</v>
      </c>
      <c r="G51" s="20" t="s">
        <v>25</v>
      </c>
      <c r="H51" s="20" t="s">
        <v>34</v>
      </c>
      <c r="I51" s="23">
        <v>0</v>
      </c>
      <c r="J51" s="23">
        <v>100</v>
      </c>
      <c r="K51" s="23">
        <v>15</v>
      </c>
      <c r="L51" s="20" t="s">
        <v>35</v>
      </c>
      <c r="M51" s="23">
        <f t="shared" si="0"/>
        <v>15.9</v>
      </c>
      <c r="N51" s="23">
        <f t="shared" si="1"/>
        <v>115.9</v>
      </c>
      <c r="O51" s="23">
        <f t="shared" si="2"/>
        <v>122.854</v>
      </c>
      <c r="P51" s="23">
        <f t="shared" si="5"/>
        <v>6.954</v>
      </c>
      <c r="Q51" s="23">
        <f t="shared" si="4"/>
        <v>115.9</v>
      </c>
      <c r="R51" s="18" t="s">
        <v>28</v>
      </c>
      <c r="S51" s="19" t="s">
        <v>29</v>
      </c>
    </row>
    <row r="52" spans="1:19">
      <c r="A52" s="19">
        <v>52</v>
      </c>
      <c r="B52" s="21" t="s">
        <v>915</v>
      </c>
      <c r="C52" s="28" t="s">
        <v>318</v>
      </c>
      <c r="D52" s="20" t="s">
        <v>22</v>
      </c>
      <c r="E52" s="20" t="s">
        <v>24</v>
      </c>
      <c r="F52" s="20" t="s">
        <v>240</v>
      </c>
      <c r="G52" s="20" t="s">
        <v>25</v>
      </c>
      <c r="H52" s="20" t="s">
        <v>34</v>
      </c>
      <c r="I52" s="23">
        <v>0</v>
      </c>
      <c r="J52" s="23">
        <v>100</v>
      </c>
      <c r="K52" s="23">
        <v>0</v>
      </c>
      <c r="L52" s="20"/>
      <c r="M52" s="23">
        <f t="shared" si="0"/>
        <v>0</v>
      </c>
      <c r="N52" s="23">
        <f t="shared" si="1"/>
        <v>100</v>
      </c>
      <c r="O52" s="23">
        <f t="shared" si="2"/>
        <v>106</v>
      </c>
      <c r="P52" s="23">
        <f t="shared" si="5"/>
        <v>6</v>
      </c>
      <c r="Q52" s="23">
        <f t="shared" si="4"/>
        <v>100</v>
      </c>
      <c r="R52" s="18" t="s">
        <v>28</v>
      </c>
      <c r="S52" s="19" t="s">
        <v>29</v>
      </c>
    </row>
    <row r="53" spans="1:19">
      <c r="A53" s="19">
        <v>53</v>
      </c>
      <c r="B53" s="21" t="s">
        <v>916</v>
      </c>
      <c r="C53" s="28" t="s">
        <v>917</v>
      </c>
      <c r="D53" s="20" t="s">
        <v>22</v>
      </c>
      <c r="E53" s="20" t="s">
        <v>24</v>
      </c>
      <c r="F53" s="20" t="s">
        <v>240</v>
      </c>
      <c r="G53" s="20" t="s">
        <v>25</v>
      </c>
      <c r="H53" s="20" t="s">
        <v>34</v>
      </c>
      <c r="I53" s="23">
        <v>0</v>
      </c>
      <c r="J53" s="23">
        <v>100</v>
      </c>
      <c r="K53" s="23">
        <v>15</v>
      </c>
      <c r="L53" s="20" t="s">
        <v>35</v>
      </c>
      <c r="M53" s="23">
        <f t="shared" si="0"/>
        <v>15.9</v>
      </c>
      <c r="N53" s="23">
        <f t="shared" si="1"/>
        <v>115.9</v>
      </c>
      <c r="O53" s="23">
        <f t="shared" si="2"/>
        <v>122.854</v>
      </c>
      <c r="P53" s="23">
        <f t="shared" si="5"/>
        <v>6.954</v>
      </c>
      <c r="Q53" s="23">
        <f t="shared" si="4"/>
        <v>115.9</v>
      </c>
      <c r="R53" s="18" t="s">
        <v>28</v>
      </c>
      <c r="S53" s="19" t="s">
        <v>29</v>
      </c>
    </row>
    <row r="54" spans="1:19">
      <c r="A54" s="19">
        <v>54</v>
      </c>
      <c r="B54" s="21" t="s">
        <v>448</v>
      </c>
      <c r="C54" s="28" t="s">
        <v>449</v>
      </c>
      <c r="D54" s="20" t="s">
        <v>22</v>
      </c>
      <c r="E54" s="20" t="s">
        <v>24</v>
      </c>
      <c r="F54" s="20" t="s">
        <v>240</v>
      </c>
      <c r="G54" s="20" t="s">
        <v>25</v>
      </c>
      <c r="H54" s="20" t="s">
        <v>34</v>
      </c>
      <c r="I54" s="23">
        <v>0</v>
      </c>
      <c r="J54" s="23">
        <v>100</v>
      </c>
      <c r="K54" s="23">
        <v>15</v>
      </c>
      <c r="L54" s="20" t="s">
        <v>35</v>
      </c>
      <c r="M54" s="23">
        <f t="shared" si="0"/>
        <v>15.9</v>
      </c>
      <c r="N54" s="23">
        <f t="shared" si="1"/>
        <v>115.9</v>
      </c>
      <c r="O54" s="23">
        <f t="shared" si="2"/>
        <v>122.854</v>
      </c>
      <c r="P54" s="23">
        <f t="shared" si="5"/>
        <v>6.954</v>
      </c>
      <c r="Q54" s="23">
        <f t="shared" si="4"/>
        <v>115.9</v>
      </c>
      <c r="R54" s="18" t="s">
        <v>28</v>
      </c>
      <c r="S54" s="19" t="s">
        <v>29</v>
      </c>
    </row>
    <row r="55" spans="1:19">
      <c r="A55" s="19">
        <v>55</v>
      </c>
      <c r="B55" s="21" t="s">
        <v>125</v>
      </c>
      <c r="C55" s="28" t="s">
        <v>126</v>
      </c>
      <c r="D55" s="20" t="s">
        <v>22</v>
      </c>
      <c r="E55" s="20" t="s">
        <v>24</v>
      </c>
      <c r="F55" s="20" t="s">
        <v>240</v>
      </c>
      <c r="G55" s="20" t="s">
        <v>25</v>
      </c>
      <c r="H55" s="20" t="s">
        <v>34</v>
      </c>
      <c r="I55" s="23">
        <v>0</v>
      </c>
      <c r="J55" s="23">
        <v>100</v>
      </c>
      <c r="K55" s="23">
        <v>15</v>
      </c>
      <c r="L55" s="20" t="s">
        <v>35</v>
      </c>
      <c r="M55" s="23">
        <f t="shared" si="0"/>
        <v>15.9</v>
      </c>
      <c r="N55" s="23">
        <f t="shared" si="1"/>
        <v>115.9</v>
      </c>
      <c r="O55" s="23">
        <f t="shared" si="2"/>
        <v>122.854</v>
      </c>
      <c r="P55" s="23">
        <f t="shared" si="5"/>
        <v>6.954</v>
      </c>
      <c r="Q55" s="23">
        <f t="shared" si="4"/>
        <v>115.9</v>
      </c>
      <c r="R55" s="18" t="s">
        <v>28</v>
      </c>
      <c r="S55" s="19" t="s">
        <v>29</v>
      </c>
    </row>
    <row r="56" spans="1:19">
      <c r="A56" s="19">
        <v>56</v>
      </c>
      <c r="B56" s="21" t="s">
        <v>918</v>
      </c>
      <c r="C56" s="28" t="s">
        <v>919</v>
      </c>
      <c r="D56" s="20" t="s">
        <v>22</v>
      </c>
      <c r="E56" s="20" t="s">
        <v>24</v>
      </c>
      <c r="F56" s="20" t="s">
        <v>240</v>
      </c>
      <c r="G56" s="20" t="s">
        <v>25</v>
      </c>
      <c r="H56" s="20" t="s">
        <v>34</v>
      </c>
      <c r="I56" s="23">
        <v>0</v>
      </c>
      <c r="J56" s="23">
        <v>100</v>
      </c>
      <c r="K56" s="23">
        <v>15</v>
      </c>
      <c r="L56" s="20" t="s">
        <v>35</v>
      </c>
      <c r="M56" s="23">
        <f t="shared" si="0"/>
        <v>15.9</v>
      </c>
      <c r="N56" s="23">
        <f t="shared" si="1"/>
        <v>115.9</v>
      </c>
      <c r="O56" s="23">
        <f t="shared" si="2"/>
        <v>122.854</v>
      </c>
      <c r="P56" s="23">
        <f t="shared" si="5"/>
        <v>6.954</v>
      </c>
      <c r="Q56" s="23">
        <f t="shared" si="4"/>
        <v>115.9</v>
      </c>
      <c r="R56" s="18" t="s">
        <v>28</v>
      </c>
      <c r="S56" s="19" t="s">
        <v>29</v>
      </c>
    </row>
    <row r="57" spans="1:19">
      <c r="A57" s="19">
        <v>57</v>
      </c>
      <c r="B57" s="21" t="s">
        <v>444</v>
      </c>
      <c r="C57" s="28" t="s">
        <v>445</v>
      </c>
      <c r="D57" s="20" t="s">
        <v>22</v>
      </c>
      <c r="E57" s="20" t="s">
        <v>24</v>
      </c>
      <c r="F57" s="20" t="s">
        <v>240</v>
      </c>
      <c r="G57" s="20" t="s">
        <v>25</v>
      </c>
      <c r="H57" s="20" t="s">
        <v>34</v>
      </c>
      <c r="I57" s="23">
        <v>0</v>
      </c>
      <c r="J57" s="23">
        <v>100</v>
      </c>
      <c r="K57" s="23">
        <v>15</v>
      </c>
      <c r="L57" s="20" t="s">
        <v>35</v>
      </c>
      <c r="M57" s="23">
        <f t="shared" si="0"/>
        <v>15.9</v>
      </c>
      <c r="N57" s="23">
        <f t="shared" si="1"/>
        <v>115.9</v>
      </c>
      <c r="O57" s="23">
        <f t="shared" si="2"/>
        <v>122.854</v>
      </c>
      <c r="P57" s="23">
        <f t="shared" si="5"/>
        <v>6.954</v>
      </c>
      <c r="Q57" s="23">
        <f t="shared" si="4"/>
        <v>115.9</v>
      </c>
      <c r="R57" s="18" t="s">
        <v>28</v>
      </c>
      <c r="S57" s="19" t="s">
        <v>29</v>
      </c>
    </row>
    <row r="58" spans="1:19">
      <c r="A58" s="19">
        <v>58</v>
      </c>
      <c r="B58" s="21" t="s">
        <v>920</v>
      </c>
      <c r="C58" s="28" t="s">
        <v>921</v>
      </c>
      <c r="D58" s="20" t="s">
        <v>22</v>
      </c>
      <c r="E58" s="20" t="s">
        <v>24</v>
      </c>
      <c r="F58" s="20" t="s">
        <v>240</v>
      </c>
      <c r="G58" s="20" t="s">
        <v>25</v>
      </c>
      <c r="H58" s="20" t="s">
        <v>34</v>
      </c>
      <c r="I58" s="23">
        <v>0</v>
      </c>
      <c r="J58" s="23">
        <v>100</v>
      </c>
      <c r="K58" s="23">
        <v>15</v>
      </c>
      <c r="L58" s="20" t="s">
        <v>35</v>
      </c>
      <c r="M58" s="23">
        <f t="shared" si="0"/>
        <v>15.9</v>
      </c>
      <c r="N58" s="23">
        <f t="shared" si="1"/>
        <v>115.9</v>
      </c>
      <c r="O58" s="23">
        <f t="shared" si="2"/>
        <v>122.854</v>
      </c>
      <c r="P58" s="23">
        <f t="shared" si="5"/>
        <v>6.954</v>
      </c>
      <c r="Q58" s="23">
        <f t="shared" si="4"/>
        <v>115.9</v>
      </c>
      <c r="R58" s="18" t="s">
        <v>28</v>
      </c>
      <c r="S58" s="19" t="s">
        <v>29</v>
      </c>
    </row>
    <row r="59" spans="1:19">
      <c r="A59" s="19">
        <v>59</v>
      </c>
      <c r="B59" s="21" t="s">
        <v>922</v>
      </c>
      <c r="C59" s="28" t="s">
        <v>318</v>
      </c>
      <c r="D59" s="20" t="s">
        <v>22</v>
      </c>
      <c r="E59" s="20" t="s">
        <v>24</v>
      </c>
      <c r="F59" s="20" t="s">
        <v>240</v>
      </c>
      <c r="G59" s="20" t="s">
        <v>25</v>
      </c>
      <c r="H59" s="20" t="s">
        <v>34</v>
      </c>
      <c r="I59" s="23">
        <v>0</v>
      </c>
      <c r="J59" s="23">
        <v>100</v>
      </c>
      <c r="K59" s="23">
        <v>15</v>
      </c>
      <c r="L59" s="20" t="s">
        <v>35</v>
      </c>
      <c r="M59" s="23">
        <f t="shared" si="0"/>
        <v>15.9</v>
      </c>
      <c r="N59" s="23">
        <f t="shared" si="1"/>
        <v>115.9</v>
      </c>
      <c r="O59" s="23">
        <f t="shared" si="2"/>
        <v>122.854</v>
      </c>
      <c r="P59" s="23">
        <f t="shared" si="5"/>
        <v>6.954</v>
      </c>
      <c r="Q59" s="23">
        <f t="shared" si="4"/>
        <v>115.9</v>
      </c>
      <c r="R59" s="18" t="s">
        <v>28</v>
      </c>
      <c r="S59" s="19" t="s">
        <v>29</v>
      </c>
    </row>
    <row r="60" spans="1:19">
      <c r="A60" s="19">
        <v>60</v>
      </c>
      <c r="B60" s="21" t="s">
        <v>923</v>
      </c>
      <c r="C60" s="28" t="s">
        <v>924</v>
      </c>
      <c r="D60" s="20" t="s">
        <v>22</v>
      </c>
      <c r="E60" s="20" t="s">
        <v>24</v>
      </c>
      <c r="F60" s="20" t="s">
        <v>240</v>
      </c>
      <c r="G60" s="20" t="s">
        <v>25</v>
      </c>
      <c r="H60" s="20" t="s">
        <v>34</v>
      </c>
      <c r="I60" s="23">
        <v>0</v>
      </c>
      <c r="J60" s="23">
        <v>100</v>
      </c>
      <c r="K60" s="23">
        <v>18</v>
      </c>
      <c r="L60" s="20" t="s">
        <v>35</v>
      </c>
      <c r="M60" s="23">
        <f t="shared" si="0"/>
        <v>19.08</v>
      </c>
      <c r="N60" s="23">
        <f t="shared" si="1"/>
        <v>119.08</v>
      </c>
      <c r="O60" s="23">
        <f t="shared" si="2"/>
        <v>126.2248</v>
      </c>
      <c r="P60" s="23">
        <f t="shared" si="5"/>
        <v>7.1448</v>
      </c>
      <c r="Q60" s="23">
        <f t="shared" si="4"/>
        <v>119.08</v>
      </c>
      <c r="R60" s="18" t="s">
        <v>28</v>
      </c>
      <c r="S60" s="19" t="s">
        <v>29</v>
      </c>
    </row>
    <row r="61" spans="1:19">
      <c r="A61" s="19">
        <v>61</v>
      </c>
      <c r="B61" s="21" t="s">
        <v>119</v>
      </c>
      <c r="C61" s="28" t="s">
        <v>120</v>
      </c>
      <c r="D61" s="20" t="s">
        <v>22</v>
      </c>
      <c r="E61" s="20" t="s">
        <v>24</v>
      </c>
      <c r="F61" s="20" t="s">
        <v>240</v>
      </c>
      <c r="G61" s="20" t="s">
        <v>25</v>
      </c>
      <c r="H61" s="20" t="s">
        <v>34</v>
      </c>
      <c r="I61" s="23">
        <v>0</v>
      </c>
      <c r="J61" s="23">
        <v>100</v>
      </c>
      <c r="K61" s="23">
        <v>18</v>
      </c>
      <c r="L61" s="20" t="s">
        <v>35</v>
      </c>
      <c r="M61" s="23">
        <f t="shared" si="0"/>
        <v>19.08</v>
      </c>
      <c r="N61" s="23">
        <f t="shared" si="1"/>
        <v>119.08</v>
      </c>
      <c r="O61" s="23">
        <f t="shared" si="2"/>
        <v>126.2248</v>
      </c>
      <c r="P61" s="23">
        <f t="shared" si="5"/>
        <v>7.1448</v>
      </c>
      <c r="Q61" s="23">
        <f t="shared" si="4"/>
        <v>119.08</v>
      </c>
      <c r="R61" s="18" t="s">
        <v>28</v>
      </c>
      <c r="S61" s="19" t="s">
        <v>29</v>
      </c>
    </row>
    <row r="62" spans="1:19">
      <c r="A62" s="19">
        <v>62</v>
      </c>
      <c r="B62" s="21" t="s">
        <v>583</v>
      </c>
      <c r="C62" s="28" t="s">
        <v>584</v>
      </c>
      <c r="D62" s="20" t="s">
        <v>22</v>
      </c>
      <c r="E62" s="20" t="s">
        <v>24</v>
      </c>
      <c r="F62" s="20" t="s">
        <v>240</v>
      </c>
      <c r="G62" s="20" t="s">
        <v>25</v>
      </c>
      <c r="H62" s="20" t="s">
        <v>34</v>
      </c>
      <c r="I62" s="23">
        <v>0</v>
      </c>
      <c r="J62" s="23">
        <v>100</v>
      </c>
      <c r="K62" s="23">
        <v>15</v>
      </c>
      <c r="L62" s="20" t="s">
        <v>35</v>
      </c>
      <c r="M62" s="23">
        <f t="shared" si="0"/>
        <v>15.9</v>
      </c>
      <c r="N62" s="23">
        <f t="shared" si="1"/>
        <v>115.9</v>
      </c>
      <c r="O62" s="23">
        <f t="shared" si="2"/>
        <v>122.854</v>
      </c>
      <c r="P62" s="23">
        <f t="shared" si="5"/>
        <v>6.954</v>
      </c>
      <c r="Q62" s="23">
        <f t="shared" si="4"/>
        <v>115.9</v>
      </c>
      <c r="R62" s="18" t="s">
        <v>28</v>
      </c>
      <c r="S62" s="19" t="s">
        <v>29</v>
      </c>
    </row>
    <row r="63" spans="1:19">
      <c r="A63" s="19">
        <v>63</v>
      </c>
      <c r="B63" s="21" t="s">
        <v>123</v>
      </c>
      <c r="C63" s="28" t="s">
        <v>124</v>
      </c>
      <c r="D63" s="20" t="s">
        <v>22</v>
      </c>
      <c r="E63" s="20" t="s">
        <v>24</v>
      </c>
      <c r="F63" s="20" t="s">
        <v>87</v>
      </c>
      <c r="G63" s="20" t="s">
        <v>25</v>
      </c>
      <c r="H63" s="20" t="s">
        <v>34</v>
      </c>
      <c r="I63" s="23">
        <v>0</v>
      </c>
      <c r="J63" s="23">
        <v>0</v>
      </c>
      <c r="K63" s="23">
        <v>18</v>
      </c>
      <c r="L63" s="20" t="s">
        <v>35</v>
      </c>
      <c r="M63" s="23">
        <f t="shared" si="0"/>
        <v>19.08</v>
      </c>
      <c r="N63" s="23">
        <f t="shared" si="1"/>
        <v>19.08</v>
      </c>
      <c r="O63" s="23">
        <f t="shared" si="2"/>
        <v>20.2248</v>
      </c>
      <c r="P63" s="23">
        <f t="shared" si="5"/>
        <v>1.1448</v>
      </c>
      <c r="Q63" s="23">
        <f t="shared" si="4"/>
        <v>19.08</v>
      </c>
      <c r="R63" s="18" t="s">
        <v>28</v>
      </c>
      <c r="S63" s="19" t="s">
        <v>29</v>
      </c>
    </row>
    <row r="64" spans="1:19">
      <c r="A64" s="19">
        <v>64</v>
      </c>
      <c r="B64" s="21" t="s">
        <v>925</v>
      </c>
      <c r="C64" s="28" t="s">
        <v>926</v>
      </c>
      <c r="D64" s="20" t="s">
        <v>22</v>
      </c>
      <c r="E64" s="20" t="s">
        <v>24</v>
      </c>
      <c r="F64" s="20" t="s">
        <v>240</v>
      </c>
      <c r="G64" s="20" t="s">
        <v>25</v>
      </c>
      <c r="H64" s="20" t="s">
        <v>34</v>
      </c>
      <c r="I64" s="23">
        <v>0</v>
      </c>
      <c r="J64" s="23">
        <v>100</v>
      </c>
      <c r="K64" s="23">
        <v>0</v>
      </c>
      <c r="L64" s="20" t="s">
        <v>35</v>
      </c>
      <c r="M64" s="23">
        <f t="shared" si="0"/>
        <v>0</v>
      </c>
      <c r="N64" s="23">
        <f t="shared" si="1"/>
        <v>100</v>
      </c>
      <c r="O64" s="23">
        <f t="shared" si="2"/>
        <v>106</v>
      </c>
      <c r="P64" s="23">
        <f t="shared" si="5"/>
        <v>6</v>
      </c>
      <c r="Q64" s="23">
        <f t="shared" si="4"/>
        <v>100</v>
      </c>
      <c r="R64" s="18" t="s">
        <v>28</v>
      </c>
      <c r="S64" s="19" t="s">
        <v>29</v>
      </c>
    </row>
    <row r="65" spans="1:19">
      <c r="A65" s="19">
        <v>65</v>
      </c>
      <c r="B65" s="21" t="s">
        <v>927</v>
      </c>
      <c r="C65" s="28" t="s">
        <v>928</v>
      </c>
      <c r="D65" s="20" t="s">
        <v>22</v>
      </c>
      <c r="E65" s="20" t="s">
        <v>24</v>
      </c>
      <c r="F65" s="20" t="s">
        <v>929</v>
      </c>
      <c r="G65" s="20" t="s">
        <v>25</v>
      </c>
      <c r="H65" s="20" t="s">
        <v>34</v>
      </c>
      <c r="I65" s="23">
        <v>0</v>
      </c>
      <c r="J65" s="23">
        <v>0</v>
      </c>
      <c r="K65" s="23">
        <v>18</v>
      </c>
      <c r="L65" s="20" t="s">
        <v>35</v>
      </c>
      <c r="M65" s="23">
        <f t="shared" si="0"/>
        <v>19.08</v>
      </c>
      <c r="N65" s="23">
        <f t="shared" si="1"/>
        <v>19.08</v>
      </c>
      <c r="O65" s="23">
        <f t="shared" si="2"/>
        <v>20.2248</v>
      </c>
      <c r="P65" s="23">
        <f t="shared" si="5"/>
        <v>1.1448</v>
      </c>
      <c r="Q65" s="23">
        <f t="shared" si="4"/>
        <v>19.08</v>
      </c>
      <c r="R65" s="18" t="s">
        <v>28</v>
      </c>
      <c r="S65" s="19" t="s">
        <v>29</v>
      </c>
    </row>
    <row r="66" spans="1:19">
      <c r="A66" s="19">
        <v>66</v>
      </c>
      <c r="B66" s="21" t="s">
        <v>930</v>
      </c>
      <c r="C66" s="28" t="s">
        <v>261</v>
      </c>
      <c r="D66" s="20" t="s">
        <v>22</v>
      </c>
      <c r="E66" s="20" t="s">
        <v>24</v>
      </c>
      <c r="F66" s="20" t="s">
        <v>929</v>
      </c>
      <c r="G66" s="20" t="s">
        <v>25</v>
      </c>
      <c r="H66" s="20" t="s">
        <v>34</v>
      </c>
      <c r="I66" s="23">
        <v>0</v>
      </c>
      <c r="J66" s="23">
        <v>0</v>
      </c>
      <c r="K66" s="23">
        <v>15</v>
      </c>
      <c r="L66" s="20" t="s">
        <v>35</v>
      </c>
      <c r="M66" s="23">
        <f t="shared" ref="M66:M129" si="6">K66*1.06</f>
        <v>15.9</v>
      </c>
      <c r="N66" s="23">
        <f t="shared" ref="N66:N129" si="7">I66+J66+M66</f>
        <v>15.9</v>
      </c>
      <c r="O66" s="23">
        <f t="shared" ref="O66:O129" si="8">I66+(J66+M66)*1.06</f>
        <v>16.854</v>
      </c>
      <c r="P66" s="23">
        <f t="shared" si="5"/>
        <v>0.954</v>
      </c>
      <c r="Q66" s="23">
        <f t="shared" ref="Q66:Q129" si="9">O66-P66</f>
        <v>15.9</v>
      </c>
      <c r="R66" s="18" t="s">
        <v>28</v>
      </c>
      <c r="S66" s="19" t="s">
        <v>29</v>
      </c>
    </row>
    <row r="67" spans="1:19">
      <c r="A67" s="19">
        <v>67</v>
      </c>
      <c r="B67" s="21" t="s">
        <v>931</v>
      </c>
      <c r="C67" s="28" t="s">
        <v>932</v>
      </c>
      <c r="D67" s="20" t="s">
        <v>22</v>
      </c>
      <c r="E67" s="20" t="s">
        <v>24</v>
      </c>
      <c r="F67" s="20" t="s">
        <v>929</v>
      </c>
      <c r="G67" s="20" t="s">
        <v>25</v>
      </c>
      <c r="H67" s="20" t="s">
        <v>34</v>
      </c>
      <c r="I67" s="23">
        <v>0</v>
      </c>
      <c r="J67" s="23">
        <v>0</v>
      </c>
      <c r="K67" s="23">
        <v>15</v>
      </c>
      <c r="L67" s="20" t="s">
        <v>35</v>
      </c>
      <c r="M67" s="23">
        <f t="shared" si="6"/>
        <v>15.9</v>
      </c>
      <c r="N67" s="23">
        <f t="shared" si="7"/>
        <v>15.9</v>
      </c>
      <c r="O67" s="23">
        <f t="shared" si="8"/>
        <v>16.854</v>
      </c>
      <c r="P67" s="23">
        <f t="shared" si="5"/>
        <v>0.954</v>
      </c>
      <c r="Q67" s="23">
        <f t="shared" si="9"/>
        <v>15.9</v>
      </c>
      <c r="R67" s="18" t="s">
        <v>28</v>
      </c>
      <c r="S67" s="19" t="s">
        <v>29</v>
      </c>
    </row>
    <row r="68" spans="1:19">
      <c r="A68" s="19">
        <v>68</v>
      </c>
      <c r="B68" s="21" t="s">
        <v>933</v>
      </c>
      <c r="C68" s="28" t="s">
        <v>934</v>
      </c>
      <c r="D68" s="20" t="s">
        <v>22</v>
      </c>
      <c r="E68" s="20" t="s">
        <v>24</v>
      </c>
      <c r="F68" s="20" t="s">
        <v>929</v>
      </c>
      <c r="G68" s="20" t="s">
        <v>25</v>
      </c>
      <c r="H68" s="20" t="s">
        <v>34</v>
      </c>
      <c r="I68" s="23">
        <v>0</v>
      </c>
      <c r="J68" s="23">
        <v>0</v>
      </c>
      <c r="K68" s="23">
        <v>15</v>
      </c>
      <c r="L68" s="20" t="s">
        <v>35</v>
      </c>
      <c r="M68" s="23">
        <f t="shared" si="6"/>
        <v>15.9</v>
      </c>
      <c r="N68" s="23">
        <f t="shared" si="7"/>
        <v>15.9</v>
      </c>
      <c r="O68" s="23">
        <f t="shared" si="8"/>
        <v>16.854</v>
      </c>
      <c r="P68" s="23">
        <f t="shared" si="5"/>
        <v>0.954</v>
      </c>
      <c r="Q68" s="23">
        <f t="shared" si="9"/>
        <v>15.9</v>
      </c>
      <c r="R68" s="18" t="s">
        <v>28</v>
      </c>
      <c r="S68" s="19" t="s">
        <v>29</v>
      </c>
    </row>
    <row r="69" spans="1:19">
      <c r="A69" s="19">
        <v>69</v>
      </c>
      <c r="B69" s="21" t="s">
        <v>935</v>
      </c>
      <c r="C69" s="28" t="s">
        <v>936</v>
      </c>
      <c r="D69" s="20" t="s">
        <v>22</v>
      </c>
      <c r="E69" s="20" t="s">
        <v>24</v>
      </c>
      <c r="F69" s="20" t="s">
        <v>929</v>
      </c>
      <c r="G69" s="20" t="s">
        <v>25</v>
      </c>
      <c r="H69" s="20" t="s">
        <v>34</v>
      </c>
      <c r="I69" s="23">
        <v>0</v>
      </c>
      <c r="J69" s="23">
        <v>0</v>
      </c>
      <c r="K69" s="23">
        <v>15</v>
      </c>
      <c r="L69" s="20" t="s">
        <v>35</v>
      </c>
      <c r="M69" s="23">
        <f t="shared" si="6"/>
        <v>15.9</v>
      </c>
      <c r="N69" s="23">
        <f t="shared" si="7"/>
        <v>15.9</v>
      </c>
      <c r="O69" s="23">
        <f t="shared" si="8"/>
        <v>16.854</v>
      </c>
      <c r="P69" s="23">
        <f t="shared" si="5"/>
        <v>0.954</v>
      </c>
      <c r="Q69" s="23">
        <f t="shared" si="9"/>
        <v>15.9</v>
      </c>
      <c r="R69" s="18" t="s">
        <v>28</v>
      </c>
      <c r="S69" s="19" t="s">
        <v>29</v>
      </c>
    </row>
    <row r="70" spans="1:19">
      <c r="A70" s="19">
        <v>70</v>
      </c>
      <c r="B70" s="21" t="s">
        <v>937</v>
      </c>
      <c r="C70" s="28" t="s">
        <v>938</v>
      </c>
      <c r="D70" s="20" t="s">
        <v>22</v>
      </c>
      <c r="E70" s="20" t="s">
        <v>24</v>
      </c>
      <c r="F70" s="20" t="s">
        <v>929</v>
      </c>
      <c r="G70" s="20" t="s">
        <v>25</v>
      </c>
      <c r="H70" s="20" t="s">
        <v>34</v>
      </c>
      <c r="I70" s="23">
        <v>0</v>
      </c>
      <c r="J70" s="23">
        <v>0</v>
      </c>
      <c r="K70" s="23">
        <v>15</v>
      </c>
      <c r="L70" s="20" t="s">
        <v>35</v>
      </c>
      <c r="M70" s="23">
        <f t="shared" si="6"/>
        <v>15.9</v>
      </c>
      <c r="N70" s="23">
        <f t="shared" si="7"/>
        <v>15.9</v>
      </c>
      <c r="O70" s="23">
        <f t="shared" si="8"/>
        <v>16.854</v>
      </c>
      <c r="P70" s="23">
        <f t="shared" si="5"/>
        <v>0.954</v>
      </c>
      <c r="Q70" s="23">
        <f t="shared" si="9"/>
        <v>15.9</v>
      </c>
      <c r="R70" s="18" t="s">
        <v>28</v>
      </c>
      <c r="S70" s="19" t="s">
        <v>29</v>
      </c>
    </row>
    <row r="71" spans="1:19">
      <c r="A71" s="19">
        <v>71</v>
      </c>
      <c r="B71" s="21" t="s">
        <v>939</v>
      </c>
      <c r="C71" s="28" t="s">
        <v>940</v>
      </c>
      <c r="D71" s="20" t="s">
        <v>22</v>
      </c>
      <c r="E71" s="20" t="s">
        <v>24</v>
      </c>
      <c r="F71" s="20" t="s">
        <v>929</v>
      </c>
      <c r="G71" s="20" t="s">
        <v>25</v>
      </c>
      <c r="H71" s="20" t="s">
        <v>34</v>
      </c>
      <c r="I71" s="23">
        <v>0</v>
      </c>
      <c r="J71" s="23">
        <v>0</v>
      </c>
      <c r="K71" s="23">
        <v>15</v>
      </c>
      <c r="L71" s="20" t="s">
        <v>35</v>
      </c>
      <c r="M71" s="23">
        <f t="shared" si="6"/>
        <v>15.9</v>
      </c>
      <c r="N71" s="23">
        <f t="shared" si="7"/>
        <v>15.9</v>
      </c>
      <c r="O71" s="23">
        <f t="shared" si="8"/>
        <v>16.854</v>
      </c>
      <c r="P71" s="23">
        <f t="shared" si="5"/>
        <v>0.954</v>
      </c>
      <c r="Q71" s="23">
        <f t="shared" si="9"/>
        <v>15.9</v>
      </c>
      <c r="R71" s="18" t="s">
        <v>28</v>
      </c>
      <c r="S71" s="19" t="s">
        <v>29</v>
      </c>
    </row>
    <row r="72" spans="1:19">
      <c r="A72" s="19">
        <v>72</v>
      </c>
      <c r="B72" s="21" t="s">
        <v>693</v>
      </c>
      <c r="C72" s="28" t="s">
        <v>694</v>
      </c>
      <c r="D72" s="20" t="s">
        <v>22</v>
      </c>
      <c r="E72" s="20" t="s">
        <v>24</v>
      </c>
      <c r="F72" s="20" t="s">
        <v>240</v>
      </c>
      <c r="G72" s="20" t="s">
        <v>25</v>
      </c>
      <c r="H72" s="20" t="s">
        <v>34</v>
      </c>
      <c r="I72" s="23">
        <v>0</v>
      </c>
      <c r="J72" s="23">
        <v>100</v>
      </c>
      <c r="K72" s="23">
        <v>13</v>
      </c>
      <c r="L72" s="20" t="s">
        <v>35</v>
      </c>
      <c r="M72" s="23">
        <f t="shared" si="6"/>
        <v>13.78</v>
      </c>
      <c r="N72" s="23">
        <f t="shared" si="7"/>
        <v>113.78</v>
      </c>
      <c r="O72" s="23">
        <f t="shared" si="8"/>
        <v>120.6068</v>
      </c>
      <c r="P72" s="23">
        <f t="shared" si="5"/>
        <v>6.8268</v>
      </c>
      <c r="Q72" s="23">
        <f t="shared" si="9"/>
        <v>113.78</v>
      </c>
      <c r="R72" s="18" t="s">
        <v>28</v>
      </c>
      <c r="S72" s="19" t="s">
        <v>29</v>
      </c>
    </row>
    <row r="73" spans="1:19">
      <c r="A73" s="19">
        <v>73</v>
      </c>
      <c r="B73" s="21" t="s">
        <v>941</v>
      </c>
      <c r="C73" s="28" t="s">
        <v>942</v>
      </c>
      <c r="D73" s="20" t="s">
        <v>22</v>
      </c>
      <c r="E73" s="20" t="s">
        <v>24</v>
      </c>
      <c r="F73" s="20" t="s">
        <v>929</v>
      </c>
      <c r="G73" s="20" t="s">
        <v>25</v>
      </c>
      <c r="H73" s="20" t="s">
        <v>34</v>
      </c>
      <c r="I73" s="23">
        <v>0</v>
      </c>
      <c r="J73" s="23">
        <v>0</v>
      </c>
      <c r="K73" s="23">
        <v>18</v>
      </c>
      <c r="L73" s="20" t="s">
        <v>35</v>
      </c>
      <c r="M73" s="23">
        <f t="shared" si="6"/>
        <v>19.08</v>
      </c>
      <c r="N73" s="23">
        <f t="shared" si="7"/>
        <v>19.08</v>
      </c>
      <c r="O73" s="23">
        <f t="shared" si="8"/>
        <v>20.2248</v>
      </c>
      <c r="P73" s="23">
        <f t="shared" si="5"/>
        <v>1.1448</v>
      </c>
      <c r="Q73" s="23">
        <f t="shared" si="9"/>
        <v>19.08</v>
      </c>
      <c r="R73" s="18" t="s">
        <v>28</v>
      </c>
      <c r="S73" s="19" t="s">
        <v>29</v>
      </c>
    </row>
    <row r="74" spans="1:19">
      <c r="A74" s="19">
        <v>74</v>
      </c>
      <c r="B74" s="21" t="s">
        <v>943</v>
      </c>
      <c r="C74" s="28" t="s">
        <v>944</v>
      </c>
      <c r="D74" s="20" t="s">
        <v>22</v>
      </c>
      <c r="E74" s="20" t="s">
        <v>24</v>
      </c>
      <c r="F74" s="20" t="s">
        <v>383</v>
      </c>
      <c r="G74" s="20" t="s">
        <v>25</v>
      </c>
      <c r="H74" s="20" t="s">
        <v>34</v>
      </c>
      <c r="I74" s="20">
        <v>241.79</v>
      </c>
      <c r="J74" s="23">
        <v>100</v>
      </c>
      <c r="K74" s="23">
        <v>0</v>
      </c>
      <c r="L74" s="20"/>
      <c r="M74" s="18">
        <f t="shared" si="6"/>
        <v>0</v>
      </c>
      <c r="N74" s="18">
        <f t="shared" si="7"/>
        <v>341.79</v>
      </c>
      <c r="O74" s="18">
        <f t="shared" si="8"/>
        <v>347.79</v>
      </c>
      <c r="P74" s="18">
        <f t="shared" ref="P74:P85" si="10">(M74+J74)*0.06</f>
        <v>6</v>
      </c>
      <c r="Q74" s="18">
        <f t="shared" si="9"/>
        <v>341.79</v>
      </c>
      <c r="R74" s="18" t="s">
        <v>28</v>
      </c>
      <c r="S74" s="19" t="s">
        <v>29</v>
      </c>
    </row>
    <row r="75" spans="1:19">
      <c r="A75" s="19">
        <v>75</v>
      </c>
      <c r="B75" s="21" t="s">
        <v>945</v>
      </c>
      <c r="C75" s="28" t="s">
        <v>946</v>
      </c>
      <c r="D75" s="20" t="s">
        <v>22</v>
      </c>
      <c r="E75" s="20" t="s">
        <v>24</v>
      </c>
      <c r="F75" s="20" t="s">
        <v>383</v>
      </c>
      <c r="G75" s="20" t="s">
        <v>25</v>
      </c>
      <c r="H75" s="20" t="s">
        <v>34</v>
      </c>
      <c r="I75" s="20">
        <v>241.79</v>
      </c>
      <c r="J75" s="23">
        <v>100</v>
      </c>
      <c r="K75" s="23">
        <v>0</v>
      </c>
      <c r="L75" s="20"/>
      <c r="M75" s="18">
        <f t="shared" si="6"/>
        <v>0</v>
      </c>
      <c r="N75" s="18">
        <f t="shared" si="7"/>
        <v>341.79</v>
      </c>
      <c r="O75" s="18">
        <f t="shared" si="8"/>
        <v>347.79</v>
      </c>
      <c r="P75" s="18">
        <f t="shared" si="10"/>
        <v>6</v>
      </c>
      <c r="Q75" s="18">
        <f t="shared" si="9"/>
        <v>341.79</v>
      </c>
      <c r="R75" s="18" t="s">
        <v>28</v>
      </c>
      <c r="S75" s="19" t="s">
        <v>29</v>
      </c>
    </row>
    <row r="76" spans="1:19">
      <c r="A76" s="19">
        <v>76</v>
      </c>
      <c r="B76" s="21" t="s">
        <v>947</v>
      </c>
      <c r="C76" s="28" t="s">
        <v>948</v>
      </c>
      <c r="D76" s="20" t="s">
        <v>22</v>
      </c>
      <c r="E76" s="20" t="s">
        <v>24</v>
      </c>
      <c r="F76" s="20" t="s">
        <v>383</v>
      </c>
      <c r="G76" s="20" t="s">
        <v>25</v>
      </c>
      <c r="H76" s="20" t="s">
        <v>34</v>
      </c>
      <c r="I76" s="20">
        <v>241.79</v>
      </c>
      <c r="J76" s="23">
        <v>100</v>
      </c>
      <c r="K76" s="23">
        <v>0</v>
      </c>
      <c r="L76" s="20"/>
      <c r="M76" s="18">
        <f t="shared" si="6"/>
        <v>0</v>
      </c>
      <c r="N76" s="18">
        <f t="shared" si="7"/>
        <v>341.79</v>
      </c>
      <c r="O76" s="18">
        <f t="shared" si="8"/>
        <v>347.79</v>
      </c>
      <c r="P76" s="18">
        <f t="shared" si="10"/>
        <v>6</v>
      </c>
      <c r="Q76" s="18">
        <f t="shared" si="9"/>
        <v>341.79</v>
      </c>
      <c r="R76" s="18" t="s">
        <v>28</v>
      </c>
      <c r="S76" s="19" t="s">
        <v>29</v>
      </c>
    </row>
    <row r="77" spans="1:19">
      <c r="A77" s="19">
        <v>77</v>
      </c>
      <c r="B77" s="21" t="s">
        <v>949</v>
      </c>
      <c r="C77" s="28" t="s">
        <v>950</v>
      </c>
      <c r="D77" s="20" t="s">
        <v>22</v>
      </c>
      <c r="E77" s="20" t="s">
        <v>24</v>
      </c>
      <c r="F77" s="20" t="s">
        <v>383</v>
      </c>
      <c r="G77" s="20" t="s">
        <v>25</v>
      </c>
      <c r="H77" s="20" t="s">
        <v>34</v>
      </c>
      <c r="I77" s="20">
        <v>241.79</v>
      </c>
      <c r="J77" s="23">
        <v>100</v>
      </c>
      <c r="K77" s="23">
        <v>0</v>
      </c>
      <c r="L77" s="20"/>
      <c r="M77" s="18">
        <f t="shared" si="6"/>
        <v>0</v>
      </c>
      <c r="N77" s="18">
        <f t="shared" si="7"/>
        <v>341.79</v>
      </c>
      <c r="O77" s="18">
        <f t="shared" si="8"/>
        <v>347.79</v>
      </c>
      <c r="P77" s="18">
        <f t="shared" si="10"/>
        <v>6</v>
      </c>
      <c r="Q77" s="18">
        <f t="shared" si="9"/>
        <v>341.79</v>
      </c>
      <c r="R77" s="18" t="s">
        <v>28</v>
      </c>
      <c r="S77" s="19" t="s">
        <v>29</v>
      </c>
    </row>
    <row r="78" spans="1:19">
      <c r="A78" s="19">
        <v>78</v>
      </c>
      <c r="B78" s="21" t="s">
        <v>951</v>
      </c>
      <c r="C78" s="28" t="s">
        <v>952</v>
      </c>
      <c r="D78" s="20" t="s">
        <v>22</v>
      </c>
      <c r="E78" s="20" t="s">
        <v>24</v>
      </c>
      <c r="F78" s="20" t="s">
        <v>383</v>
      </c>
      <c r="G78" s="20" t="s">
        <v>25</v>
      </c>
      <c r="H78" s="20" t="s">
        <v>34</v>
      </c>
      <c r="I78" s="20">
        <v>241.79</v>
      </c>
      <c r="J78" s="23">
        <v>100</v>
      </c>
      <c r="K78" s="23">
        <v>0</v>
      </c>
      <c r="L78" s="20"/>
      <c r="M78" s="18">
        <f t="shared" si="6"/>
        <v>0</v>
      </c>
      <c r="N78" s="18">
        <f t="shared" si="7"/>
        <v>341.79</v>
      </c>
      <c r="O78" s="18">
        <f t="shared" si="8"/>
        <v>347.79</v>
      </c>
      <c r="P78" s="18">
        <f t="shared" si="10"/>
        <v>6</v>
      </c>
      <c r="Q78" s="18">
        <f t="shared" si="9"/>
        <v>341.79</v>
      </c>
      <c r="R78" s="18" t="s">
        <v>28</v>
      </c>
      <c r="S78" s="19" t="s">
        <v>29</v>
      </c>
    </row>
    <row r="79" spans="1:19">
      <c r="A79" s="19">
        <v>79</v>
      </c>
      <c r="B79" s="21" t="s">
        <v>953</v>
      </c>
      <c r="C79" s="28" t="s">
        <v>954</v>
      </c>
      <c r="D79" s="20" t="s">
        <v>22</v>
      </c>
      <c r="E79" s="20" t="s">
        <v>24</v>
      </c>
      <c r="F79" s="20" t="s">
        <v>383</v>
      </c>
      <c r="G79" s="20" t="s">
        <v>25</v>
      </c>
      <c r="H79" s="20" t="s">
        <v>34</v>
      </c>
      <c r="I79" s="20">
        <v>241.79</v>
      </c>
      <c r="J79" s="23">
        <v>100</v>
      </c>
      <c r="K79" s="23">
        <v>0</v>
      </c>
      <c r="L79" s="20"/>
      <c r="M79" s="18">
        <f t="shared" si="6"/>
        <v>0</v>
      </c>
      <c r="N79" s="18">
        <f t="shared" si="7"/>
        <v>341.79</v>
      </c>
      <c r="O79" s="18">
        <f t="shared" si="8"/>
        <v>347.79</v>
      </c>
      <c r="P79" s="18">
        <f t="shared" si="10"/>
        <v>6</v>
      </c>
      <c r="Q79" s="18">
        <f t="shared" si="9"/>
        <v>341.79</v>
      </c>
      <c r="R79" s="18" t="s">
        <v>28</v>
      </c>
      <c r="S79" s="19" t="s">
        <v>29</v>
      </c>
    </row>
    <row r="80" spans="1:19">
      <c r="A80" s="19">
        <v>80</v>
      </c>
      <c r="B80" s="21" t="s">
        <v>123</v>
      </c>
      <c r="C80" s="28" t="s">
        <v>955</v>
      </c>
      <c r="D80" s="20" t="s">
        <v>22</v>
      </c>
      <c r="E80" s="20" t="s">
        <v>24</v>
      </c>
      <c r="F80" s="20" t="s">
        <v>383</v>
      </c>
      <c r="G80" s="20" t="s">
        <v>25</v>
      </c>
      <c r="H80" s="20" t="s">
        <v>34</v>
      </c>
      <c r="I80" s="20">
        <v>241.79</v>
      </c>
      <c r="J80" s="23">
        <v>100</v>
      </c>
      <c r="K80" s="23">
        <v>0</v>
      </c>
      <c r="L80" s="20"/>
      <c r="M80" s="18">
        <f t="shared" si="6"/>
        <v>0</v>
      </c>
      <c r="N80" s="18">
        <f t="shared" si="7"/>
        <v>341.79</v>
      </c>
      <c r="O80" s="18">
        <f t="shared" si="8"/>
        <v>347.79</v>
      </c>
      <c r="P80" s="18">
        <f t="shared" si="10"/>
        <v>6</v>
      </c>
      <c r="Q80" s="18">
        <f t="shared" si="9"/>
        <v>341.79</v>
      </c>
      <c r="R80" s="18" t="s">
        <v>28</v>
      </c>
      <c r="S80" s="19" t="s">
        <v>29</v>
      </c>
    </row>
    <row r="81" spans="1:19">
      <c r="A81" s="19">
        <v>81</v>
      </c>
      <c r="B81" s="21" t="s">
        <v>956</v>
      </c>
      <c r="C81" s="28" t="s">
        <v>957</v>
      </c>
      <c r="D81" s="20" t="s">
        <v>22</v>
      </c>
      <c r="E81" s="20" t="s">
        <v>24</v>
      </c>
      <c r="F81" s="20" t="s">
        <v>383</v>
      </c>
      <c r="G81" s="20" t="s">
        <v>25</v>
      </c>
      <c r="H81" s="20" t="s">
        <v>34</v>
      </c>
      <c r="I81" s="20">
        <v>241.79</v>
      </c>
      <c r="J81" s="23">
        <v>100</v>
      </c>
      <c r="K81" s="23">
        <v>0</v>
      </c>
      <c r="L81" s="20"/>
      <c r="M81" s="18">
        <f t="shared" si="6"/>
        <v>0</v>
      </c>
      <c r="N81" s="18">
        <f t="shared" si="7"/>
        <v>341.79</v>
      </c>
      <c r="O81" s="18">
        <f t="shared" si="8"/>
        <v>347.79</v>
      </c>
      <c r="P81" s="18">
        <f t="shared" si="10"/>
        <v>6</v>
      </c>
      <c r="Q81" s="18">
        <f t="shared" si="9"/>
        <v>341.79</v>
      </c>
      <c r="R81" s="18" t="s">
        <v>28</v>
      </c>
      <c r="S81" s="19" t="s">
        <v>29</v>
      </c>
    </row>
    <row r="82" spans="1:19">
      <c r="A82" s="19">
        <v>82</v>
      </c>
      <c r="B82" s="21" t="s">
        <v>958</v>
      </c>
      <c r="C82" s="28" t="s">
        <v>959</v>
      </c>
      <c r="D82" s="20" t="s">
        <v>22</v>
      </c>
      <c r="E82" s="20" t="s">
        <v>24</v>
      </c>
      <c r="F82" s="20" t="s">
        <v>383</v>
      </c>
      <c r="G82" s="20" t="s">
        <v>25</v>
      </c>
      <c r="H82" s="20" t="s">
        <v>34</v>
      </c>
      <c r="I82" s="20">
        <v>241.79</v>
      </c>
      <c r="J82" s="23">
        <v>100</v>
      </c>
      <c r="K82" s="23">
        <v>0</v>
      </c>
      <c r="L82" s="20"/>
      <c r="M82" s="18">
        <f t="shared" si="6"/>
        <v>0</v>
      </c>
      <c r="N82" s="18">
        <f t="shared" si="7"/>
        <v>341.79</v>
      </c>
      <c r="O82" s="18">
        <f t="shared" si="8"/>
        <v>347.79</v>
      </c>
      <c r="P82" s="18">
        <f t="shared" si="10"/>
        <v>6</v>
      </c>
      <c r="Q82" s="18">
        <f t="shared" si="9"/>
        <v>341.79</v>
      </c>
      <c r="R82" s="18" t="s">
        <v>28</v>
      </c>
      <c r="S82" s="19" t="s">
        <v>29</v>
      </c>
    </row>
    <row r="83" spans="1:19">
      <c r="A83" s="19">
        <v>83</v>
      </c>
      <c r="B83" s="21" t="s">
        <v>960</v>
      </c>
      <c r="C83" s="28" t="s">
        <v>961</v>
      </c>
      <c r="D83" s="20" t="s">
        <v>22</v>
      </c>
      <c r="E83" s="20" t="s">
        <v>24</v>
      </c>
      <c r="F83" s="20" t="s">
        <v>383</v>
      </c>
      <c r="G83" s="20" t="s">
        <v>25</v>
      </c>
      <c r="H83" s="20" t="s">
        <v>34</v>
      </c>
      <c r="I83" s="20">
        <v>242.21</v>
      </c>
      <c r="J83" s="23">
        <v>100</v>
      </c>
      <c r="K83" s="23">
        <v>0</v>
      </c>
      <c r="L83" s="20"/>
      <c r="M83" s="18">
        <f t="shared" si="6"/>
        <v>0</v>
      </c>
      <c r="N83" s="18">
        <f t="shared" si="7"/>
        <v>342.21</v>
      </c>
      <c r="O83" s="18">
        <f t="shared" si="8"/>
        <v>348.21</v>
      </c>
      <c r="P83" s="18">
        <f t="shared" si="10"/>
        <v>6</v>
      </c>
      <c r="Q83" s="18">
        <f t="shared" si="9"/>
        <v>342.21</v>
      </c>
      <c r="R83" s="18" t="s">
        <v>28</v>
      </c>
      <c r="S83" s="19" t="s">
        <v>29</v>
      </c>
    </row>
    <row r="84" spans="1:19">
      <c r="A84" s="19">
        <v>84</v>
      </c>
      <c r="B84" s="21" t="s">
        <v>962</v>
      </c>
      <c r="C84" s="28" t="s">
        <v>963</v>
      </c>
      <c r="D84" s="20" t="s">
        <v>22</v>
      </c>
      <c r="E84" s="20" t="s">
        <v>24</v>
      </c>
      <c r="F84" s="20" t="s">
        <v>383</v>
      </c>
      <c r="G84" s="20" t="s">
        <v>25</v>
      </c>
      <c r="H84" s="20" t="s">
        <v>34</v>
      </c>
      <c r="I84" s="20">
        <v>242.21</v>
      </c>
      <c r="J84" s="23">
        <v>100</v>
      </c>
      <c r="K84" s="23">
        <v>0</v>
      </c>
      <c r="L84" s="20"/>
      <c r="M84" s="18">
        <f t="shared" si="6"/>
        <v>0</v>
      </c>
      <c r="N84" s="18">
        <f t="shared" si="7"/>
        <v>342.21</v>
      </c>
      <c r="O84" s="18">
        <f t="shared" si="8"/>
        <v>348.21</v>
      </c>
      <c r="P84" s="18">
        <f t="shared" si="10"/>
        <v>6</v>
      </c>
      <c r="Q84" s="18">
        <f t="shared" si="9"/>
        <v>342.21</v>
      </c>
      <c r="R84" s="18" t="s">
        <v>28</v>
      </c>
      <c r="S84" s="19" t="s">
        <v>29</v>
      </c>
    </row>
    <row r="85" spans="1:19">
      <c r="A85" s="19">
        <v>85</v>
      </c>
      <c r="B85" s="21" t="s">
        <v>964</v>
      </c>
      <c r="C85" s="28" t="s">
        <v>965</v>
      </c>
      <c r="D85" s="20" t="s">
        <v>22</v>
      </c>
      <c r="E85" s="20" t="s">
        <v>24</v>
      </c>
      <c r="F85" s="20" t="s">
        <v>383</v>
      </c>
      <c r="G85" s="20" t="s">
        <v>25</v>
      </c>
      <c r="H85" s="20" t="s">
        <v>34</v>
      </c>
      <c r="I85" s="20">
        <v>242.21</v>
      </c>
      <c r="J85" s="23">
        <v>100</v>
      </c>
      <c r="K85" s="23">
        <v>0</v>
      </c>
      <c r="L85" s="20"/>
      <c r="M85" s="18">
        <f t="shared" si="6"/>
        <v>0</v>
      </c>
      <c r="N85" s="18">
        <f t="shared" si="7"/>
        <v>342.21</v>
      </c>
      <c r="O85" s="18">
        <f t="shared" si="8"/>
        <v>348.21</v>
      </c>
      <c r="P85" s="18">
        <f t="shared" si="10"/>
        <v>6</v>
      </c>
      <c r="Q85" s="18">
        <f t="shared" si="9"/>
        <v>342.21</v>
      </c>
      <c r="R85" s="18" t="s">
        <v>28</v>
      </c>
      <c r="S85" s="19" t="s">
        <v>29</v>
      </c>
    </row>
    <row r="86" spans="1:19">
      <c r="A86" s="19">
        <v>86</v>
      </c>
      <c r="B86" s="21" t="s">
        <v>966</v>
      </c>
      <c r="C86" s="28" t="s">
        <v>967</v>
      </c>
      <c r="D86" s="20" t="s">
        <v>22</v>
      </c>
      <c r="E86" s="20" t="s">
        <v>24</v>
      </c>
      <c r="F86" s="20" t="s">
        <v>70</v>
      </c>
      <c r="G86" s="20" t="s">
        <v>25</v>
      </c>
      <c r="H86" s="20" t="s">
        <v>34</v>
      </c>
      <c r="I86" s="23">
        <v>877</v>
      </c>
      <c r="J86" s="23">
        <v>400</v>
      </c>
      <c r="K86" s="23">
        <v>8473</v>
      </c>
      <c r="L86" s="20" t="s">
        <v>968</v>
      </c>
      <c r="M86" s="23">
        <f t="shared" si="6"/>
        <v>8981.38</v>
      </c>
      <c r="N86" s="23">
        <f t="shared" si="7"/>
        <v>10258.38</v>
      </c>
      <c r="O86" s="23">
        <f t="shared" si="8"/>
        <v>10821.2628</v>
      </c>
      <c r="P86" s="23">
        <f t="shared" ref="P86:P102" si="11">(J86+M86)*0.06</f>
        <v>562.8828</v>
      </c>
      <c r="Q86" s="23">
        <f t="shared" si="9"/>
        <v>10258.38</v>
      </c>
      <c r="R86" s="18" t="s">
        <v>28</v>
      </c>
      <c r="S86" s="19" t="s">
        <v>29</v>
      </c>
    </row>
    <row r="87" spans="1:19">
      <c r="A87" s="19">
        <v>87</v>
      </c>
      <c r="B87" s="21" t="s">
        <v>969</v>
      </c>
      <c r="C87" s="28" t="s">
        <v>970</v>
      </c>
      <c r="D87" s="20" t="s">
        <v>22</v>
      </c>
      <c r="E87" s="20" t="s">
        <v>143</v>
      </c>
      <c r="F87" s="20" t="s">
        <v>55</v>
      </c>
      <c r="G87" s="20" t="s">
        <v>25</v>
      </c>
      <c r="H87" s="20" t="s">
        <v>34</v>
      </c>
      <c r="I87" s="23">
        <v>589</v>
      </c>
      <c r="J87" s="23">
        <v>400</v>
      </c>
      <c r="K87" s="23">
        <v>188</v>
      </c>
      <c r="L87" s="20" t="s">
        <v>971</v>
      </c>
      <c r="M87" s="23">
        <f t="shared" si="6"/>
        <v>199.28</v>
      </c>
      <c r="N87" s="23">
        <f t="shared" si="7"/>
        <v>1188.28</v>
      </c>
      <c r="O87" s="23">
        <f t="shared" si="8"/>
        <v>1224.2368</v>
      </c>
      <c r="P87" s="23">
        <f t="shared" si="11"/>
        <v>35.9568</v>
      </c>
      <c r="Q87" s="23">
        <f t="shared" si="9"/>
        <v>1188.28</v>
      </c>
      <c r="R87" s="18" t="s">
        <v>28</v>
      </c>
      <c r="S87" s="19" t="s">
        <v>29</v>
      </c>
    </row>
    <row r="88" spans="1:19">
      <c r="A88" s="19">
        <v>88</v>
      </c>
      <c r="B88" s="21" t="s">
        <v>972</v>
      </c>
      <c r="C88" s="28" t="s">
        <v>973</v>
      </c>
      <c r="D88" s="20" t="s">
        <v>22</v>
      </c>
      <c r="E88" s="20" t="s">
        <v>24</v>
      </c>
      <c r="F88" s="20" t="s">
        <v>240</v>
      </c>
      <c r="G88" s="20" t="s">
        <v>25</v>
      </c>
      <c r="H88" s="20" t="s">
        <v>34</v>
      </c>
      <c r="I88" s="23">
        <v>0</v>
      </c>
      <c r="J88" s="23">
        <v>100</v>
      </c>
      <c r="K88" s="23">
        <v>15</v>
      </c>
      <c r="L88" s="20" t="s">
        <v>35</v>
      </c>
      <c r="M88" s="23">
        <f t="shared" si="6"/>
        <v>15.9</v>
      </c>
      <c r="N88" s="23">
        <f t="shared" si="7"/>
        <v>115.9</v>
      </c>
      <c r="O88" s="23">
        <f t="shared" si="8"/>
        <v>122.854</v>
      </c>
      <c r="P88" s="23">
        <f t="shared" si="11"/>
        <v>6.954</v>
      </c>
      <c r="Q88" s="23">
        <f t="shared" si="9"/>
        <v>115.9</v>
      </c>
      <c r="R88" s="18" t="s">
        <v>28</v>
      </c>
      <c r="S88" s="19" t="s">
        <v>29</v>
      </c>
    </row>
    <row r="89" spans="1:19">
      <c r="A89" s="19">
        <v>89</v>
      </c>
      <c r="B89" s="21" t="s">
        <v>974</v>
      </c>
      <c r="C89" s="28" t="s">
        <v>975</v>
      </c>
      <c r="D89" s="20" t="s">
        <v>22</v>
      </c>
      <c r="E89" s="20" t="s">
        <v>24</v>
      </c>
      <c r="F89" s="20" t="s">
        <v>240</v>
      </c>
      <c r="G89" s="20" t="s">
        <v>25</v>
      </c>
      <c r="H89" s="20" t="s">
        <v>34</v>
      </c>
      <c r="I89" s="23">
        <v>0</v>
      </c>
      <c r="J89" s="23">
        <v>100</v>
      </c>
      <c r="K89" s="23">
        <v>15</v>
      </c>
      <c r="L89" s="20" t="s">
        <v>35</v>
      </c>
      <c r="M89" s="23">
        <f t="shared" si="6"/>
        <v>15.9</v>
      </c>
      <c r="N89" s="23">
        <f t="shared" si="7"/>
        <v>115.9</v>
      </c>
      <c r="O89" s="23">
        <f t="shared" si="8"/>
        <v>122.854</v>
      </c>
      <c r="P89" s="23">
        <f t="shared" si="11"/>
        <v>6.954</v>
      </c>
      <c r="Q89" s="23">
        <f t="shared" si="9"/>
        <v>115.9</v>
      </c>
      <c r="R89" s="18" t="s">
        <v>28</v>
      </c>
      <c r="S89" s="19" t="s">
        <v>29</v>
      </c>
    </row>
    <row r="90" spans="1:19">
      <c r="A90" s="19">
        <v>90</v>
      </c>
      <c r="B90" s="21" t="s">
        <v>976</v>
      </c>
      <c r="C90" s="28" t="s">
        <v>977</v>
      </c>
      <c r="D90" s="20" t="s">
        <v>22</v>
      </c>
      <c r="E90" s="20" t="s">
        <v>24</v>
      </c>
      <c r="F90" s="20" t="s">
        <v>240</v>
      </c>
      <c r="G90" s="20" t="s">
        <v>25</v>
      </c>
      <c r="H90" s="20" t="s">
        <v>34</v>
      </c>
      <c r="I90" s="23">
        <v>0</v>
      </c>
      <c r="J90" s="23">
        <v>100</v>
      </c>
      <c r="K90" s="23">
        <v>18</v>
      </c>
      <c r="L90" s="20" t="s">
        <v>35</v>
      </c>
      <c r="M90" s="23">
        <f t="shared" si="6"/>
        <v>19.08</v>
      </c>
      <c r="N90" s="23">
        <f t="shared" si="7"/>
        <v>119.08</v>
      </c>
      <c r="O90" s="23">
        <f t="shared" si="8"/>
        <v>126.2248</v>
      </c>
      <c r="P90" s="23">
        <f t="shared" si="11"/>
        <v>7.1448</v>
      </c>
      <c r="Q90" s="23">
        <f t="shared" si="9"/>
        <v>119.08</v>
      </c>
      <c r="R90" s="18" t="s">
        <v>28</v>
      </c>
      <c r="S90" s="19" t="s">
        <v>29</v>
      </c>
    </row>
    <row r="91" spans="1:19">
      <c r="A91" s="19">
        <v>91</v>
      </c>
      <c r="B91" s="21" t="s">
        <v>978</v>
      </c>
      <c r="C91" s="28" t="s">
        <v>979</v>
      </c>
      <c r="D91" s="20" t="s">
        <v>22</v>
      </c>
      <c r="E91" s="20" t="s">
        <v>24</v>
      </c>
      <c r="F91" s="20" t="s">
        <v>240</v>
      </c>
      <c r="G91" s="20" t="s">
        <v>25</v>
      </c>
      <c r="H91" s="20" t="s">
        <v>34</v>
      </c>
      <c r="I91" s="23">
        <v>0</v>
      </c>
      <c r="J91" s="23">
        <v>100</v>
      </c>
      <c r="K91" s="23">
        <v>15</v>
      </c>
      <c r="L91" s="20" t="s">
        <v>35</v>
      </c>
      <c r="M91" s="23">
        <f t="shared" si="6"/>
        <v>15.9</v>
      </c>
      <c r="N91" s="23">
        <f t="shared" si="7"/>
        <v>115.9</v>
      </c>
      <c r="O91" s="23">
        <f t="shared" si="8"/>
        <v>122.854</v>
      </c>
      <c r="P91" s="23">
        <f t="shared" si="11"/>
        <v>6.954</v>
      </c>
      <c r="Q91" s="23">
        <f t="shared" si="9"/>
        <v>115.9</v>
      </c>
      <c r="R91" s="18" t="s">
        <v>28</v>
      </c>
      <c r="S91" s="19" t="s">
        <v>29</v>
      </c>
    </row>
    <row r="92" spans="1:19">
      <c r="A92" s="19">
        <v>92</v>
      </c>
      <c r="B92" s="21" t="s">
        <v>980</v>
      </c>
      <c r="C92" s="28" t="s">
        <v>981</v>
      </c>
      <c r="D92" s="20" t="s">
        <v>22</v>
      </c>
      <c r="E92" s="20" t="s">
        <v>24</v>
      </c>
      <c r="F92" s="20" t="s">
        <v>240</v>
      </c>
      <c r="G92" s="20" t="s">
        <v>25</v>
      </c>
      <c r="H92" s="20" t="s">
        <v>34</v>
      </c>
      <c r="I92" s="23">
        <v>0</v>
      </c>
      <c r="J92" s="23">
        <v>100</v>
      </c>
      <c r="K92" s="23">
        <v>15</v>
      </c>
      <c r="L92" s="20" t="s">
        <v>35</v>
      </c>
      <c r="M92" s="23">
        <f t="shared" si="6"/>
        <v>15.9</v>
      </c>
      <c r="N92" s="23">
        <f t="shared" si="7"/>
        <v>115.9</v>
      </c>
      <c r="O92" s="23">
        <f t="shared" si="8"/>
        <v>122.854</v>
      </c>
      <c r="P92" s="23">
        <f t="shared" si="11"/>
        <v>6.954</v>
      </c>
      <c r="Q92" s="23">
        <f t="shared" si="9"/>
        <v>115.9</v>
      </c>
      <c r="R92" s="18" t="s">
        <v>28</v>
      </c>
      <c r="S92" s="19" t="s">
        <v>29</v>
      </c>
    </row>
    <row r="93" spans="1:19">
      <c r="A93" s="19">
        <v>93</v>
      </c>
      <c r="B93" s="21" t="s">
        <v>982</v>
      </c>
      <c r="C93" s="28" t="s">
        <v>983</v>
      </c>
      <c r="D93" s="20" t="s">
        <v>22</v>
      </c>
      <c r="E93" s="20" t="s">
        <v>24</v>
      </c>
      <c r="F93" s="20" t="s">
        <v>240</v>
      </c>
      <c r="G93" s="20" t="s">
        <v>25</v>
      </c>
      <c r="H93" s="20" t="s">
        <v>34</v>
      </c>
      <c r="I93" s="23">
        <v>0</v>
      </c>
      <c r="J93" s="23">
        <v>100</v>
      </c>
      <c r="K93" s="23">
        <v>15</v>
      </c>
      <c r="L93" s="20" t="s">
        <v>35</v>
      </c>
      <c r="M93" s="23">
        <f t="shared" si="6"/>
        <v>15.9</v>
      </c>
      <c r="N93" s="23">
        <f t="shared" si="7"/>
        <v>115.9</v>
      </c>
      <c r="O93" s="23">
        <f t="shared" si="8"/>
        <v>122.854</v>
      </c>
      <c r="P93" s="23">
        <f t="shared" si="11"/>
        <v>6.954</v>
      </c>
      <c r="Q93" s="23">
        <f t="shared" si="9"/>
        <v>115.9</v>
      </c>
      <c r="R93" s="18" t="s">
        <v>28</v>
      </c>
      <c r="S93" s="19" t="s">
        <v>29</v>
      </c>
    </row>
    <row r="94" spans="1:19">
      <c r="A94" s="19">
        <v>94</v>
      </c>
      <c r="B94" s="21" t="s">
        <v>103</v>
      </c>
      <c r="C94" s="28" t="s">
        <v>104</v>
      </c>
      <c r="D94" s="20" t="s">
        <v>22</v>
      </c>
      <c r="E94" s="20" t="s">
        <v>24</v>
      </c>
      <c r="F94" s="20" t="s">
        <v>240</v>
      </c>
      <c r="G94" s="20" t="s">
        <v>25</v>
      </c>
      <c r="H94" s="20" t="s">
        <v>34</v>
      </c>
      <c r="I94" s="23">
        <v>0</v>
      </c>
      <c r="J94" s="23">
        <v>100</v>
      </c>
      <c r="K94" s="23">
        <v>18</v>
      </c>
      <c r="L94" s="20" t="s">
        <v>35</v>
      </c>
      <c r="M94" s="23">
        <f t="shared" si="6"/>
        <v>19.08</v>
      </c>
      <c r="N94" s="23">
        <f t="shared" si="7"/>
        <v>119.08</v>
      </c>
      <c r="O94" s="23">
        <f t="shared" si="8"/>
        <v>126.2248</v>
      </c>
      <c r="P94" s="23">
        <f t="shared" si="11"/>
        <v>7.1448</v>
      </c>
      <c r="Q94" s="23">
        <f t="shared" si="9"/>
        <v>119.08</v>
      </c>
      <c r="R94" s="18" t="s">
        <v>28</v>
      </c>
      <c r="S94" s="19" t="s">
        <v>29</v>
      </c>
    </row>
    <row r="95" spans="1:19">
      <c r="A95" s="19">
        <v>95</v>
      </c>
      <c r="B95" s="21" t="s">
        <v>984</v>
      </c>
      <c r="C95" s="28" t="s">
        <v>985</v>
      </c>
      <c r="D95" s="20" t="s">
        <v>22</v>
      </c>
      <c r="E95" s="20" t="s">
        <v>24</v>
      </c>
      <c r="F95" s="20" t="s">
        <v>240</v>
      </c>
      <c r="G95" s="20" t="s">
        <v>25</v>
      </c>
      <c r="H95" s="20" t="s">
        <v>34</v>
      </c>
      <c r="I95" s="23">
        <v>0</v>
      </c>
      <c r="J95" s="23">
        <v>100</v>
      </c>
      <c r="K95" s="23">
        <v>15</v>
      </c>
      <c r="L95" s="20" t="s">
        <v>35</v>
      </c>
      <c r="M95" s="23">
        <f t="shared" si="6"/>
        <v>15.9</v>
      </c>
      <c r="N95" s="23">
        <f t="shared" si="7"/>
        <v>115.9</v>
      </c>
      <c r="O95" s="23">
        <f t="shared" si="8"/>
        <v>122.854</v>
      </c>
      <c r="P95" s="23">
        <f t="shared" si="11"/>
        <v>6.954</v>
      </c>
      <c r="Q95" s="23">
        <f t="shared" si="9"/>
        <v>115.9</v>
      </c>
      <c r="R95" s="18" t="s">
        <v>28</v>
      </c>
      <c r="S95" s="19" t="s">
        <v>29</v>
      </c>
    </row>
    <row r="96" spans="1:19">
      <c r="A96" s="19">
        <v>96</v>
      </c>
      <c r="B96" s="21" t="s">
        <v>986</v>
      </c>
      <c r="C96" s="28" t="s">
        <v>987</v>
      </c>
      <c r="D96" s="20" t="s">
        <v>22</v>
      </c>
      <c r="E96" s="20" t="s">
        <v>24</v>
      </c>
      <c r="F96" s="20" t="s">
        <v>240</v>
      </c>
      <c r="G96" s="20" t="s">
        <v>25</v>
      </c>
      <c r="H96" s="20" t="s">
        <v>34</v>
      </c>
      <c r="I96" s="23">
        <v>0</v>
      </c>
      <c r="J96" s="23">
        <v>100</v>
      </c>
      <c r="K96" s="23">
        <v>18</v>
      </c>
      <c r="L96" s="20" t="s">
        <v>35</v>
      </c>
      <c r="M96" s="23">
        <f t="shared" si="6"/>
        <v>19.08</v>
      </c>
      <c r="N96" s="23">
        <f t="shared" si="7"/>
        <v>119.08</v>
      </c>
      <c r="O96" s="23">
        <f t="shared" si="8"/>
        <v>126.2248</v>
      </c>
      <c r="P96" s="23">
        <f t="shared" si="11"/>
        <v>7.1448</v>
      </c>
      <c r="Q96" s="23">
        <f t="shared" si="9"/>
        <v>119.08</v>
      </c>
      <c r="R96" s="18" t="s">
        <v>28</v>
      </c>
      <c r="S96" s="19" t="s">
        <v>29</v>
      </c>
    </row>
    <row r="97" spans="1:19">
      <c r="A97" s="19">
        <v>97</v>
      </c>
      <c r="B97" s="21" t="s">
        <v>988</v>
      </c>
      <c r="C97" s="28" t="s">
        <v>989</v>
      </c>
      <c r="D97" s="20" t="s">
        <v>22</v>
      </c>
      <c r="E97" s="20" t="s">
        <v>24</v>
      </c>
      <c r="F97" s="20" t="s">
        <v>240</v>
      </c>
      <c r="G97" s="20" t="s">
        <v>25</v>
      </c>
      <c r="H97" s="20" t="s">
        <v>34</v>
      </c>
      <c r="I97" s="23">
        <v>0</v>
      </c>
      <c r="J97" s="23">
        <v>100</v>
      </c>
      <c r="K97" s="23">
        <v>18</v>
      </c>
      <c r="L97" s="20" t="s">
        <v>35</v>
      </c>
      <c r="M97" s="23">
        <f t="shared" si="6"/>
        <v>19.08</v>
      </c>
      <c r="N97" s="23">
        <f t="shared" si="7"/>
        <v>119.08</v>
      </c>
      <c r="O97" s="23">
        <f t="shared" si="8"/>
        <v>126.2248</v>
      </c>
      <c r="P97" s="23">
        <f t="shared" si="11"/>
        <v>7.1448</v>
      </c>
      <c r="Q97" s="23">
        <f t="shared" si="9"/>
        <v>119.08</v>
      </c>
      <c r="R97" s="18" t="s">
        <v>28</v>
      </c>
      <c r="S97" s="19" t="s">
        <v>29</v>
      </c>
    </row>
    <row r="98" spans="1:19">
      <c r="A98" s="19">
        <v>98</v>
      </c>
      <c r="B98" s="21" t="s">
        <v>990</v>
      </c>
      <c r="C98" s="28" t="s">
        <v>298</v>
      </c>
      <c r="D98" s="20" t="s">
        <v>22</v>
      </c>
      <c r="E98" s="20" t="s">
        <v>24</v>
      </c>
      <c r="F98" s="20" t="s">
        <v>240</v>
      </c>
      <c r="G98" s="20" t="s">
        <v>25</v>
      </c>
      <c r="H98" s="20" t="s">
        <v>34</v>
      </c>
      <c r="I98" s="23">
        <v>0</v>
      </c>
      <c r="J98" s="23">
        <v>100</v>
      </c>
      <c r="K98" s="23">
        <v>18</v>
      </c>
      <c r="L98" s="20" t="s">
        <v>35</v>
      </c>
      <c r="M98" s="23">
        <f t="shared" si="6"/>
        <v>19.08</v>
      </c>
      <c r="N98" s="23">
        <f t="shared" si="7"/>
        <v>119.08</v>
      </c>
      <c r="O98" s="23">
        <f t="shared" si="8"/>
        <v>126.2248</v>
      </c>
      <c r="P98" s="23">
        <f t="shared" si="11"/>
        <v>7.1448</v>
      </c>
      <c r="Q98" s="23">
        <f t="shared" si="9"/>
        <v>119.08</v>
      </c>
      <c r="R98" s="18" t="s">
        <v>28</v>
      </c>
      <c r="S98" s="19" t="s">
        <v>29</v>
      </c>
    </row>
    <row r="99" spans="1:19">
      <c r="A99" s="19">
        <v>99</v>
      </c>
      <c r="B99" s="21" t="s">
        <v>91</v>
      </c>
      <c r="C99" s="28" t="s">
        <v>92</v>
      </c>
      <c r="D99" s="20" t="s">
        <v>22</v>
      </c>
      <c r="E99" s="20" t="s">
        <v>24</v>
      </c>
      <c r="F99" s="20" t="s">
        <v>240</v>
      </c>
      <c r="G99" s="20" t="s">
        <v>25</v>
      </c>
      <c r="H99" s="20" t="s">
        <v>34</v>
      </c>
      <c r="I99" s="23">
        <v>0</v>
      </c>
      <c r="J99" s="23">
        <v>100</v>
      </c>
      <c r="K99" s="23">
        <v>15</v>
      </c>
      <c r="L99" s="20" t="s">
        <v>35</v>
      </c>
      <c r="M99" s="23">
        <f t="shared" si="6"/>
        <v>15.9</v>
      </c>
      <c r="N99" s="23">
        <f t="shared" si="7"/>
        <v>115.9</v>
      </c>
      <c r="O99" s="23">
        <f t="shared" si="8"/>
        <v>122.854</v>
      </c>
      <c r="P99" s="23">
        <f t="shared" si="11"/>
        <v>6.954</v>
      </c>
      <c r="Q99" s="23">
        <f t="shared" si="9"/>
        <v>115.9</v>
      </c>
      <c r="R99" s="18" t="s">
        <v>28</v>
      </c>
      <c r="S99" s="19" t="s">
        <v>29</v>
      </c>
    </row>
    <row r="100" spans="1:19">
      <c r="A100" s="19">
        <v>100</v>
      </c>
      <c r="B100" s="21" t="s">
        <v>991</v>
      </c>
      <c r="C100" s="28" t="s">
        <v>992</v>
      </c>
      <c r="D100" s="20" t="s">
        <v>22</v>
      </c>
      <c r="E100" s="20" t="s">
        <v>24</v>
      </c>
      <c r="F100" s="20" t="s">
        <v>929</v>
      </c>
      <c r="G100" s="20" t="s">
        <v>25</v>
      </c>
      <c r="H100" s="20" t="s">
        <v>34</v>
      </c>
      <c r="I100" s="23">
        <v>0</v>
      </c>
      <c r="J100" s="23">
        <v>0</v>
      </c>
      <c r="K100" s="23">
        <v>15</v>
      </c>
      <c r="L100" s="20" t="s">
        <v>35</v>
      </c>
      <c r="M100" s="23">
        <f t="shared" si="6"/>
        <v>15.9</v>
      </c>
      <c r="N100" s="23">
        <f t="shared" si="7"/>
        <v>15.9</v>
      </c>
      <c r="O100" s="23">
        <f t="shared" si="8"/>
        <v>16.854</v>
      </c>
      <c r="P100" s="23">
        <f t="shared" si="11"/>
        <v>0.954</v>
      </c>
      <c r="Q100" s="23">
        <f t="shared" si="9"/>
        <v>15.9</v>
      </c>
      <c r="R100" s="18" t="s">
        <v>28</v>
      </c>
      <c r="S100" s="19" t="s">
        <v>29</v>
      </c>
    </row>
    <row r="101" spans="1:19">
      <c r="A101" s="19">
        <v>101</v>
      </c>
      <c r="B101" s="21" t="s">
        <v>993</v>
      </c>
      <c r="C101" s="28" t="s">
        <v>994</v>
      </c>
      <c r="D101" s="20" t="s">
        <v>22</v>
      </c>
      <c r="E101" s="20" t="s">
        <v>153</v>
      </c>
      <c r="F101" s="20" t="s">
        <v>995</v>
      </c>
      <c r="G101" s="20" t="s">
        <v>25</v>
      </c>
      <c r="H101" s="20" t="s">
        <v>34</v>
      </c>
      <c r="I101" s="23">
        <v>0</v>
      </c>
      <c r="J101" s="23">
        <v>0</v>
      </c>
      <c r="K101" s="23">
        <v>380</v>
      </c>
      <c r="L101" s="20" t="s">
        <v>996</v>
      </c>
      <c r="M101" s="23">
        <f t="shared" si="6"/>
        <v>402.8</v>
      </c>
      <c r="N101" s="23">
        <f t="shared" si="7"/>
        <v>402.8</v>
      </c>
      <c r="O101" s="23">
        <f t="shared" si="8"/>
        <v>426.968</v>
      </c>
      <c r="P101" s="23">
        <f t="shared" si="11"/>
        <v>24.168</v>
      </c>
      <c r="Q101" s="23">
        <f t="shared" si="9"/>
        <v>402.8</v>
      </c>
      <c r="R101" s="18" t="s">
        <v>28</v>
      </c>
      <c r="S101" s="19" t="s">
        <v>29</v>
      </c>
    </row>
    <row r="102" spans="1:19">
      <c r="A102" s="19">
        <v>102</v>
      </c>
      <c r="B102" s="21" t="s">
        <v>997</v>
      </c>
      <c r="C102" s="28" t="s">
        <v>998</v>
      </c>
      <c r="D102" s="20" t="s">
        <v>22</v>
      </c>
      <c r="E102" s="20" t="s">
        <v>153</v>
      </c>
      <c r="F102" s="20" t="s">
        <v>995</v>
      </c>
      <c r="G102" s="20" t="s">
        <v>25</v>
      </c>
      <c r="H102" s="20" t="s">
        <v>34</v>
      </c>
      <c r="I102" s="23">
        <v>0</v>
      </c>
      <c r="J102" s="23">
        <v>0</v>
      </c>
      <c r="K102" s="23">
        <v>380</v>
      </c>
      <c r="L102" s="20" t="s">
        <v>996</v>
      </c>
      <c r="M102" s="23">
        <f t="shared" si="6"/>
        <v>402.8</v>
      </c>
      <c r="N102" s="23">
        <f t="shared" si="7"/>
        <v>402.8</v>
      </c>
      <c r="O102" s="23">
        <f t="shared" si="8"/>
        <v>426.968</v>
      </c>
      <c r="P102" s="23">
        <f t="shared" si="11"/>
        <v>24.168</v>
      </c>
      <c r="Q102" s="23">
        <f t="shared" si="9"/>
        <v>402.8</v>
      </c>
      <c r="R102" s="18" t="s">
        <v>28</v>
      </c>
      <c r="S102" s="19" t="s">
        <v>29</v>
      </c>
    </row>
    <row r="103" spans="1:19">
      <c r="A103" s="19">
        <v>103</v>
      </c>
      <c r="B103" s="21" t="s">
        <v>999</v>
      </c>
      <c r="C103" s="28" t="s">
        <v>1000</v>
      </c>
      <c r="D103" s="20" t="s">
        <v>22</v>
      </c>
      <c r="E103" s="20" t="s">
        <v>24</v>
      </c>
      <c r="F103" s="20" t="s">
        <v>383</v>
      </c>
      <c r="G103" s="20" t="s">
        <v>25</v>
      </c>
      <c r="H103" s="20" t="s">
        <v>34</v>
      </c>
      <c r="I103" s="20">
        <v>242.21</v>
      </c>
      <c r="J103" s="23">
        <v>100</v>
      </c>
      <c r="K103" s="23">
        <v>0</v>
      </c>
      <c r="L103" s="20"/>
      <c r="M103" s="18">
        <f t="shared" si="6"/>
        <v>0</v>
      </c>
      <c r="N103" s="18">
        <f t="shared" si="7"/>
        <v>342.21</v>
      </c>
      <c r="O103" s="18">
        <f t="shared" si="8"/>
        <v>348.21</v>
      </c>
      <c r="P103" s="18">
        <f t="shared" ref="P103:P111" si="12">(M103+J103)*0.06</f>
        <v>6</v>
      </c>
      <c r="Q103" s="18">
        <f t="shared" si="9"/>
        <v>342.21</v>
      </c>
      <c r="R103" s="18" t="s">
        <v>28</v>
      </c>
      <c r="S103" s="19" t="s">
        <v>29</v>
      </c>
    </row>
    <row r="104" spans="1:19">
      <c r="A104" s="19">
        <v>104</v>
      </c>
      <c r="B104" s="21" t="s">
        <v>1001</v>
      </c>
      <c r="C104" s="28" t="s">
        <v>1002</v>
      </c>
      <c r="D104" s="20" t="s">
        <v>22</v>
      </c>
      <c r="E104" s="20" t="s">
        <v>24</v>
      </c>
      <c r="F104" s="20" t="s">
        <v>383</v>
      </c>
      <c r="G104" s="20" t="s">
        <v>25</v>
      </c>
      <c r="H104" s="20" t="s">
        <v>34</v>
      </c>
      <c r="I104" s="20">
        <v>244.11</v>
      </c>
      <c r="J104" s="23">
        <v>100</v>
      </c>
      <c r="K104" s="23">
        <v>0</v>
      </c>
      <c r="L104" s="20"/>
      <c r="M104" s="18">
        <f t="shared" si="6"/>
        <v>0</v>
      </c>
      <c r="N104" s="18">
        <f t="shared" si="7"/>
        <v>344.11</v>
      </c>
      <c r="O104" s="18">
        <f t="shared" si="8"/>
        <v>350.11</v>
      </c>
      <c r="P104" s="18">
        <f t="shared" si="12"/>
        <v>6</v>
      </c>
      <c r="Q104" s="18">
        <f t="shared" si="9"/>
        <v>344.11</v>
      </c>
      <c r="R104" s="18" t="s">
        <v>28</v>
      </c>
      <c r="S104" s="19" t="s">
        <v>29</v>
      </c>
    </row>
    <row r="105" spans="1:19">
      <c r="A105" s="19">
        <v>105</v>
      </c>
      <c r="B105" s="21" t="s">
        <v>1003</v>
      </c>
      <c r="C105" s="28" t="s">
        <v>1004</v>
      </c>
      <c r="D105" s="20" t="s">
        <v>22</v>
      </c>
      <c r="E105" s="20" t="s">
        <v>24</v>
      </c>
      <c r="F105" s="20" t="s">
        <v>383</v>
      </c>
      <c r="G105" s="20" t="s">
        <v>25</v>
      </c>
      <c r="H105" s="20" t="s">
        <v>34</v>
      </c>
      <c r="I105" s="20">
        <v>244.11</v>
      </c>
      <c r="J105" s="23">
        <v>100</v>
      </c>
      <c r="K105" s="23">
        <v>0</v>
      </c>
      <c r="L105" s="20"/>
      <c r="M105" s="18">
        <f t="shared" si="6"/>
        <v>0</v>
      </c>
      <c r="N105" s="18">
        <f t="shared" si="7"/>
        <v>344.11</v>
      </c>
      <c r="O105" s="18">
        <f t="shared" si="8"/>
        <v>350.11</v>
      </c>
      <c r="P105" s="18">
        <f t="shared" si="12"/>
        <v>6</v>
      </c>
      <c r="Q105" s="18">
        <f t="shared" si="9"/>
        <v>344.11</v>
      </c>
      <c r="R105" s="18" t="s">
        <v>28</v>
      </c>
      <c r="S105" s="19" t="s">
        <v>29</v>
      </c>
    </row>
    <row r="106" spans="1:19">
      <c r="A106" s="19">
        <v>106</v>
      </c>
      <c r="B106" s="21" t="s">
        <v>1005</v>
      </c>
      <c r="C106" s="28" t="s">
        <v>1006</v>
      </c>
      <c r="D106" s="20" t="s">
        <v>22</v>
      </c>
      <c r="E106" s="20" t="s">
        <v>24</v>
      </c>
      <c r="F106" s="20" t="s">
        <v>383</v>
      </c>
      <c r="G106" s="20" t="s">
        <v>25</v>
      </c>
      <c r="H106" s="20" t="s">
        <v>34</v>
      </c>
      <c r="I106" s="20">
        <v>244.11</v>
      </c>
      <c r="J106" s="23">
        <v>100</v>
      </c>
      <c r="K106" s="23">
        <v>0</v>
      </c>
      <c r="L106" s="20"/>
      <c r="M106" s="18">
        <f t="shared" si="6"/>
        <v>0</v>
      </c>
      <c r="N106" s="18">
        <f t="shared" si="7"/>
        <v>344.11</v>
      </c>
      <c r="O106" s="18">
        <f t="shared" si="8"/>
        <v>350.11</v>
      </c>
      <c r="P106" s="18">
        <f t="shared" si="12"/>
        <v>6</v>
      </c>
      <c r="Q106" s="18">
        <f t="shared" si="9"/>
        <v>344.11</v>
      </c>
      <c r="R106" s="18" t="s">
        <v>28</v>
      </c>
      <c r="S106" s="19" t="s">
        <v>29</v>
      </c>
    </row>
    <row r="107" spans="1:19">
      <c r="A107" s="19">
        <v>107</v>
      </c>
      <c r="B107" s="21" t="s">
        <v>1007</v>
      </c>
      <c r="C107" s="28" t="s">
        <v>1008</v>
      </c>
      <c r="D107" s="20" t="s">
        <v>22</v>
      </c>
      <c r="E107" s="20" t="s">
        <v>24</v>
      </c>
      <c r="F107" s="20" t="s">
        <v>383</v>
      </c>
      <c r="G107" s="20" t="s">
        <v>25</v>
      </c>
      <c r="H107" s="20" t="s">
        <v>34</v>
      </c>
      <c r="I107" s="20">
        <v>244.11</v>
      </c>
      <c r="J107" s="23">
        <v>100</v>
      </c>
      <c r="K107" s="23">
        <v>0</v>
      </c>
      <c r="L107" s="20"/>
      <c r="M107" s="18">
        <f t="shared" si="6"/>
        <v>0</v>
      </c>
      <c r="N107" s="18">
        <f t="shared" si="7"/>
        <v>344.11</v>
      </c>
      <c r="O107" s="18">
        <f t="shared" si="8"/>
        <v>350.11</v>
      </c>
      <c r="P107" s="18">
        <f t="shared" si="12"/>
        <v>6</v>
      </c>
      <c r="Q107" s="18">
        <f t="shared" si="9"/>
        <v>344.11</v>
      </c>
      <c r="R107" s="18" t="s">
        <v>28</v>
      </c>
      <c r="S107" s="19" t="s">
        <v>29</v>
      </c>
    </row>
    <row r="108" spans="1:19">
      <c r="A108" s="19">
        <v>108</v>
      </c>
      <c r="B108" s="21" t="s">
        <v>1009</v>
      </c>
      <c r="C108" s="28" t="s">
        <v>1010</v>
      </c>
      <c r="D108" s="20" t="s">
        <v>22</v>
      </c>
      <c r="E108" s="20" t="s">
        <v>24</v>
      </c>
      <c r="F108" s="20" t="s">
        <v>383</v>
      </c>
      <c r="G108" s="20" t="s">
        <v>25</v>
      </c>
      <c r="H108" s="20" t="s">
        <v>34</v>
      </c>
      <c r="I108" s="20">
        <v>244.11</v>
      </c>
      <c r="J108" s="23">
        <v>100</v>
      </c>
      <c r="K108" s="23">
        <v>0</v>
      </c>
      <c r="L108" s="20"/>
      <c r="M108" s="18">
        <f t="shared" si="6"/>
        <v>0</v>
      </c>
      <c r="N108" s="18">
        <f t="shared" si="7"/>
        <v>344.11</v>
      </c>
      <c r="O108" s="18">
        <f t="shared" si="8"/>
        <v>350.11</v>
      </c>
      <c r="P108" s="18">
        <f t="shared" si="12"/>
        <v>6</v>
      </c>
      <c r="Q108" s="18">
        <f t="shared" si="9"/>
        <v>344.11</v>
      </c>
      <c r="R108" s="18" t="s">
        <v>28</v>
      </c>
      <c r="S108" s="19" t="s">
        <v>29</v>
      </c>
    </row>
    <row r="109" spans="1:19">
      <c r="A109" s="19">
        <v>109</v>
      </c>
      <c r="B109" s="21" t="s">
        <v>1011</v>
      </c>
      <c r="C109" s="28" t="s">
        <v>1012</v>
      </c>
      <c r="D109" s="20" t="s">
        <v>22</v>
      </c>
      <c r="E109" s="20" t="s">
        <v>24</v>
      </c>
      <c r="F109" s="20" t="s">
        <v>383</v>
      </c>
      <c r="G109" s="20" t="s">
        <v>25</v>
      </c>
      <c r="H109" s="20" t="s">
        <v>34</v>
      </c>
      <c r="I109" s="20">
        <v>244.11</v>
      </c>
      <c r="J109" s="23">
        <v>100</v>
      </c>
      <c r="K109" s="23">
        <v>0</v>
      </c>
      <c r="L109" s="20"/>
      <c r="M109" s="18">
        <f t="shared" si="6"/>
        <v>0</v>
      </c>
      <c r="N109" s="18">
        <f t="shared" si="7"/>
        <v>344.11</v>
      </c>
      <c r="O109" s="18">
        <f t="shared" si="8"/>
        <v>350.11</v>
      </c>
      <c r="P109" s="18">
        <f t="shared" si="12"/>
        <v>6</v>
      </c>
      <c r="Q109" s="18">
        <f t="shared" si="9"/>
        <v>344.11</v>
      </c>
      <c r="R109" s="18" t="s">
        <v>28</v>
      </c>
      <c r="S109" s="19" t="s">
        <v>29</v>
      </c>
    </row>
    <row r="110" spans="1:19">
      <c r="A110" s="19">
        <v>110</v>
      </c>
      <c r="B110" s="21" t="s">
        <v>1013</v>
      </c>
      <c r="C110" s="28" t="s">
        <v>1014</v>
      </c>
      <c r="D110" s="20" t="s">
        <v>22</v>
      </c>
      <c r="E110" s="20" t="s">
        <v>24</v>
      </c>
      <c r="F110" s="20" t="s">
        <v>383</v>
      </c>
      <c r="G110" s="20" t="s">
        <v>25</v>
      </c>
      <c r="H110" s="20" t="s">
        <v>34</v>
      </c>
      <c r="I110" s="20">
        <v>244.11</v>
      </c>
      <c r="J110" s="23">
        <v>100</v>
      </c>
      <c r="K110" s="23">
        <v>0</v>
      </c>
      <c r="L110" s="20"/>
      <c r="M110" s="18">
        <f t="shared" si="6"/>
        <v>0</v>
      </c>
      <c r="N110" s="18">
        <f t="shared" si="7"/>
        <v>344.11</v>
      </c>
      <c r="O110" s="18">
        <f t="shared" si="8"/>
        <v>350.11</v>
      </c>
      <c r="P110" s="18">
        <f t="shared" si="12"/>
        <v>6</v>
      </c>
      <c r="Q110" s="18">
        <f t="shared" si="9"/>
        <v>344.11</v>
      </c>
      <c r="R110" s="18" t="s">
        <v>28</v>
      </c>
      <c r="S110" s="19" t="s">
        <v>29</v>
      </c>
    </row>
    <row r="111" spans="1:19">
      <c r="A111" s="19">
        <v>111</v>
      </c>
      <c r="B111" s="21" t="s">
        <v>1015</v>
      </c>
      <c r="C111" s="28" t="s">
        <v>1016</v>
      </c>
      <c r="D111" s="20" t="s">
        <v>22</v>
      </c>
      <c r="E111" s="20" t="s">
        <v>24</v>
      </c>
      <c r="F111" s="20" t="s">
        <v>383</v>
      </c>
      <c r="G111" s="20" t="s">
        <v>25</v>
      </c>
      <c r="H111" s="20" t="s">
        <v>34</v>
      </c>
      <c r="I111" s="20">
        <v>243.96</v>
      </c>
      <c r="J111" s="23">
        <v>100</v>
      </c>
      <c r="K111" s="23">
        <v>0</v>
      </c>
      <c r="L111" s="20"/>
      <c r="M111" s="18">
        <f t="shared" si="6"/>
        <v>0</v>
      </c>
      <c r="N111" s="18">
        <f t="shared" si="7"/>
        <v>343.96</v>
      </c>
      <c r="O111" s="18">
        <f t="shared" si="8"/>
        <v>349.96</v>
      </c>
      <c r="P111" s="18">
        <f t="shared" si="12"/>
        <v>6</v>
      </c>
      <c r="Q111" s="18">
        <f t="shared" si="9"/>
        <v>343.96</v>
      </c>
      <c r="R111" s="18" t="s">
        <v>28</v>
      </c>
      <c r="S111" s="19" t="s">
        <v>29</v>
      </c>
    </row>
    <row r="112" spans="1:19">
      <c r="A112" s="19">
        <v>112</v>
      </c>
      <c r="B112" s="21" t="s">
        <v>1017</v>
      </c>
      <c r="C112" s="28" t="s">
        <v>1018</v>
      </c>
      <c r="D112" s="20" t="s">
        <v>22</v>
      </c>
      <c r="E112" s="20" t="s">
        <v>153</v>
      </c>
      <c r="F112" s="20" t="s">
        <v>70</v>
      </c>
      <c r="G112" s="20" t="s">
        <v>25</v>
      </c>
      <c r="H112" s="20" t="s">
        <v>34</v>
      </c>
      <c r="I112" s="23">
        <v>877</v>
      </c>
      <c r="J112" s="23">
        <v>400</v>
      </c>
      <c r="K112" s="23">
        <v>2303</v>
      </c>
      <c r="L112" s="20" t="s">
        <v>424</v>
      </c>
      <c r="M112" s="23">
        <f t="shared" si="6"/>
        <v>2441.18</v>
      </c>
      <c r="N112" s="23">
        <f t="shared" si="7"/>
        <v>3718.18</v>
      </c>
      <c r="O112" s="23">
        <f t="shared" si="8"/>
        <v>3888.6508</v>
      </c>
      <c r="P112" s="23">
        <f t="shared" ref="P112:P122" si="13">(J112+M112)*0.06</f>
        <v>170.4708</v>
      </c>
      <c r="Q112" s="23">
        <f t="shared" si="9"/>
        <v>3718.18</v>
      </c>
      <c r="R112" s="18" t="s">
        <v>28</v>
      </c>
      <c r="S112" s="19" t="s">
        <v>29</v>
      </c>
    </row>
    <row r="113" spans="1:19">
      <c r="A113" s="19">
        <v>113</v>
      </c>
      <c r="B113" s="21" t="s">
        <v>1019</v>
      </c>
      <c r="C113" s="28" t="s">
        <v>1020</v>
      </c>
      <c r="D113" s="20" t="s">
        <v>22</v>
      </c>
      <c r="E113" s="20" t="s">
        <v>24</v>
      </c>
      <c r="F113" s="20" t="s">
        <v>70</v>
      </c>
      <c r="G113" s="20" t="s">
        <v>25</v>
      </c>
      <c r="H113" s="20" t="s">
        <v>34</v>
      </c>
      <c r="I113" s="23">
        <v>884</v>
      </c>
      <c r="J113" s="23">
        <v>400</v>
      </c>
      <c r="K113" s="23">
        <v>2303</v>
      </c>
      <c r="L113" s="20" t="s">
        <v>1021</v>
      </c>
      <c r="M113" s="23">
        <f t="shared" si="6"/>
        <v>2441.18</v>
      </c>
      <c r="N113" s="23">
        <f t="shared" si="7"/>
        <v>3725.18</v>
      </c>
      <c r="O113" s="23">
        <f t="shared" si="8"/>
        <v>3895.6508</v>
      </c>
      <c r="P113" s="23">
        <f t="shared" si="13"/>
        <v>170.4708</v>
      </c>
      <c r="Q113" s="23">
        <f t="shared" si="9"/>
        <v>3725.18</v>
      </c>
      <c r="R113" s="18" t="s">
        <v>28</v>
      </c>
      <c r="S113" s="19" t="s">
        <v>29</v>
      </c>
    </row>
    <row r="114" spans="1:19">
      <c r="A114" s="19">
        <v>114</v>
      </c>
      <c r="B114" s="21" t="s">
        <v>1022</v>
      </c>
      <c r="C114" s="28" t="s">
        <v>1023</v>
      </c>
      <c r="D114" s="20" t="s">
        <v>22</v>
      </c>
      <c r="E114" s="20" t="s">
        <v>702</v>
      </c>
      <c r="F114" s="20" t="s">
        <v>70</v>
      </c>
      <c r="G114" s="20" t="s">
        <v>25</v>
      </c>
      <c r="H114" s="20" t="s">
        <v>34</v>
      </c>
      <c r="I114" s="23">
        <v>877</v>
      </c>
      <c r="J114" s="23">
        <v>400</v>
      </c>
      <c r="K114" s="23">
        <v>2303</v>
      </c>
      <c r="L114" s="20" t="s">
        <v>1024</v>
      </c>
      <c r="M114" s="23">
        <f t="shared" si="6"/>
        <v>2441.18</v>
      </c>
      <c r="N114" s="23">
        <f t="shared" si="7"/>
        <v>3718.18</v>
      </c>
      <c r="O114" s="23">
        <f t="shared" si="8"/>
        <v>3888.6508</v>
      </c>
      <c r="P114" s="23">
        <f t="shared" si="13"/>
        <v>170.4708</v>
      </c>
      <c r="Q114" s="23">
        <f t="shared" si="9"/>
        <v>3718.18</v>
      </c>
      <c r="R114" s="18" t="s">
        <v>28</v>
      </c>
      <c r="S114" s="19" t="s">
        <v>29</v>
      </c>
    </row>
    <row r="115" spans="1:19">
      <c r="A115" s="19">
        <v>115</v>
      </c>
      <c r="B115" s="21" t="s">
        <v>1025</v>
      </c>
      <c r="C115" s="28" t="s">
        <v>1026</v>
      </c>
      <c r="D115" s="20" t="s">
        <v>22</v>
      </c>
      <c r="E115" s="20" t="s">
        <v>153</v>
      </c>
      <c r="F115" s="20" t="s">
        <v>70</v>
      </c>
      <c r="G115" s="20" t="s">
        <v>25</v>
      </c>
      <c r="H115" s="20" t="s">
        <v>34</v>
      </c>
      <c r="I115" s="23">
        <v>877</v>
      </c>
      <c r="J115" s="23">
        <v>400</v>
      </c>
      <c r="K115" s="23">
        <v>2303</v>
      </c>
      <c r="L115" s="20" t="s">
        <v>424</v>
      </c>
      <c r="M115" s="23">
        <f t="shared" si="6"/>
        <v>2441.18</v>
      </c>
      <c r="N115" s="23">
        <f t="shared" si="7"/>
        <v>3718.18</v>
      </c>
      <c r="O115" s="23">
        <f t="shared" si="8"/>
        <v>3888.6508</v>
      </c>
      <c r="P115" s="23">
        <f t="shared" si="13"/>
        <v>170.4708</v>
      </c>
      <c r="Q115" s="23">
        <f t="shared" si="9"/>
        <v>3718.18</v>
      </c>
      <c r="R115" s="18" t="s">
        <v>28</v>
      </c>
      <c r="S115" s="19" t="s">
        <v>29</v>
      </c>
    </row>
    <row r="116" spans="1:19">
      <c r="A116" s="19">
        <v>116</v>
      </c>
      <c r="B116" s="21" t="s">
        <v>1027</v>
      </c>
      <c r="C116" s="28" t="s">
        <v>1028</v>
      </c>
      <c r="D116" s="20" t="s">
        <v>22</v>
      </c>
      <c r="E116" s="20" t="s">
        <v>153</v>
      </c>
      <c r="F116" s="20" t="s">
        <v>70</v>
      </c>
      <c r="G116" s="20" t="s">
        <v>25</v>
      </c>
      <c r="H116" s="20" t="s">
        <v>34</v>
      </c>
      <c r="I116" s="23">
        <v>877</v>
      </c>
      <c r="J116" s="23">
        <v>400</v>
      </c>
      <c r="K116" s="23">
        <v>2303</v>
      </c>
      <c r="L116" s="20" t="s">
        <v>424</v>
      </c>
      <c r="M116" s="23">
        <f t="shared" si="6"/>
        <v>2441.18</v>
      </c>
      <c r="N116" s="23">
        <f t="shared" si="7"/>
        <v>3718.18</v>
      </c>
      <c r="O116" s="23">
        <f t="shared" si="8"/>
        <v>3888.6508</v>
      </c>
      <c r="P116" s="23">
        <f t="shared" si="13"/>
        <v>170.4708</v>
      </c>
      <c r="Q116" s="23">
        <f t="shared" si="9"/>
        <v>3718.18</v>
      </c>
      <c r="R116" s="18" t="s">
        <v>28</v>
      </c>
      <c r="S116" s="19" t="s">
        <v>29</v>
      </c>
    </row>
    <row r="117" spans="1:19">
      <c r="A117" s="19">
        <v>117</v>
      </c>
      <c r="B117" s="21" t="s">
        <v>1029</v>
      </c>
      <c r="C117" s="28" t="s">
        <v>1030</v>
      </c>
      <c r="D117" s="20" t="s">
        <v>22</v>
      </c>
      <c r="E117" s="20" t="s">
        <v>153</v>
      </c>
      <c r="F117" s="20" t="s">
        <v>70</v>
      </c>
      <c r="G117" s="20" t="s">
        <v>25</v>
      </c>
      <c r="H117" s="20" t="s">
        <v>34</v>
      </c>
      <c r="I117" s="23">
        <v>877</v>
      </c>
      <c r="J117" s="23">
        <v>400</v>
      </c>
      <c r="K117" s="23">
        <v>92</v>
      </c>
      <c r="L117" s="20" t="s">
        <v>147</v>
      </c>
      <c r="M117" s="23">
        <f t="shared" si="6"/>
        <v>97.52</v>
      </c>
      <c r="N117" s="23">
        <f t="shared" si="7"/>
        <v>1374.52</v>
      </c>
      <c r="O117" s="23">
        <f t="shared" si="8"/>
        <v>1404.3712</v>
      </c>
      <c r="P117" s="23">
        <f t="shared" si="13"/>
        <v>29.8512</v>
      </c>
      <c r="Q117" s="23">
        <f t="shared" si="9"/>
        <v>1374.52</v>
      </c>
      <c r="R117" s="18" t="s">
        <v>28</v>
      </c>
      <c r="S117" s="19" t="s">
        <v>29</v>
      </c>
    </row>
    <row r="118" spans="1:19">
      <c r="A118" s="19">
        <v>118</v>
      </c>
      <c r="B118" s="21" t="s">
        <v>1031</v>
      </c>
      <c r="C118" s="28" t="s">
        <v>1032</v>
      </c>
      <c r="D118" s="20" t="s">
        <v>22</v>
      </c>
      <c r="E118" s="20" t="s">
        <v>153</v>
      </c>
      <c r="F118" s="20" t="s">
        <v>70</v>
      </c>
      <c r="G118" s="20" t="s">
        <v>25</v>
      </c>
      <c r="H118" s="20" t="s">
        <v>34</v>
      </c>
      <c r="I118" s="23">
        <v>884</v>
      </c>
      <c r="J118" s="23">
        <v>400</v>
      </c>
      <c r="K118" s="23">
        <v>2303</v>
      </c>
      <c r="L118" s="20" t="s">
        <v>424</v>
      </c>
      <c r="M118" s="23">
        <f t="shared" si="6"/>
        <v>2441.18</v>
      </c>
      <c r="N118" s="23">
        <f t="shared" si="7"/>
        <v>3725.18</v>
      </c>
      <c r="O118" s="23">
        <f t="shared" si="8"/>
        <v>3895.6508</v>
      </c>
      <c r="P118" s="23">
        <f t="shared" si="13"/>
        <v>170.4708</v>
      </c>
      <c r="Q118" s="23">
        <f t="shared" si="9"/>
        <v>3725.18</v>
      </c>
      <c r="R118" s="18" t="s">
        <v>28</v>
      </c>
      <c r="S118" s="19" t="s">
        <v>29</v>
      </c>
    </row>
    <row r="119" spans="1:19">
      <c r="A119" s="19">
        <v>119</v>
      </c>
      <c r="B119" s="21" t="s">
        <v>1033</v>
      </c>
      <c r="C119" s="28" t="s">
        <v>1034</v>
      </c>
      <c r="D119" s="20" t="s">
        <v>22</v>
      </c>
      <c r="E119" s="20" t="s">
        <v>24</v>
      </c>
      <c r="F119" s="20" t="s">
        <v>70</v>
      </c>
      <c r="G119" s="20" t="s">
        <v>25</v>
      </c>
      <c r="H119" s="20" t="s">
        <v>34</v>
      </c>
      <c r="I119" s="23">
        <v>884</v>
      </c>
      <c r="J119" s="23">
        <v>400</v>
      </c>
      <c r="K119" s="23">
        <v>2284</v>
      </c>
      <c r="L119" s="20" t="s">
        <v>1021</v>
      </c>
      <c r="M119" s="23">
        <f t="shared" si="6"/>
        <v>2421.04</v>
      </c>
      <c r="N119" s="23">
        <f t="shared" si="7"/>
        <v>3705.04</v>
      </c>
      <c r="O119" s="23">
        <f t="shared" si="8"/>
        <v>3874.3024</v>
      </c>
      <c r="P119" s="23">
        <f t="shared" si="13"/>
        <v>169.2624</v>
      </c>
      <c r="Q119" s="23">
        <f t="shared" si="9"/>
        <v>3705.04</v>
      </c>
      <c r="R119" s="18" t="s">
        <v>28</v>
      </c>
      <c r="S119" s="19" t="s">
        <v>29</v>
      </c>
    </row>
    <row r="120" spans="1:19">
      <c r="A120" s="19">
        <v>120</v>
      </c>
      <c r="B120" s="21" t="s">
        <v>1035</v>
      </c>
      <c r="C120" s="28" t="s">
        <v>1036</v>
      </c>
      <c r="D120" s="20" t="s">
        <v>22</v>
      </c>
      <c r="E120" s="20" t="s">
        <v>24</v>
      </c>
      <c r="F120" s="20" t="s">
        <v>174</v>
      </c>
      <c r="G120" s="20" t="s">
        <v>25</v>
      </c>
      <c r="H120" s="20" t="s">
        <v>34</v>
      </c>
      <c r="I120" s="23">
        <v>920</v>
      </c>
      <c r="J120" s="23">
        <v>400</v>
      </c>
      <c r="K120" s="23">
        <v>538</v>
      </c>
      <c r="L120" s="20" t="s">
        <v>1037</v>
      </c>
      <c r="M120" s="23">
        <f t="shared" si="6"/>
        <v>570.28</v>
      </c>
      <c r="N120" s="23">
        <f t="shared" si="7"/>
        <v>1890.28</v>
      </c>
      <c r="O120" s="23">
        <f t="shared" si="8"/>
        <v>1948.4968</v>
      </c>
      <c r="P120" s="23">
        <f t="shared" si="13"/>
        <v>58.2168</v>
      </c>
      <c r="Q120" s="23">
        <f t="shared" si="9"/>
        <v>1890.28</v>
      </c>
      <c r="R120" s="18" t="s">
        <v>28</v>
      </c>
      <c r="S120" s="19" t="s">
        <v>29</v>
      </c>
    </row>
    <row r="121" spans="1:19">
      <c r="A121" s="19">
        <v>121</v>
      </c>
      <c r="B121" s="21" t="s">
        <v>1038</v>
      </c>
      <c r="C121" s="28" t="s">
        <v>1039</v>
      </c>
      <c r="D121" s="20" t="s">
        <v>22</v>
      </c>
      <c r="E121" s="20" t="s">
        <v>24</v>
      </c>
      <c r="F121" s="20" t="s">
        <v>174</v>
      </c>
      <c r="G121" s="20" t="s">
        <v>25</v>
      </c>
      <c r="H121" s="20" t="s">
        <v>34</v>
      </c>
      <c r="I121" s="23">
        <v>920</v>
      </c>
      <c r="J121" s="23">
        <v>400</v>
      </c>
      <c r="K121" s="23">
        <v>538</v>
      </c>
      <c r="L121" s="20" t="s">
        <v>1037</v>
      </c>
      <c r="M121" s="23">
        <f t="shared" si="6"/>
        <v>570.28</v>
      </c>
      <c r="N121" s="23">
        <f t="shared" si="7"/>
        <v>1890.28</v>
      </c>
      <c r="O121" s="23">
        <f t="shared" si="8"/>
        <v>1948.4968</v>
      </c>
      <c r="P121" s="23">
        <f t="shared" si="13"/>
        <v>58.2168</v>
      </c>
      <c r="Q121" s="23">
        <f t="shared" si="9"/>
        <v>1890.28</v>
      </c>
      <c r="R121" s="18" t="s">
        <v>28</v>
      </c>
      <c r="S121" s="19" t="s">
        <v>29</v>
      </c>
    </row>
    <row r="122" spans="1:19">
      <c r="A122" s="19">
        <v>122</v>
      </c>
      <c r="B122" s="21" t="s">
        <v>1040</v>
      </c>
      <c r="C122" s="28" t="s">
        <v>1041</v>
      </c>
      <c r="D122" s="20" t="s">
        <v>22</v>
      </c>
      <c r="E122" s="20" t="s">
        <v>143</v>
      </c>
      <c r="F122" s="20" t="s">
        <v>55</v>
      </c>
      <c r="G122" s="20" t="s">
        <v>25</v>
      </c>
      <c r="H122" s="20" t="s">
        <v>34</v>
      </c>
      <c r="I122" s="23">
        <v>587</v>
      </c>
      <c r="J122" s="23">
        <v>400</v>
      </c>
      <c r="K122" s="23">
        <v>187</v>
      </c>
      <c r="L122" s="20" t="s">
        <v>1042</v>
      </c>
      <c r="M122" s="23">
        <f t="shared" si="6"/>
        <v>198.22</v>
      </c>
      <c r="N122" s="23">
        <f t="shared" si="7"/>
        <v>1185.22</v>
      </c>
      <c r="O122" s="23">
        <f t="shared" si="8"/>
        <v>1221.1132</v>
      </c>
      <c r="P122" s="23">
        <f t="shared" si="13"/>
        <v>35.8932</v>
      </c>
      <c r="Q122" s="23">
        <f t="shared" si="9"/>
        <v>1185.22</v>
      </c>
      <c r="R122" s="18" t="s">
        <v>28</v>
      </c>
      <c r="S122" s="19" t="s">
        <v>29</v>
      </c>
    </row>
    <row r="123" spans="1:19">
      <c r="A123" s="19">
        <v>123</v>
      </c>
      <c r="B123" s="21" t="s">
        <v>1043</v>
      </c>
      <c r="C123" s="28" t="s">
        <v>1044</v>
      </c>
      <c r="D123" s="20" t="s">
        <v>22</v>
      </c>
      <c r="E123" s="20" t="s">
        <v>24</v>
      </c>
      <c r="F123" s="20" t="s">
        <v>383</v>
      </c>
      <c r="G123" s="20" t="s">
        <v>25</v>
      </c>
      <c r="H123" s="20" t="s">
        <v>34</v>
      </c>
      <c r="I123" s="20">
        <v>243.61</v>
      </c>
      <c r="J123" s="23">
        <v>100</v>
      </c>
      <c r="K123" s="23">
        <v>0</v>
      </c>
      <c r="L123" s="20"/>
      <c r="M123" s="18">
        <f t="shared" si="6"/>
        <v>0</v>
      </c>
      <c r="N123" s="18">
        <f t="shared" si="7"/>
        <v>343.61</v>
      </c>
      <c r="O123" s="18">
        <f t="shared" si="8"/>
        <v>349.61</v>
      </c>
      <c r="P123" s="18">
        <f t="shared" ref="P123:P151" si="14">(M123+J123)*0.06</f>
        <v>6</v>
      </c>
      <c r="Q123" s="18">
        <f t="shared" si="9"/>
        <v>343.61</v>
      </c>
      <c r="R123" s="18" t="s">
        <v>28</v>
      </c>
      <c r="S123" s="19" t="s">
        <v>29</v>
      </c>
    </row>
    <row r="124" spans="1:19">
      <c r="A124" s="19">
        <v>124</v>
      </c>
      <c r="B124" s="21" t="s">
        <v>1045</v>
      </c>
      <c r="C124" s="28" t="s">
        <v>1046</v>
      </c>
      <c r="D124" s="20" t="s">
        <v>22</v>
      </c>
      <c r="E124" s="20" t="s">
        <v>24</v>
      </c>
      <c r="F124" s="20" t="s">
        <v>383</v>
      </c>
      <c r="G124" s="20" t="s">
        <v>25</v>
      </c>
      <c r="H124" s="20" t="s">
        <v>34</v>
      </c>
      <c r="I124" s="20">
        <v>243.42</v>
      </c>
      <c r="J124" s="23">
        <v>100</v>
      </c>
      <c r="K124" s="23">
        <v>0</v>
      </c>
      <c r="L124" s="20"/>
      <c r="M124" s="18">
        <f t="shared" si="6"/>
        <v>0</v>
      </c>
      <c r="N124" s="18">
        <f t="shared" si="7"/>
        <v>343.42</v>
      </c>
      <c r="O124" s="18">
        <f t="shared" si="8"/>
        <v>349.42</v>
      </c>
      <c r="P124" s="18">
        <f t="shared" si="14"/>
        <v>6</v>
      </c>
      <c r="Q124" s="18">
        <f t="shared" si="9"/>
        <v>343.42</v>
      </c>
      <c r="R124" s="18" t="s">
        <v>28</v>
      </c>
      <c r="S124" s="19" t="s">
        <v>29</v>
      </c>
    </row>
    <row r="125" spans="1:19">
      <c r="A125" s="19">
        <v>125</v>
      </c>
      <c r="B125" s="21" t="s">
        <v>1047</v>
      </c>
      <c r="C125" s="28" t="s">
        <v>1048</v>
      </c>
      <c r="D125" s="20" t="s">
        <v>22</v>
      </c>
      <c r="E125" s="20" t="s">
        <v>24</v>
      </c>
      <c r="F125" s="20" t="s">
        <v>383</v>
      </c>
      <c r="G125" s="20" t="s">
        <v>25</v>
      </c>
      <c r="H125" s="20" t="s">
        <v>34</v>
      </c>
      <c r="I125" s="20">
        <v>244.89</v>
      </c>
      <c r="J125" s="23">
        <v>100</v>
      </c>
      <c r="K125" s="23">
        <v>0</v>
      </c>
      <c r="L125" s="20"/>
      <c r="M125" s="18">
        <f t="shared" si="6"/>
        <v>0</v>
      </c>
      <c r="N125" s="18">
        <f t="shared" si="7"/>
        <v>344.89</v>
      </c>
      <c r="O125" s="18">
        <f t="shared" si="8"/>
        <v>350.89</v>
      </c>
      <c r="P125" s="18">
        <f t="shared" si="14"/>
        <v>6</v>
      </c>
      <c r="Q125" s="18">
        <f t="shared" si="9"/>
        <v>344.89</v>
      </c>
      <c r="R125" s="18" t="s">
        <v>28</v>
      </c>
      <c r="S125" s="19" t="s">
        <v>29</v>
      </c>
    </row>
    <row r="126" spans="1:19">
      <c r="A126" s="19">
        <v>126</v>
      </c>
      <c r="B126" s="21" t="s">
        <v>1049</v>
      </c>
      <c r="C126" s="28" t="s">
        <v>1050</v>
      </c>
      <c r="D126" s="20" t="s">
        <v>22</v>
      </c>
      <c r="E126" s="20" t="s">
        <v>24</v>
      </c>
      <c r="F126" s="20" t="s">
        <v>383</v>
      </c>
      <c r="G126" s="20" t="s">
        <v>25</v>
      </c>
      <c r="H126" s="20" t="s">
        <v>34</v>
      </c>
      <c r="I126" s="20">
        <v>244.89</v>
      </c>
      <c r="J126" s="23">
        <v>100</v>
      </c>
      <c r="K126" s="23">
        <v>0</v>
      </c>
      <c r="L126" s="20"/>
      <c r="M126" s="18">
        <f t="shared" si="6"/>
        <v>0</v>
      </c>
      <c r="N126" s="18">
        <f t="shared" si="7"/>
        <v>344.89</v>
      </c>
      <c r="O126" s="18">
        <f t="shared" si="8"/>
        <v>350.89</v>
      </c>
      <c r="P126" s="18">
        <f t="shared" si="14"/>
        <v>6</v>
      </c>
      <c r="Q126" s="18">
        <f t="shared" si="9"/>
        <v>344.89</v>
      </c>
      <c r="R126" s="18" t="s">
        <v>28</v>
      </c>
      <c r="S126" s="19" t="s">
        <v>29</v>
      </c>
    </row>
    <row r="127" spans="1:19">
      <c r="A127" s="19">
        <v>127</v>
      </c>
      <c r="B127" s="21" t="s">
        <v>630</v>
      </c>
      <c r="C127" s="28" t="s">
        <v>1051</v>
      </c>
      <c r="D127" s="20" t="s">
        <v>22</v>
      </c>
      <c r="E127" s="20" t="s">
        <v>24</v>
      </c>
      <c r="F127" s="20" t="s">
        <v>383</v>
      </c>
      <c r="G127" s="20" t="s">
        <v>25</v>
      </c>
      <c r="H127" s="20" t="s">
        <v>34</v>
      </c>
      <c r="I127" s="23">
        <v>239.8</v>
      </c>
      <c r="J127" s="23">
        <v>100</v>
      </c>
      <c r="K127" s="23">
        <v>0</v>
      </c>
      <c r="L127" s="20"/>
      <c r="M127" s="18">
        <f t="shared" si="6"/>
        <v>0</v>
      </c>
      <c r="N127" s="18">
        <f t="shared" si="7"/>
        <v>339.8</v>
      </c>
      <c r="O127" s="18">
        <f t="shared" si="8"/>
        <v>345.8</v>
      </c>
      <c r="P127" s="18">
        <f t="shared" si="14"/>
        <v>6</v>
      </c>
      <c r="Q127" s="18">
        <f t="shared" si="9"/>
        <v>339.8</v>
      </c>
      <c r="R127" s="18" t="s">
        <v>28</v>
      </c>
      <c r="S127" s="19" t="s">
        <v>29</v>
      </c>
    </row>
    <row r="128" spans="1:19">
      <c r="A128" s="19">
        <v>128</v>
      </c>
      <c r="B128" s="21" t="s">
        <v>1052</v>
      </c>
      <c r="C128" s="28" t="s">
        <v>1053</v>
      </c>
      <c r="D128" s="20" t="s">
        <v>22</v>
      </c>
      <c r="E128" s="20" t="s">
        <v>24</v>
      </c>
      <c r="F128" s="20" t="s">
        <v>383</v>
      </c>
      <c r="G128" s="20" t="s">
        <v>25</v>
      </c>
      <c r="H128" s="20" t="s">
        <v>34</v>
      </c>
      <c r="I128" s="20">
        <v>244.89</v>
      </c>
      <c r="J128" s="23">
        <v>100</v>
      </c>
      <c r="K128" s="23">
        <v>0</v>
      </c>
      <c r="L128" s="20"/>
      <c r="M128" s="18">
        <f t="shared" si="6"/>
        <v>0</v>
      </c>
      <c r="N128" s="18">
        <f t="shared" si="7"/>
        <v>344.89</v>
      </c>
      <c r="O128" s="18">
        <f t="shared" si="8"/>
        <v>350.89</v>
      </c>
      <c r="P128" s="18">
        <f t="shared" si="14"/>
        <v>6</v>
      </c>
      <c r="Q128" s="18">
        <f t="shared" si="9"/>
        <v>344.89</v>
      </c>
      <c r="R128" s="18" t="s">
        <v>28</v>
      </c>
      <c r="S128" s="19" t="s">
        <v>29</v>
      </c>
    </row>
    <row r="129" spans="1:19">
      <c r="A129" s="19">
        <v>129</v>
      </c>
      <c r="B129" s="21" t="s">
        <v>1054</v>
      </c>
      <c r="C129" s="28" t="s">
        <v>1055</v>
      </c>
      <c r="D129" s="20" t="s">
        <v>22</v>
      </c>
      <c r="E129" s="20" t="s">
        <v>24</v>
      </c>
      <c r="F129" s="20" t="s">
        <v>383</v>
      </c>
      <c r="G129" s="20" t="s">
        <v>25</v>
      </c>
      <c r="H129" s="20" t="s">
        <v>34</v>
      </c>
      <c r="I129" s="20">
        <v>244.89</v>
      </c>
      <c r="J129" s="23">
        <v>100</v>
      </c>
      <c r="K129" s="23">
        <v>0</v>
      </c>
      <c r="L129" s="20"/>
      <c r="M129" s="18">
        <f t="shared" si="6"/>
        <v>0</v>
      </c>
      <c r="N129" s="18">
        <f t="shared" si="7"/>
        <v>344.89</v>
      </c>
      <c r="O129" s="18">
        <f t="shared" si="8"/>
        <v>350.89</v>
      </c>
      <c r="P129" s="18">
        <f t="shared" si="14"/>
        <v>6</v>
      </c>
      <c r="Q129" s="18">
        <f t="shared" si="9"/>
        <v>344.89</v>
      </c>
      <c r="R129" s="18" t="s">
        <v>28</v>
      </c>
      <c r="S129" s="19" t="s">
        <v>29</v>
      </c>
    </row>
    <row r="130" spans="1:19">
      <c r="A130" s="19">
        <v>130</v>
      </c>
      <c r="B130" s="21" t="s">
        <v>1056</v>
      </c>
      <c r="C130" s="28" t="s">
        <v>1057</v>
      </c>
      <c r="D130" s="20" t="s">
        <v>22</v>
      </c>
      <c r="E130" s="20" t="s">
        <v>24</v>
      </c>
      <c r="F130" s="20" t="s">
        <v>383</v>
      </c>
      <c r="G130" s="20" t="s">
        <v>25</v>
      </c>
      <c r="H130" s="20" t="s">
        <v>34</v>
      </c>
      <c r="I130" s="20">
        <v>247.99</v>
      </c>
      <c r="J130" s="23">
        <v>100</v>
      </c>
      <c r="K130" s="23">
        <v>0</v>
      </c>
      <c r="L130" s="20"/>
      <c r="M130" s="18">
        <f t="shared" ref="M130:M193" si="15">K130*1.06</f>
        <v>0</v>
      </c>
      <c r="N130" s="18">
        <f t="shared" ref="N130:N193" si="16">I130+J130+M130</f>
        <v>347.99</v>
      </c>
      <c r="O130" s="18">
        <f t="shared" ref="O130:O193" si="17">I130+(J130+M130)*1.06</f>
        <v>353.99</v>
      </c>
      <c r="P130" s="18">
        <f t="shared" si="14"/>
        <v>6</v>
      </c>
      <c r="Q130" s="18">
        <f t="shared" ref="Q130:Q193" si="18">O130-P130</f>
        <v>347.99</v>
      </c>
      <c r="R130" s="18" t="s">
        <v>28</v>
      </c>
      <c r="S130" s="19" t="s">
        <v>29</v>
      </c>
    </row>
    <row r="131" spans="1:19">
      <c r="A131" s="19">
        <v>131</v>
      </c>
      <c r="B131" s="21" t="s">
        <v>1058</v>
      </c>
      <c r="C131" s="28" t="s">
        <v>1059</v>
      </c>
      <c r="D131" s="20" t="s">
        <v>22</v>
      </c>
      <c r="E131" s="20" t="s">
        <v>24</v>
      </c>
      <c r="F131" s="20" t="s">
        <v>383</v>
      </c>
      <c r="G131" s="20" t="s">
        <v>25</v>
      </c>
      <c r="H131" s="20" t="s">
        <v>34</v>
      </c>
      <c r="I131" s="20">
        <v>247.99</v>
      </c>
      <c r="J131" s="23">
        <v>100</v>
      </c>
      <c r="K131" s="23">
        <v>0</v>
      </c>
      <c r="L131" s="20"/>
      <c r="M131" s="18">
        <f t="shared" si="15"/>
        <v>0</v>
      </c>
      <c r="N131" s="18">
        <f t="shared" si="16"/>
        <v>347.99</v>
      </c>
      <c r="O131" s="18">
        <f t="shared" si="17"/>
        <v>353.99</v>
      </c>
      <c r="P131" s="18">
        <f t="shared" si="14"/>
        <v>6</v>
      </c>
      <c r="Q131" s="18">
        <f t="shared" si="18"/>
        <v>347.99</v>
      </c>
      <c r="R131" s="18" t="s">
        <v>28</v>
      </c>
      <c r="S131" s="19" t="s">
        <v>29</v>
      </c>
    </row>
    <row r="132" spans="1:19">
      <c r="A132" s="19">
        <v>132</v>
      </c>
      <c r="B132" s="21" t="s">
        <v>1060</v>
      </c>
      <c r="C132" s="28" t="s">
        <v>1061</v>
      </c>
      <c r="D132" s="20" t="s">
        <v>22</v>
      </c>
      <c r="E132" s="20" t="s">
        <v>24</v>
      </c>
      <c r="F132" s="20" t="s">
        <v>383</v>
      </c>
      <c r="G132" s="20" t="s">
        <v>25</v>
      </c>
      <c r="H132" s="20" t="s">
        <v>34</v>
      </c>
      <c r="I132" s="20">
        <v>247.99</v>
      </c>
      <c r="J132" s="23">
        <v>100</v>
      </c>
      <c r="K132" s="23">
        <v>0</v>
      </c>
      <c r="L132" s="20"/>
      <c r="M132" s="18">
        <f t="shared" si="15"/>
        <v>0</v>
      </c>
      <c r="N132" s="18">
        <f t="shared" si="16"/>
        <v>347.99</v>
      </c>
      <c r="O132" s="18">
        <f t="shared" si="17"/>
        <v>353.99</v>
      </c>
      <c r="P132" s="18">
        <f t="shared" si="14"/>
        <v>6</v>
      </c>
      <c r="Q132" s="18">
        <f t="shared" si="18"/>
        <v>347.99</v>
      </c>
      <c r="R132" s="18" t="s">
        <v>28</v>
      </c>
      <c r="S132" s="19" t="s">
        <v>29</v>
      </c>
    </row>
    <row r="133" spans="1:19">
      <c r="A133" s="19">
        <v>133</v>
      </c>
      <c r="B133" s="21" t="s">
        <v>1062</v>
      </c>
      <c r="C133" s="28" t="s">
        <v>1063</v>
      </c>
      <c r="D133" s="20" t="s">
        <v>22</v>
      </c>
      <c r="E133" s="20" t="s">
        <v>24</v>
      </c>
      <c r="F133" s="20" t="s">
        <v>383</v>
      </c>
      <c r="G133" s="20" t="s">
        <v>25</v>
      </c>
      <c r="H133" s="20" t="s">
        <v>34</v>
      </c>
      <c r="I133" s="20">
        <v>246.4</v>
      </c>
      <c r="J133" s="23">
        <v>100</v>
      </c>
      <c r="K133" s="23">
        <v>0</v>
      </c>
      <c r="L133" s="20"/>
      <c r="M133" s="18">
        <f t="shared" si="15"/>
        <v>0</v>
      </c>
      <c r="N133" s="18">
        <f t="shared" si="16"/>
        <v>346.4</v>
      </c>
      <c r="O133" s="18">
        <f t="shared" si="17"/>
        <v>352.4</v>
      </c>
      <c r="P133" s="18">
        <f t="shared" si="14"/>
        <v>6</v>
      </c>
      <c r="Q133" s="18">
        <f t="shared" si="18"/>
        <v>346.4</v>
      </c>
      <c r="R133" s="18" t="s">
        <v>28</v>
      </c>
      <c r="S133" s="19" t="s">
        <v>29</v>
      </c>
    </row>
    <row r="134" spans="1:19">
      <c r="A134" s="19">
        <v>134</v>
      </c>
      <c r="B134" s="21" t="s">
        <v>1064</v>
      </c>
      <c r="C134" s="28" t="s">
        <v>1065</v>
      </c>
      <c r="D134" s="20" t="s">
        <v>22</v>
      </c>
      <c r="E134" s="20" t="s">
        <v>24</v>
      </c>
      <c r="F134" s="20" t="s">
        <v>383</v>
      </c>
      <c r="G134" s="20" t="s">
        <v>25</v>
      </c>
      <c r="H134" s="20" t="s">
        <v>34</v>
      </c>
      <c r="I134" s="20">
        <v>246.4</v>
      </c>
      <c r="J134" s="23">
        <v>100</v>
      </c>
      <c r="K134" s="23">
        <v>0</v>
      </c>
      <c r="L134" s="20"/>
      <c r="M134" s="18">
        <f t="shared" si="15"/>
        <v>0</v>
      </c>
      <c r="N134" s="18">
        <f t="shared" si="16"/>
        <v>346.4</v>
      </c>
      <c r="O134" s="18">
        <f t="shared" si="17"/>
        <v>352.4</v>
      </c>
      <c r="P134" s="18">
        <f t="shared" si="14"/>
        <v>6</v>
      </c>
      <c r="Q134" s="18">
        <f t="shared" si="18"/>
        <v>346.4</v>
      </c>
      <c r="R134" s="18" t="s">
        <v>28</v>
      </c>
      <c r="S134" s="19" t="s">
        <v>29</v>
      </c>
    </row>
    <row r="135" spans="1:19">
      <c r="A135" s="19">
        <v>135</v>
      </c>
      <c r="B135" s="21" t="s">
        <v>1066</v>
      </c>
      <c r="C135" s="28" t="s">
        <v>1067</v>
      </c>
      <c r="D135" s="20" t="s">
        <v>22</v>
      </c>
      <c r="E135" s="20" t="s">
        <v>24</v>
      </c>
      <c r="F135" s="20" t="s">
        <v>383</v>
      </c>
      <c r="G135" s="20" t="s">
        <v>25</v>
      </c>
      <c r="H135" s="20" t="s">
        <v>34</v>
      </c>
      <c r="I135" s="20">
        <v>239.8</v>
      </c>
      <c r="J135" s="23">
        <v>100</v>
      </c>
      <c r="K135" s="23">
        <v>0</v>
      </c>
      <c r="L135" s="20"/>
      <c r="M135" s="18">
        <f t="shared" si="15"/>
        <v>0</v>
      </c>
      <c r="N135" s="18">
        <f t="shared" si="16"/>
        <v>339.8</v>
      </c>
      <c r="O135" s="18">
        <f t="shared" si="17"/>
        <v>345.8</v>
      </c>
      <c r="P135" s="18">
        <f t="shared" si="14"/>
        <v>6</v>
      </c>
      <c r="Q135" s="18">
        <f t="shared" si="18"/>
        <v>339.8</v>
      </c>
      <c r="R135" s="18" t="s">
        <v>28</v>
      </c>
      <c r="S135" s="19" t="s">
        <v>29</v>
      </c>
    </row>
    <row r="136" spans="1:19">
      <c r="A136" s="19">
        <v>136</v>
      </c>
      <c r="B136" s="21" t="s">
        <v>1068</v>
      </c>
      <c r="C136" s="28" t="s">
        <v>1069</v>
      </c>
      <c r="D136" s="20" t="s">
        <v>22</v>
      </c>
      <c r="E136" s="20" t="s">
        <v>24</v>
      </c>
      <c r="F136" s="20" t="s">
        <v>383</v>
      </c>
      <c r="G136" s="20" t="s">
        <v>25</v>
      </c>
      <c r="H136" s="20" t="s">
        <v>34</v>
      </c>
      <c r="I136" s="20">
        <v>248.5</v>
      </c>
      <c r="J136" s="23">
        <v>100</v>
      </c>
      <c r="K136" s="23">
        <v>0</v>
      </c>
      <c r="L136" s="20"/>
      <c r="M136" s="18">
        <f t="shared" si="15"/>
        <v>0</v>
      </c>
      <c r="N136" s="18">
        <f t="shared" si="16"/>
        <v>348.5</v>
      </c>
      <c r="O136" s="18">
        <f t="shared" si="17"/>
        <v>354.5</v>
      </c>
      <c r="P136" s="18">
        <f t="shared" si="14"/>
        <v>6</v>
      </c>
      <c r="Q136" s="18">
        <f t="shared" si="18"/>
        <v>348.5</v>
      </c>
      <c r="R136" s="18" t="s">
        <v>28</v>
      </c>
      <c r="S136" s="19" t="s">
        <v>29</v>
      </c>
    </row>
    <row r="137" spans="1:19">
      <c r="A137" s="19">
        <v>137</v>
      </c>
      <c r="B137" s="21" t="s">
        <v>1070</v>
      </c>
      <c r="C137" s="28" t="s">
        <v>1071</v>
      </c>
      <c r="D137" s="20" t="s">
        <v>22</v>
      </c>
      <c r="E137" s="20" t="s">
        <v>24</v>
      </c>
      <c r="F137" s="20" t="s">
        <v>383</v>
      </c>
      <c r="G137" s="20" t="s">
        <v>25</v>
      </c>
      <c r="H137" s="20" t="s">
        <v>34</v>
      </c>
      <c r="I137" s="20">
        <v>240.5</v>
      </c>
      <c r="J137" s="23">
        <v>100</v>
      </c>
      <c r="K137" s="23">
        <v>0</v>
      </c>
      <c r="L137" s="20"/>
      <c r="M137" s="18">
        <f t="shared" si="15"/>
        <v>0</v>
      </c>
      <c r="N137" s="18">
        <f t="shared" si="16"/>
        <v>340.5</v>
      </c>
      <c r="O137" s="18">
        <f t="shared" si="17"/>
        <v>346.5</v>
      </c>
      <c r="P137" s="18">
        <f t="shared" si="14"/>
        <v>6</v>
      </c>
      <c r="Q137" s="18">
        <f t="shared" si="18"/>
        <v>340.5</v>
      </c>
      <c r="R137" s="18" t="s">
        <v>28</v>
      </c>
      <c r="S137" s="19" t="s">
        <v>29</v>
      </c>
    </row>
    <row r="138" spans="1:19">
      <c r="A138" s="19">
        <v>138</v>
      </c>
      <c r="B138" s="21" t="s">
        <v>1072</v>
      </c>
      <c r="C138" s="28" t="s">
        <v>1073</v>
      </c>
      <c r="D138" s="20" t="s">
        <v>22</v>
      </c>
      <c r="E138" s="20" t="s">
        <v>24</v>
      </c>
      <c r="F138" s="20" t="s">
        <v>383</v>
      </c>
      <c r="G138" s="20" t="s">
        <v>25</v>
      </c>
      <c r="H138" s="20" t="s">
        <v>34</v>
      </c>
      <c r="I138" s="20">
        <v>240.5</v>
      </c>
      <c r="J138" s="23">
        <v>100</v>
      </c>
      <c r="K138" s="23">
        <v>0</v>
      </c>
      <c r="L138" s="20"/>
      <c r="M138" s="18">
        <f t="shared" si="15"/>
        <v>0</v>
      </c>
      <c r="N138" s="18">
        <f t="shared" si="16"/>
        <v>340.5</v>
      </c>
      <c r="O138" s="18">
        <f t="shared" si="17"/>
        <v>346.5</v>
      </c>
      <c r="P138" s="18">
        <f t="shared" si="14"/>
        <v>6</v>
      </c>
      <c r="Q138" s="18">
        <f t="shared" si="18"/>
        <v>340.5</v>
      </c>
      <c r="R138" s="18" t="s">
        <v>28</v>
      </c>
      <c r="S138" s="19" t="s">
        <v>29</v>
      </c>
    </row>
    <row r="139" spans="1:19">
      <c r="A139" s="19">
        <v>139</v>
      </c>
      <c r="B139" s="21" t="s">
        <v>1074</v>
      </c>
      <c r="C139" s="28" t="s">
        <v>1075</v>
      </c>
      <c r="D139" s="20" t="s">
        <v>22</v>
      </c>
      <c r="E139" s="20" t="s">
        <v>24</v>
      </c>
      <c r="F139" s="20" t="s">
        <v>383</v>
      </c>
      <c r="G139" s="20" t="s">
        <v>25</v>
      </c>
      <c r="H139" s="20" t="s">
        <v>34</v>
      </c>
      <c r="I139" s="20">
        <v>240.2</v>
      </c>
      <c r="J139" s="23">
        <v>100</v>
      </c>
      <c r="K139" s="23">
        <v>0</v>
      </c>
      <c r="L139" s="20"/>
      <c r="M139" s="18">
        <f t="shared" si="15"/>
        <v>0</v>
      </c>
      <c r="N139" s="18">
        <f t="shared" si="16"/>
        <v>340.2</v>
      </c>
      <c r="O139" s="18">
        <f t="shared" si="17"/>
        <v>346.2</v>
      </c>
      <c r="P139" s="18">
        <f t="shared" si="14"/>
        <v>6</v>
      </c>
      <c r="Q139" s="18">
        <f t="shared" si="18"/>
        <v>340.2</v>
      </c>
      <c r="R139" s="18" t="s">
        <v>28</v>
      </c>
      <c r="S139" s="19" t="s">
        <v>29</v>
      </c>
    </row>
    <row r="140" spans="1:19">
      <c r="A140" s="19">
        <v>140</v>
      </c>
      <c r="B140" s="21" t="s">
        <v>1076</v>
      </c>
      <c r="C140" s="28" t="s">
        <v>1077</v>
      </c>
      <c r="D140" s="20" t="s">
        <v>22</v>
      </c>
      <c r="E140" s="20" t="s">
        <v>24</v>
      </c>
      <c r="F140" s="20" t="s">
        <v>383</v>
      </c>
      <c r="G140" s="20" t="s">
        <v>25</v>
      </c>
      <c r="H140" s="20" t="s">
        <v>34</v>
      </c>
      <c r="I140" s="20">
        <v>245.43</v>
      </c>
      <c r="J140" s="23">
        <v>100</v>
      </c>
      <c r="K140" s="23">
        <v>0</v>
      </c>
      <c r="L140" s="20"/>
      <c r="M140" s="18">
        <f t="shared" si="15"/>
        <v>0</v>
      </c>
      <c r="N140" s="18">
        <f t="shared" si="16"/>
        <v>345.43</v>
      </c>
      <c r="O140" s="18">
        <f t="shared" si="17"/>
        <v>351.43</v>
      </c>
      <c r="P140" s="18">
        <f t="shared" si="14"/>
        <v>6</v>
      </c>
      <c r="Q140" s="18">
        <f t="shared" si="18"/>
        <v>345.43</v>
      </c>
      <c r="R140" s="18" t="s">
        <v>28</v>
      </c>
      <c r="S140" s="19" t="s">
        <v>29</v>
      </c>
    </row>
    <row r="141" spans="1:19">
      <c r="A141" s="19">
        <v>141</v>
      </c>
      <c r="B141" s="21" t="s">
        <v>1078</v>
      </c>
      <c r="C141" s="28" t="s">
        <v>1079</v>
      </c>
      <c r="D141" s="20" t="s">
        <v>22</v>
      </c>
      <c r="E141" s="20" t="s">
        <v>24</v>
      </c>
      <c r="F141" s="20" t="s">
        <v>383</v>
      </c>
      <c r="G141" s="20" t="s">
        <v>25</v>
      </c>
      <c r="H141" s="20" t="s">
        <v>34</v>
      </c>
      <c r="I141" s="20">
        <v>240.41</v>
      </c>
      <c r="J141" s="23">
        <v>100</v>
      </c>
      <c r="K141" s="23">
        <v>0</v>
      </c>
      <c r="L141" s="20"/>
      <c r="M141" s="18">
        <f t="shared" si="15"/>
        <v>0</v>
      </c>
      <c r="N141" s="18">
        <f t="shared" si="16"/>
        <v>340.41</v>
      </c>
      <c r="O141" s="18">
        <f t="shared" si="17"/>
        <v>346.41</v>
      </c>
      <c r="P141" s="18">
        <f t="shared" si="14"/>
        <v>6</v>
      </c>
      <c r="Q141" s="18">
        <f t="shared" si="18"/>
        <v>340.41</v>
      </c>
      <c r="R141" s="18" t="s">
        <v>28</v>
      </c>
      <c r="S141" s="19" t="s">
        <v>29</v>
      </c>
    </row>
    <row r="142" spans="1:19">
      <c r="A142" s="19">
        <v>142</v>
      </c>
      <c r="B142" s="21" t="s">
        <v>1080</v>
      </c>
      <c r="C142" s="28" t="s">
        <v>1081</v>
      </c>
      <c r="D142" s="20" t="s">
        <v>22</v>
      </c>
      <c r="E142" s="20" t="s">
        <v>24</v>
      </c>
      <c r="F142" s="20" t="s">
        <v>383</v>
      </c>
      <c r="G142" s="20" t="s">
        <v>25</v>
      </c>
      <c r="H142" s="20" t="s">
        <v>34</v>
      </c>
      <c r="I142" s="20">
        <v>245.43</v>
      </c>
      <c r="J142" s="23">
        <v>100</v>
      </c>
      <c r="K142" s="23">
        <v>0</v>
      </c>
      <c r="L142" s="20"/>
      <c r="M142" s="18">
        <f t="shared" si="15"/>
        <v>0</v>
      </c>
      <c r="N142" s="18">
        <f t="shared" si="16"/>
        <v>345.43</v>
      </c>
      <c r="O142" s="18">
        <f t="shared" si="17"/>
        <v>351.43</v>
      </c>
      <c r="P142" s="18">
        <f t="shared" si="14"/>
        <v>6</v>
      </c>
      <c r="Q142" s="18">
        <f t="shared" si="18"/>
        <v>345.43</v>
      </c>
      <c r="R142" s="18" t="s">
        <v>28</v>
      </c>
      <c r="S142" s="19" t="s">
        <v>29</v>
      </c>
    </row>
    <row r="143" spans="1:19">
      <c r="A143" s="19">
        <v>143</v>
      </c>
      <c r="B143" s="21" t="s">
        <v>1082</v>
      </c>
      <c r="C143" s="28" t="s">
        <v>1083</v>
      </c>
      <c r="D143" s="20" t="s">
        <v>22</v>
      </c>
      <c r="E143" s="20" t="s">
        <v>24</v>
      </c>
      <c r="F143" s="20" t="s">
        <v>32</v>
      </c>
      <c r="G143" s="20" t="s">
        <v>25</v>
      </c>
      <c r="H143" s="20" t="s">
        <v>34</v>
      </c>
      <c r="I143" s="23">
        <v>420</v>
      </c>
      <c r="J143" s="23">
        <v>200</v>
      </c>
      <c r="K143" s="23">
        <v>15</v>
      </c>
      <c r="L143" s="20" t="s">
        <v>366</v>
      </c>
      <c r="M143" s="23">
        <f t="shared" si="15"/>
        <v>15.9</v>
      </c>
      <c r="N143" s="18">
        <f t="shared" si="16"/>
        <v>635.9</v>
      </c>
      <c r="O143" s="18">
        <f t="shared" si="17"/>
        <v>648.854</v>
      </c>
      <c r="P143" s="18">
        <f t="shared" si="14"/>
        <v>12.954</v>
      </c>
      <c r="Q143" s="18">
        <f t="shared" si="18"/>
        <v>635.9</v>
      </c>
      <c r="R143" s="18" t="s">
        <v>28</v>
      </c>
      <c r="S143" s="19" t="s">
        <v>29</v>
      </c>
    </row>
    <row r="144" spans="1:19">
      <c r="A144" s="19">
        <v>144</v>
      </c>
      <c r="B144" s="21" t="s">
        <v>1084</v>
      </c>
      <c r="C144" s="28" t="s">
        <v>1085</v>
      </c>
      <c r="D144" s="20" t="s">
        <v>22</v>
      </c>
      <c r="E144" s="20" t="s">
        <v>24</v>
      </c>
      <c r="F144" s="20" t="s">
        <v>383</v>
      </c>
      <c r="G144" s="20" t="s">
        <v>25</v>
      </c>
      <c r="H144" s="20" t="s">
        <v>34</v>
      </c>
      <c r="I144" s="20">
        <v>245.43</v>
      </c>
      <c r="J144" s="23">
        <v>100</v>
      </c>
      <c r="K144" s="23">
        <v>0</v>
      </c>
      <c r="L144" s="20"/>
      <c r="M144" s="18">
        <f t="shared" si="15"/>
        <v>0</v>
      </c>
      <c r="N144" s="18">
        <f t="shared" si="16"/>
        <v>345.43</v>
      </c>
      <c r="O144" s="18">
        <f t="shared" si="17"/>
        <v>351.43</v>
      </c>
      <c r="P144" s="18">
        <f t="shared" si="14"/>
        <v>6</v>
      </c>
      <c r="Q144" s="18">
        <f t="shared" si="18"/>
        <v>345.43</v>
      </c>
      <c r="R144" s="18" t="s">
        <v>28</v>
      </c>
      <c r="S144" s="19" t="s">
        <v>29</v>
      </c>
    </row>
    <row r="145" spans="1:19">
      <c r="A145" s="19">
        <v>145</v>
      </c>
      <c r="B145" s="21" t="s">
        <v>1086</v>
      </c>
      <c r="C145" s="28" t="s">
        <v>1087</v>
      </c>
      <c r="D145" s="20" t="s">
        <v>22</v>
      </c>
      <c r="E145" s="20" t="s">
        <v>24</v>
      </c>
      <c r="F145" s="20" t="s">
        <v>383</v>
      </c>
      <c r="G145" s="20" t="s">
        <v>25</v>
      </c>
      <c r="H145" s="20" t="s">
        <v>34</v>
      </c>
      <c r="I145" s="20">
        <v>245.43</v>
      </c>
      <c r="J145" s="23">
        <v>100</v>
      </c>
      <c r="K145" s="23">
        <v>0</v>
      </c>
      <c r="L145" s="20"/>
      <c r="M145" s="18">
        <f t="shared" si="15"/>
        <v>0</v>
      </c>
      <c r="N145" s="18">
        <f t="shared" si="16"/>
        <v>345.43</v>
      </c>
      <c r="O145" s="18">
        <f t="shared" si="17"/>
        <v>351.43</v>
      </c>
      <c r="P145" s="18">
        <f t="shared" si="14"/>
        <v>6</v>
      </c>
      <c r="Q145" s="18">
        <f t="shared" si="18"/>
        <v>345.43</v>
      </c>
      <c r="R145" s="18" t="s">
        <v>28</v>
      </c>
      <c r="S145" s="19" t="s">
        <v>29</v>
      </c>
    </row>
    <row r="146" spans="1:19">
      <c r="A146" s="19">
        <v>146</v>
      </c>
      <c r="B146" s="21" t="s">
        <v>1088</v>
      </c>
      <c r="C146" s="28" t="s">
        <v>1089</v>
      </c>
      <c r="D146" s="20" t="s">
        <v>22</v>
      </c>
      <c r="E146" s="20" t="s">
        <v>24</v>
      </c>
      <c r="F146" s="20" t="s">
        <v>383</v>
      </c>
      <c r="G146" s="20" t="s">
        <v>25</v>
      </c>
      <c r="H146" s="20" t="s">
        <v>34</v>
      </c>
      <c r="I146" s="23">
        <v>240.5</v>
      </c>
      <c r="J146" s="23">
        <v>100</v>
      </c>
      <c r="K146" s="23">
        <v>0</v>
      </c>
      <c r="L146" s="20"/>
      <c r="M146" s="18">
        <f t="shared" si="15"/>
        <v>0</v>
      </c>
      <c r="N146" s="18">
        <f t="shared" si="16"/>
        <v>340.5</v>
      </c>
      <c r="O146" s="18">
        <f t="shared" si="17"/>
        <v>346.5</v>
      </c>
      <c r="P146" s="18">
        <f t="shared" si="14"/>
        <v>6</v>
      </c>
      <c r="Q146" s="18">
        <f t="shared" si="18"/>
        <v>340.5</v>
      </c>
      <c r="R146" s="18" t="s">
        <v>28</v>
      </c>
      <c r="S146" s="19" t="s">
        <v>29</v>
      </c>
    </row>
    <row r="147" spans="1:19">
      <c r="A147" s="19">
        <v>147</v>
      </c>
      <c r="B147" s="21" t="s">
        <v>1090</v>
      </c>
      <c r="C147" s="28" t="s">
        <v>1091</v>
      </c>
      <c r="D147" s="20" t="s">
        <v>22</v>
      </c>
      <c r="E147" s="20" t="s">
        <v>24</v>
      </c>
      <c r="F147" s="20" t="s">
        <v>383</v>
      </c>
      <c r="G147" s="20" t="s">
        <v>25</v>
      </c>
      <c r="H147" s="20" t="s">
        <v>34</v>
      </c>
      <c r="I147" s="20">
        <v>245.43</v>
      </c>
      <c r="J147" s="23">
        <v>100</v>
      </c>
      <c r="K147" s="23">
        <v>0</v>
      </c>
      <c r="L147" s="20"/>
      <c r="M147" s="18">
        <f t="shared" si="15"/>
        <v>0</v>
      </c>
      <c r="N147" s="18">
        <f t="shared" si="16"/>
        <v>345.43</v>
      </c>
      <c r="O147" s="18">
        <f t="shared" si="17"/>
        <v>351.43</v>
      </c>
      <c r="P147" s="18">
        <f t="shared" si="14"/>
        <v>6</v>
      </c>
      <c r="Q147" s="18">
        <f t="shared" si="18"/>
        <v>345.43</v>
      </c>
      <c r="R147" s="18" t="s">
        <v>28</v>
      </c>
      <c r="S147" s="19" t="s">
        <v>29</v>
      </c>
    </row>
    <row r="148" spans="1:19">
      <c r="A148" s="19">
        <v>148</v>
      </c>
      <c r="B148" s="21" t="s">
        <v>1092</v>
      </c>
      <c r="C148" s="28" t="s">
        <v>1093</v>
      </c>
      <c r="D148" s="20" t="s">
        <v>22</v>
      </c>
      <c r="E148" s="20" t="s">
        <v>24</v>
      </c>
      <c r="F148" s="20" t="s">
        <v>383</v>
      </c>
      <c r="G148" s="20" t="s">
        <v>25</v>
      </c>
      <c r="H148" s="20" t="s">
        <v>34</v>
      </c>
      <c r="I148" s="20">
        <v>245.97</v>
      </c>
      <c r="J148" s="23">
        <v>100</v>
      </c>
      <c r="K148" s="23">
        <v>0</v>
      </c>
      <c r="L148" s="20"/>
      <c r="M148" s="18">
        <f t="shared" si="15"/>
        <v>0</v>
      </c>
      <c r="N148" s="18">
        <f t="shared" si="16"/>
        <v>345.97</v>
      </c>
      <c r="O148" s="18">
        <f t="shared" si="17"/>
        <v>351.97</v>
      </c>
      <c r="P148" s="18">
        <f t="shared" si="14"/>
        <v>6</v>
      </c>
      <c r="Q148" s="18">
        <f t="shared" si="18"/>
        <v>345.97</v>
      </c>
      <c r="R148" s="18" t="s">
        <v>28</v>
      </c>
      <c r="S148" s="19" t="s">
        <v>29</v>
      </c>
    </row>
    <row r="149" spans="1:19">
      <c r="A149" s="19">
        <v>149</v>
      </c>
      <c r="B149" s="21" t="s">
        <v>1094</v>
      </c>
      <c r="C149" s="28" t="s">
        <v>1095</v>
      </c>
      <c r="D149" s="20" t="s">
        <v>22</v>
      </c>
      <c r="E149" s="20" t="s">
        <v>24</v>
      </c>
      <c r="F149" s="20" t="s">
        <v>383</v>
      </c>
      <c r="G149" s="20" t="s">
        <v>25</v>
      </c>
      <c r="H149" s="20" t="s">
        <v>34</v>
      </c>
      <c r="I149" s="20">
        <v>245.97</v>
      </c>
      <c r="J149" s="23">
        <v>100</v>
      </c>
      <c r="K149" s="23">
        <v>0</v>
      </c>
      <c r="L149" s="20"/>
      <c r="M149" s="18">
        <f t="shared" si="15"/>
        <v>0</v>
      </c>
      <c r="N149" s="18">
        <f t="shared" si="16"/>
        <v>345.97</v>
      </c>
      <c r="O149" s="18">
        <f t="shared" si="17"/>
        <v>351.97</v>
      </c>
      <c r="P149" s="18">
        <f t="shared" si="14"/>
        <v>6</v>
      </c>
      <c r="Q149" s="18">
        <f t="shared" si="18"/>
        <v>345.97</v>
      </c>
      <c r="R149" s="18" t="s">
        <v>28</v>
      </c>
      <c r="S149" s="19" t="s">
        <v>29</v>
      </c>
    </row>
    <row r="150" spans="1:19">
      <c r="A150" s="19">
        <v>150</v>
      </c>
      <c r="B150" s="21" t="s">
        <v>1096</v>
      </c>
      <c r="C150" s="28" t="s">
        <v>1097</v>
      </c>
      <c r="D150" s="20" t="s">
        <v>22</v>
      </c>
      <c r="E150" s="20" t="s">
        <v>24</v>
      </c>
      <c r="F150" s="20" t="s">
        <v>383</v>
      </c>
      <c r="G150" s="20" t="s">
        <v>25</v>
      </c>
      <c r="H150" s="20" t="s">
        <v>34</v>
      </c>
      <c r="I150" s="23">
        <v>240.5</v>
      </c>
      <c r="J150" s="23">
        <v>100</v>
      </c>
      <c r="K150" s="23">
        <v>0</v>
      </c>
      <c r="L150" s="20"/>
      <c r="M150" s="18">
        <f t="shared" si="15"/>
        <v>0</v>
      </c>
      <c r="N150" s="18">
        <f t="shared" si="16"/>
        <v>340.5</v>
      </c>
      <c r="O150" s="18">
        <f t="shared" si="17"/>
        <v>346.5</v>
      </c>
      <c r="P150" s="18">
        <f t="shared" si="14"/>
        <v>6</v>
      </c>
      <c r="Q150" s="18">
        <f t="shared" si="18"/>
        <v>340.5</v>
      </c>
      <c r="R150" s="18" t="s">
        <v>28</v>
      </c>
      <c r="S150" s="19" t="s">
        <v>29</v>
      </c>
    </row>
    <row r="151" spans="1:19">
      <c r="A151" s="19">
        <v>151</v>
      </c>
      <c r="B151" s="21" t="s">
        <v>1098</v>
      </c>
      <c r="C151" s="28" t="s">
        <v>1099</v>
      </c>
      <c r="D151" s="20" t="s">
        <v>22</v>
      </c>
      <c r="E151" s="20" t="s">
        <v>24</v>
      </c>
      <c r="F151" s="20" t="s">
        <v>383</v>
      </c>
      <c r="G151" s="20" t="s">
        <v>25</v>
      </c>
      <c r="H151" s="20" t="s">
        <v>34</v>
      </c>
      <c r="I151" s="23">
        <v>240.5</v>
      </c>
      <c r="J151" s="23">
        <v>100</v>
      </c>
      <c r="K151" s="23">
        <v>0</v>
      </c>
      <c r="L151" s="20"/>
      <c r="M151" s="18">
        <f t="shared" si="15"/>
        <v>0</v>
      </c>
      <c r="N151" s="18">
        <f t="shared" si="16"/>
        <v>340.5</v>
      </c>
      <c r="O151" s="18">
        <f t="shared" si="17"/>
        <v>346.5</v>
      </c>
      <c r="P151" s="18">
        <f t="shared" si="14"/>
        <v>6</v>
      </c>
      <c r="Q151" s="18">
        <f t="shared" si="18"/>
        <v>340.5</v>
      </c>
      <c r="R151" s="18" t="s">
        <v>28</v>
      </c>
      <c r="S151" s="19" t="s">
        <v>29</v>
      </c>
    </row>
    <row r="152" spans="1:19">
      <c r="A152" s="19">
        <v>152</v>
      </c>
      <c r="B152" s="21" t="s">
        <v>1100</v>
      </c>
      <c r="C152" s="28" t="s">
        <v>1101</v>
      </c>
      <c r="D152" s="20" t="s">
        <v>22</v>
      </c>
      <c r="E152" s="20" t="s">
        <v>24</v>
      </c>
      <c r="F152" s="20" t="s">
        <v>70</v>
      </c>
      <c r="G152" s="20" t="s">
        <v>25</v>
      </c>
      <c r="H152" s="20" t="s">
        <v>34</v>
      </c>
      <c r="I152" s="23">
        <v>884</v>
      </c>
      <c r="J152" s="23">
        <v>400</v>
      </c>
      <c r="K152" s="23">
        <v>92</v>
      </c>
      <c r="L152" s="20" t="s">
        <v>1102</v>
      </c>
      <c r="M152" s="23">
        <f t="shared" si="15"/>
        <v>97.52</v>
      </c>
      <c r="N152" s="23">
        <f t="shared" si="16"/>
        <v>1381.52</v>
      </c>
      <c r="O152" s="23">
        <f t="shared" si="17"/>
        <v>1411.3712</v>
      </c>
      <c r="P152" s="23">
        <f>(J152+M152)*0.06</f>
        <v>29.8512</v>
      </c>
      <c r="Q152" s="23">
        <f t="shared" si="18"/>
        <v>1381.52</v>
      </c>
      <c r="R152" s="18" t="s">
        <v>28</v>
      </c>
      <c r="S152" s="19" t="s">
        <v>29</v>
      </c>
    </row>
    <row r="153" spans="1:19">
      <c r="A153" s="19">
        <v>153</v>
      </c>
      <c r="B153" s="21" t="s">
        <v>1103</v>
      </c>
      <c r="C153" s="28" t="s">
        <v>1104</v>
      </c>
      <c r="D153" s="20" t="s">
        <v>22</v>
      </c>
      <c r="E153" s="20" t="s">
        <v>153</v>
      </c>
      <c r="F153" s="20" t="s">
        <v>70</v>
      </c>
      <c r="G153" s="20" t="s">
        <v>25</v>
      </c>
      <c r="H153" s="20" t="s">
        <v>34</v>
      </c>
      <c r="I153" s="23">
        <v>884</v>
      </c>
      <c r="J153" s="23">
        <v>400</v>
      </c>
      <c r="K153" s="23">
        <v>2308</v>
      </c>
      <c r="L153" s="20" t="s">
        <v>424</v>
      </c>
      <c r="M153" s="23">
        <f t="shared" si="15"/>
        <v>2446.48</v>
      </c>
      <c r="N153" s="23">
        <f t="shared" si="16"/>
        <v>3730.48</v>
      </c>
      <c r="O153" s="23">
        <f t="shared" si="17"/>
        <v>3901.2688</v>
      </c>
      <c r="P153" s="23">
        <f>(J153+M153)*0.06</f>
        <v>170.7888</v>
      </c>
      <c r="Q153" s="23">
        <f t="shared" si="18"/>
        <v>3730.48</v>
      </c>
      <c r="R153" s="18" t="s">
        <v>28</v>
      </c>
      <c r="S153" s="19" t="s">
        <v>29</v>
      </c>
    </row>
    <row r="154" spans="1:19">
      <c r="A154" s="19">
        <v>154</v>
      </c>
      <c r="B154" s="21" t="s">
        <v>1105</v>
      </c>
      <c r="C154" s="28" t="s">
        <v>1106</v>
      </c>
      <c r="D154" s="20" t="s">
        <v>22</v>
      </c>
      <c r="E154" s="20" t="s">
        <v>24</v>
      </c>
      <c r="F154" s="20" t="s">
        <v>383</v>
      </c>
      <c r="G154" s="20" t="s">
        <v>25</v>
      </c>
      <c r="H154" s="20" t="s">
        <v>34</v>
      </c>
      <c r="I154" s="20">
        <v>245.97</v>
      </c>
      <c r="J154" s="23">
        <v>100</v>
      </c>
      <c r="K154" s="23">
        <v>0</v>
      </c>
      <c r="L154" s="20"/>
      <c r="M154" s="18">
        <f t="shared" si="15"/>
        <v>0</v>
      </c>
      <c r="N154" s="18">
        <f t="shared" si="16"/>
        <v>345.97</v>
      </c>
      <c r="O154" s="18">
        <f t="shared" si="17"/>
        <v>351.97</v>
      </c>
      <c r="P154" s="18">
        <f>(M154+J154)*0.06</f>
        <v>6</v>
      </c>
      <c r="Q154" s="18">
        <f t="shared" si="18"/>
        <v>345.97</v>
      </c>
      <c r="R154" s="18" t="s">
        <v>28</v>
      </c>
      <c r="S154" s="19" t="s">
        <v>29</v>
      </c>
    </row>
    <row r="155" spans="1:19">
      <c r="A155" s="19">
        <v>155</v>
      </c>
      <c r="B155" s="21" t="s">
        <v>1107</v>
      </c>
      <c r="C155" s="28" t="s">
        <v>1108</v>
      </c>
      <c r="D155" s="20" t="s">
        <v>22</v>
      </c>
      <c r="E155" s="20" t="s">
        <v>24</v>
      </c>
      <c r="F155" s="20" t="s">
        <v>383</v>
      </c>
      <c r="G155" s="20" t="s">
        <v>25</v>
      </c>
      <c r="H155" s="20" t="s">
        <v>34</v>
      </c>
      <c r="I155" s="20">
        <v>245.97</v>
      </c>
      <c r="J155" s="23">
        <v>100</v>
      </c>
      <c r="K155" s="23">
        <v>0</v>
      </c>
      <c r="L155" s="20"/>
      <c r="M155" s="18">
        <f t="shared" si="15"/>
        <v>0</v>
      </c>
      <c r="N155" s="18">
        <f t="shared" si="16"/>
        <v>345.97</v>
      </c>
      <c r="O155" s="18">
        <f t="shared" si="17"/>
        <v>351.97</v>
      </c>
      <c r="P155" s="18">
        <f>(M155+J155)*0.06</f>
        <v>6</v>
      </c>
      <c r="Q155" s="18">
        <f t="shared" si="18"/>
        <v>345.97</v>
      </c>
      <c r="R155" s="18" t="s">
        <v>28</v>
      </c>
      <c r="S155" s="19" t="s">
        <v>29</v>
      </c>
    </row>
    <row r="156" spans="1:19">
      <c r="A156" s="19">
        <v>156</v>
      </c>
      <c r="B156" s="21" t="s">
        <v>1109</v>
      </c>
      <c r="C156" s="28" t="s">
        <v>1110</v>
      </c>
      <c r="D156" s="20" t="s">
        <v>22</v>
      </c>
      <c r="E156" s="20" t="s">
        <v>24</v>
      </c>
      <c r="F156" s="20" t="s">
        <v>383</v>
      </c>
      <c r="G156" s="20" t="s">
        <v>25</v>
      </c>
      <c r="H156" s="20" t="s">
        <v>34</v>
      </c>
      <c r="I156" s="20">
        <v>245.97</v>
      </c>
      <c r="J156" s="23">
        <v>100</v>
      </c>
      <c r="K156" s="23">
        <v>0</v>
      </c>
      <c r="L156" s="20"/>
      <c r="M156" s="18">
        <f t="shared" si="15"/>
        <v>0</v>
      </c>
      <c r="N156" s="18">
        <f t="shared" si="16"/>
        <v>345.97</v>
      </c>
      <c r="O156" s="18">
        <f t="shared" si="17"/>
        <v>351.97</v>
      </c>
      <c r="P156" s="18">
        <f>(M156+J156)*0.06</f>
        <v>6</v>
      </c>
      <c r="Q156" s="18">
        <f t="shared" si="18"/>
        <v>345.97</v>
      </c>
      <c r="R156" s="18" t="s">
        <v>28</v>
      </c>
      <c r="S156" s="19" t="s">
        <v>29</v>
      </c>
    </row>
    <row r="157" spans="1:19">
      <c r="A157" s="19">
        <v>157</v>
      </c>
      <c r="B157" s="21" t="s">
        <v>425</v>
      </c>
      <c r="C157" s="28" t="s">
        <v>426</v>
      </c>
      <c r="D157" s="20" t="s">
        <v>22</v>
      </c>
      <c r="E157" s="20" t="s">
        <v>24</v>
      </c>
      <c r="F157" s="20" t="s">
        <v>240</v>
      </c>
      <c r="G157" s="20" t="s">
        <v>25</v>
      </c>
      <c r="H157" s="20" t="s">
        <v>34</v>
      </c>
      <c r="I157" s="23">
        <v>0</v>
      </c>
      <c r="J157" s="23">
        <v>100</v>
      </c>
      <c r="K157" s="23">
        <v>15</v>
      </c>
      <c r="L157" s="20" t="s">
        <v>35</v>
      </c>
      <c r="M157" s="23">
        <f t="shared" si="15"/>
        <v>15.9</v>
      </c>
      <c r="N157" s="23">
        <f t="shared" si="16"/>
        <v>115.9</v>
      </c>
      <c r="O157" s="23">
        <f t="shared" si="17"/>
        <v>122.854</v>
      </c>
      <c r="P157" s="23">
        <f t="shared" ref="P157:P165" si="19">(J157+M157)*0.06</f>
        <v>6.954</v>
      </c>
      <c r="Q157" s="23">
        <f t="shared" si="18"/>
        <v>115.9</v>
      </c>
      <c r="R157" s="18" t="s">
        <v>28</v>
      </c>
      <c r="S157" s="19" t="s">
        <v>29</v>
      </c>
    </row>
    <row r="158" spans="1:19">
      <c r="A158" s="19">
        <v>158</v>
      </c>
      <c r="B158" s="21" t="s">
        <v>1111</v>
      </c>
      <c r="C158" s="28" t="s">
        <v>1112</v>
      </c>
      <c r="D158" s="20" t="s">
        <v>22</v>
      </c>
      <c r="E158" s="20" t="s">
        <v>24</v>
      </c>
      <c r="F158" s="20" t="s">
        <v>240</v>
      </c>
      <c r="G158" s="20" t="s">
        <v>25</v>
      </c>
      <c r="H158" s="20" t="s">
        <v>34</v>
      </c>
      <c r="I158" s="23">
        <v>0</v>
      </c>
      <c r="J158" s="23">
        <v>100</v>
      </c>
      <c r="K158" s="23">
        <v>15</v>
      </c>
      <c r="L158" s="20" t="s">
        <v>35</v>
      </c>
      <c r="M158" s="23">
        <f t="shared" si="15"/>
        <v>15.9</v>
      </c>
      <c r="N158" s="23">
        <f t="shared" si="16"/>
        <v>115.9</v>
      </c>
      <c r="O158" s="23">
        <f t="shared" si="17"/>
        <v>122.854</v>
      </c>
      <c r="P158" s="23">
        <f t="shared" si="19"/>
        <v>6.954</v>
      </c>
      <c r="Q158" s="23">
        <f t="shared" si="18"/>
        <v>115.9</v>
      </c>
      <c r="R158" s="18" t="s">
        <v>28</v>
      </c>
      <c r="S158" s="19" t="s">
        <v>29</v>
      </c>
    </row>
    <row r="159" spans="1:19">
      <c r="A159" s="19">
        <v>159</v>
      </c>
      <c r="B159" s="21" t="s">
        <v>1113</v>
      </c>
      <c r="C159" s="28" t="s">
        <v>1114</v>
      </c>
      <c r="D159" s="20" t="s">
        <v>22</v>
      </c>
      <c r="E159" s="20" t="s">
        <v>24</v>
      </c>
      <c r="F159" s="20" t="s">
        <v>240</v>
      </c>
      <c r="G159" s="20" t="s">
        <v>25</v>
      </c>
      <c r="H159" s="20" t="s">
        <v>34</v>
      </c>
      <c r="I159" s="23">
        <v>0</v>
      </c>
      <c r="J159" s="23">
        <v>100</v>
      </c>
      <c r="K159" s="23">
        <v>15</v>
      </c>
      <c r="L159" s="20" t="s">
        <v>35</v>
      </c>
      <c r="M159" s="23">
        <f t="shared" si="15"/>
        <v>15.9</v>
      </c>
      <c r="N159" s="23">
        <f t="shared" si="16"/>
        <v>115.9</v>
      </c>
      <c r="O159" s="23">
        <f t="shared" si="17"/>
        <v>122.854</v>
      </c>
      <c r="P159" s="23">
        <f t="shared" si="19"/>
        <v>6.954</v>
      </c>
      <c r="Q159" s="23">
        <f t="shared" si="18"/>
        <v>115.9</v>
      </c>
      <c r="R159" s="18" t="s">
        <v>28</v>
      </c>
      <c r="S159" s="19" t="s">
        <v>29</v>
      </c>
    </row>
    <row r="160" spans="1:19">
      <c r="A160" s="19">
        <v>160</v>
      </c>
      <c r="B160" s="21" t="s">
        <v>1115</v>
      </c>
      <c r="C160" s="28" t="s">
        <v>1116</v>
      </c>
      <c r="D160" s="20" t="s">
        <v>22</v>
      </c>
      <c r="E160" s="20" t="s">
        <v>24</v>
      </c>
      <c r="F160" s="20" t="s">
        <v>929</v>
      </c>
      <c r="G160" s="20" t="s">
        <v>25</v>
      </c>
      <c r="H160" s="20" t="s">
        <v>34</v>
      </c>
      <c r="I160" s="23">
        <v>0</v>
      </c>
      <c r="J160" s="23">
        <v>0</v>
      </c>
      <c r="K160" s="23">
        <v>18</v>
      </c>
      <c r="L160" s="20" t="s">
        <v>35</v>
      </c>
      <c r="M160" s="23">
        <f t="shared" si="15"/>
        <v>19.08</v>
      </c>
      <c r="N160" s="23">
        <f t="shared" si="16"/>
        <v>19.08</v>
      </c>
      <c r="O160" s="23">
        <f t="shared" si="17"/>
        <v>20.2248</v>
      </c>
      <c r="P160" s="23">
        <f t="shared" si="19"/>
        <v>1.1448</v>
      </c>
      <c r="Q160" s="23">
        <f t="shared" si="18"/>
        <v>19.08</v>
      </c>
      <c r="R160" s="18" t="s">
        <v>28</v>
      </c>
      <c r="S160" s="19" t="s">
        <v>29</v>
      </c>
    </row>
    <row r="161" spans="1:19">
      <c r="A161" s="19">
        <v>161</v>
      </c>
      <c r="B161" s="21" t="s">
        <v>1117</v>
      </c>
      <c r="C161" s="28" t="s">
        <v>582</v>
      </c>
      <c r="D161" s="20" t="s">
        <v>22</v>
      </c>
      <c r="E161" s="20" t="s">
        <v>24</v>
      </c>
      <c r="F161" s="20" t="s">
        <v>240</v>
      </c>
      <c r="G161" s="20" t="s">
        <v>25</v>
      </c>
      <c r="H161" s="20" t="s">
        <v>34</v>
      </c>
      <c r="I161" s="23">
        <v>0</v>
      </c>
      <c r="J161" s="23">
        <v>100</v>
      </c>
      <c r="K161" s="23">
        <v>18</v>
      </c>
      <c r="L161" s="20" t="s">
        <v>35</v>
      </c>
      <c r="M161" s="23">
        <f t="shared" si="15"/>
        <v>19.08</v>
      </c>
      <c r="N161" s="23">
        <f t="shared" si="16"/>
        <v>119.08</v>
      </c>
      <c r="O161" s="23">
        <f t="shared" si="17"/>
        <v>126.2248</v>
      </c>
      <c r="P161" s="23">
        <f t="shared" si="19"/>
        <v>7.1448</v>
      </c>
      <c r="Q161" s="23">
        <f t="shared" si="18"/>
        <v>119.08</v>
      </c>
      <c r="R161" s="18" t="s">
        <v>28</v>
      </c>
      <c r="S161" s="19" t="s">
        <v>29</v>
      </c>
    </row>
    <row r="162" spans="1:19">
      <c r="A162" s="19">
        <v>162</v>
      </c>
      <c r="B162" s="21" t="s">
        <v>1118</v>
      </c>
      <c r="C162" s="28" t="s">
        <v>1119</v>
      </c>
      <c r="D162" s="20" t="s">
        <v>22</v>
      </c>
      <c r="E162" s="20" t="s">
        <v>24</v>
      </c>
      <c r="F162" s="20" t="s">
        <v>929</v>
      </c>
      <c r="G162" s="20" t="s">
        <v>25</v>
      </c>
      <c r="H162" s="20" t="s">
        <v>34</v>
      </c>
      <c r="I162" s="23">
        <v>0</v>
      </c>
      <c r="J162" s="23">
        <v>0</v>
      </c>
      <c r="K162" s="23">
        <v>15</v>
      </c>
      <c r="L162" s="20" t="s">
        <v>35</v>
      </c>
      <c r="M162" s="23">
        <f t="shared" si="15"/>
        <v>15.9</v>
      </c>
      <c r="N162" s="23">
        <f t="shared" si="16"/>
        <v>15.9</v>
      </c>
      <c r="O162" s="23">
        <f t="shared" si="17"/>
        <v>16.854</v>
      </c>
      <c r="P162" s="23">
        <f t="shared" si="19"/>
        <v>0.954</v>
      </c>
      <c r="Q162" s="23">
        <f t="shared" si="18"/>
        <v>15.9</v>
      </c>
      <c r="R162" s="18" t="s">
        <v>28</v>
      </c>
      <c r="S162" s="19" t="s">
        <v>29</v>
      </c>
    </row>
    <row r="163" spans="1:19">
      <c r="A163" s="19">
        <v>163</v>
      </c>
      <c r="B163" s="21" t="s">
        <v>1120</v>
      </c>
      <c r="C163" s="28" t="s">
        <v>1121</v>
      </c>
      <c r="D163" s="20" t="s">
        <v>22</v>
      </c>
      <c r="E163" s="20" t="s">
        <v>24</v>
      </c>
      <c r="F163" s="20" t="s">
        <v>70</v>
      </c>
      <c r="G163" s="20" t="s">
        <v>25</v>
      </c>
      <c r="H163" s="20" t="s">
        <v>34</v>
      </c>
      <c r="I163" s="23">
        <v>886</v>
      </c>
      <c r="J163" s="23">
        <v>400</v>
      </c>
      <c r="K163" s="23">
        <v>92</v>
      </c>
      <c r="L163" s="20" t="s">
        <v>147</v>
      </c>
      <c r="M163" s="23">
        <f t="shared" si="15"/>
        <v>97.52</v>
      </c>
      <c r="N163" s="23">
        <f t="shared" si="16"/>
        <v>1383.52</v>
      </c>
      <c r="O163" s="23">
        <f t="shared" si="17"/>
        <v>1413.3712</v>
      </c>
      <c r="P163" s="23">
        <f t="shared" si="19"/>
        <v>29.8512</v>
      </c>
      <c r="Q163" s="23">
        <f t="shared" si="18"/>
        <v>1383.52</v>
      </c>
      <c r="R163" s="18" t="s">
        <v>28</v>
      </c>
      <c r="S163" s="19" t="s">
        <v>29</v>
      </c>
    </row>
    <row r="164" spans="1:19">
      <c r="A164" s="19">
        <v>164</v>
      </c>
      <c r="B164" s="21" t="s">
        <v>1122</v>
      </c>
      <c r="C164" s="28" t="s">
        <v>1123</v>
      </c>
      <c r="D164" s="20" t="s">
        <v>22</v>
      </c>
      <c r="E164" s="20" t="s">
        <v>24</v>
      </c>
      <c r="F164" s="20" t="s">
        <v>70</v>
      </c>
      <c r="G164" s="20" t="s">
        <v>25</v>
      </c>
      <c r="H164" s="20" t="s">
        <v>34</v>
      </c>
      <c r="I164" s="23">
        <v>884</v>
      </c>
      <c r="J164" s="23">
        <v>400</v>
      </c>
      <c r="K164" s="23">
        <v>92</v>
      </c>
      <c r="L164" s="20" t="s">
        <v>147</v>
      </c>
      <c r="M164" s="23">
        <f t="shared" si="15"/>
        <v>97.52</v>
      </c>
      <c r="N164" s="23">
        <f t="shared" si="16"/>
        <v>1381.52</v>
      </c>
      <c r="O164" s="23">
        <f t="shared" si="17"/>
        <v>1411.3712</v>
      </c>
      <c r="P164" s="23">
        <f t="shared" si="19"/>
        <v>29.8512</v>
      </c>
      <c r="Q164" s="23">
        <f t="shared" si="18"/>
        <v>1381.52</v>
      </c>
      <c r="R164" s="18" t="s">
        <v>28</v>
      </c>
      <c r="S164" s="19" t="s">
        <v>29</v>
      </c>
    </row>
    <row r="165" spans="1:19">
      <c r="A165" s="19">
        <v>165</v>
      </c>
      <c r="B165" s="21" t="s">
        <v>1124</v>
      </c>
      <c r="C165" s="28" t="s">
        <v>1125</v>
      </c>
      <c r="D165" s="20" t="s">
        <v>22</v>
      </c>
      <c r="E165" s="20" t="s">
        <v>24</v>
      </c>
      <c r="F165" s="20" t="s">
        <v>70</v>
      </c>
      <c r="G165" s="20" t="s">
        <v>25</v>
      </c>
      <c r="H165" s="20" t="s">
        <v>34</v>
      </c>
      <c r="I165" s="23">
        <v>884</v>
      </c>
      <c r="J165" s="23">
        <v>400</v>
      </c>
      <c r="K165" s="23">
        <v>2308</v>
      </c>
      <c r="L165" s="20" t="s">
        <v>424</v>
      </c>
      <c r="M165" s="23">
        <f t="shared" si="15"/>
        <v>2446.48</v>
      </c>
      <c r="N165" s="23">
        <f t="shared" si="16"/>
        <v>3730.48</v>
      </c>
      <c r="O165" s="23">
        <f t="shared" si="17"/>
        <v>3901.2688</v>
      </c>
      <c r="P165" s="23">
        <f t="shared" si="19"/>
        <v>170.7888</v>
      </c>
      <c r="Q165" s="23">
        <f t="shared" si="18"/>
        <v>3730.48</v>
      </c>
      <c r="R165" s="18" t="s">
        <v>28</v>
      </c>
      <c r="S165" s="19" t="s">
        <v>29</v>
      </c>
    </row>
    <row r="166" spans="1:19">
      <c r="A166" s="19">
        <v>166</v>
      </c>
      <c r="B166" s="21" t="s">
        <v>1126</v>
      </c>
      <c r="C166" s="28" t="s">
        <v>1127</v>
      </c>
      <c r="D166" s="20" t="s">
        <v>22</v>
      </c>
      <c r="E166" s="20" t="s">
        <v>24</v>
      </c>
      <c r="F166" s="20" t="s">
        <v>383</v>
      </c>
      <c r="G166" s="20" t="s">
        <v>25</v>
      </c>
      <c r="H166" s="20" t="s">
        <v>34</v>
      </c>
      <c r="I166" s="20">
        <v>243.69</v>
      </c>
      <c r="J166" s="23">
        <v>100</v>
      </c>
      <c r="K166" s="23">
        <v>0</v>
      </c>
      <c r="L166" s="20"/>
      <c r="M166" s="18">
        <f t="shared" si="15"/>
        <v>0</v>
      </c>
      <c r="N166" s="18">
        <f t="shared" si="16"/>
        <v>343.69</v>
      </c>
      <c r="O166" s="18">
        <f t="shared" si="17"/>
        <v>349.69</v>
      </c>
      <c r="P166" s="18">
        <f t="shared" ref="P166:P172" si="20">(M166+J166)*0.06</f>
        <v>6</v>
      </c>
      <c r="Q166" s="18">
        <f t="shared" si="18"/>
        <v>343.69</v>
      </c>
      <c r="R166" s="18" t="s">
        <v>28</v>
      </c>
      <c r="S166" s="19" t="s">
        <v>29</v>
      </c>
    </row>
    <row r="167" spans="1:19">
      <c r="A167" s="19">
        <v>167</v>
      </c>
      <c r="B167" s="21" t="s">
        <v>1128</v>
      </c>
      <c r="C167" s="28" t="s">
        <v>1129</v>
      </c>
      <c r="D167" s="20" t="s">
        <v>22</v>
      </c>
      <c r="E167" s="20" t="s">
        <v>24</v>
      </c>
      <c r="F167" s="20" t="s">
        <v>383</v>
      </c>
      <c r="G167" s="20" t="s">
        <v>25</v>
      </c>
      <c r="H167" s="20" t="s">
        <v>34</v>
      </c>
      <c r="I167" s="20">
        <v>243.69</v>
      </c>
      <c r="J167" s="23">
        <v>100</v>
      </c>
      <c r="K167" s="23">
        <v>0</v>
      </c>
      <c r="L167" s="20"/>
      <c r="M167" s="18">
        <f t="shared" si="15"/>
        <v>0</v>
      </c>
      <c r="N167" s="18">
        <f t="shared" si="16"/>
        <v>343.69</v>
      </c>
      <c r="O167" s="18">
        <f t="shared" si="17"/>
        <v>349.69</v>
      </c>
      <c r="P167" s="18">
        <f t="shared" si="20"/>
        <v>6</v>
      </c>
      <c r="Q167" s="18">
        <f t="shared" si="18"/>
        <v>343.69</v>
      </c>
      <c r="R167" s="18" t="s">
        <v>28</v>
      </c>
      <c r="S167" s="19" t="s">
        <v>29</v>
      </c>
    </row>
    <row r="168" spans="1:19">
      <c r="A168" s="19">
        <v>168</v>
      </c>
      <c r="B168" s="21" t="s">
        <v>1130</v>
      </c>
      <c r="C168" s="28" t="s">
        <v>1131</v>
      </c>
      <c r="D168" s="20" t="s">
        <v>22</v>
      </c>
      <c r="E168" s="20" t="s">
        <v>24</v>
      </c>
      <c r="F168" s="20" t="s">
        <v>383</v>
      </c>
      <c r="G168" s="20" t="s">
        <v>25</v>
      </c>
      <c r="H168" s="20" t="s">
        <v>34</v>
      </c>
      <c r="I168" s="20">
        <v>243.69</v>
      </c>
      <c r="J168" s="23">
        <v>100</v>
      </c>
      <c r="K168" s="23">
        <v>0</v>
      </c>
      <c r="L168" s="20"/>
      <c r="M168" s="18">
        <f t="shared" si="15"/>
        <v>0</v>
      </c>
      <c r="N168" s="18">
        <f t="shared" si="16"/>
        <v>343.69</v>
      </c>
      <c r="O168" s="18">
        <f t="shared" si="17"/>
        <v>349.69</v>
      </c>
      <c r="P168" s="18">
        <f t="shared" si="20"/>
        <v>6</v>
      </c>
      <c r="Q168" s="18">
        <f t="shared" si="18"/>
        <v>343.69</v>
      </c>
      <c r="R168" s="18" t="s">
        <v>28</v>
      </c>
      <c r="S168" s="19" t="s">
        <v>29</v>
      </c>
    </row>
    <row r="169" spans="1:19">
      <c r="A169" s="19">
        <v>169</v>
      </c>
      <c r="B169" s="21" t="s">
        <v>1132</v>
      </c>
      <c r="C169" s="28" t="s">
        <v>1133</v>
      </c>
      <c r="D169" s="20" t="s">
        <v>22</v>
      </c>
      <c r="E169" s="20" t="s">
        <v>24</v>
      </c>
      <c r="F169" s="20" t="s">
        <v>174</v>
      </c>
      <c r="G169" s="20" t="s">
        <v>25</v>
      </c>
      <c r="H169" s="20" t="s">
        <v>34</v>
      </c>
      <c r="I169" s="23">
        <v>920</v>
      </c>
      <c r="J169" s="23">
        <v>400</v>
      </c>
      <c r="K169" s="23">
        <v>538</v>
      </c>
      <c r="L169" s="20" t="s">
        <v>1037</v>
      </c>
      <c r="M169" s="23">
        <f t="shared" si="15"/>
        <v>570.28</v>
      </c>
      <c r="N169" s="23">
        <f t="shared" si="16"/>
        <v>1890.28</v>
      </c>
      <c r="O169" s="18">
        <f t="shared" si="17"/>
        <v>1948.4968</v>
      </c>
      <c r="P169" s="18">
        <f t="shared" si="20"/>
        <v>58.2168</v>
      </c>
      <c r="Q169" s="18">
        <f t="shared" si="18"/>
        <v>1890.28</v>
      </c>
      <c r="R169" s="18" t="s">
        <v>28</v>
      </c>
      <c r="S169" s="19" t="s">
        <v>29</v>
      </c>
    </row>
    <row r="170" spans="1:19">
      <c r="A170" s="19">
        <v>170</v>
      </c>
      <c r="B170" s="21" t="s">
        <v>1134</v>
      </c>
      <c r="C170" s="28" t="s">
        <v>1135</v>
      </c>
      <c r="D170" s="20" t="s">
        <v>22</v>
      </c>
      <c r="E170" s="20" t="s">
        <v>24</v>
      </c>
      <c r="F170" s="20" t="s">
        <v>383</v>
      </c>
      <c r="G170" s="20" t="s">
        <v>25</v>
      </c>
      <c r="H170" s="20" t="s">
        <v>34</v>
      </c>
      <c r="I170" s="20">
        <v>243.69</v>
      </c>
      <c r="J170" s="23">
        <v>100</v>
      </c>
      <c r="K170" s="23">
        <v>0</v>
      </c>
      <c r="L170" s="20"/>
      <c r="M170" s="18">
        <f t="shared" si="15"/>
        <v>0</v>
      </c>
      <c r="N170" s="18">
        <f t="shared" si="16"/>
        <v>343.69</v>
      </c>
      <c r="O170" s="18">
        <f t="shared" si="17"/>
        <v>349.69</v>
      </c>
      <c r="P170" s="18">
        <f t="shared" si="20"/>
        <v>6</v>
      </c>
      <c r="Q170" s="18">
        <f t="shared" si="18"/>
        <v>343.69</v>
      </c>
      <c r="R170" s="18" t="s">
        <v>28</v>
      </c>
      <c r="S170" s="19" t="s">
        <v>29</v>
      </c>
    </row>
    <row r="171" spans="1:19">
      <c r="A171" s="19">
        <v>171</v>
      </c>
      <c r="B171" s="21" t="s">
        <v>1136</v>
      </c>
      <c r="C171" s="28" t="s">
        <v>1137</v>
      </c>
      <c r="D171" s="20" t="s">
        <v>22</v>
      </c>
      <c r="E171" s="20" t="s">
        <v>24</v>
      </c>
      <c r="F171" s="20" t="s">
        <v>383</v>
      </c>
      <c r="G171" s="20" t="s">
        <v>25</v>
      </c>
      <c r="H171" s="20" t="s">
        <v>34</v>
      </c>
      <c r="I171" s="20">
        <v>243.69</v>
      </c>
      <c r="J171" s="23">
        <v>100</v>
      </c>
      <c r="K171" s="23">
        <v>0</v>
      </c>
      <c r="L171" s="20"/>
      <c r="M171" s="18">
        <f t="shared" si="15"/>
        <v>0</v>
      </c>
      <c r="N171" s="18">
        <f t="shared" si="16"/>
        <v>343.69</v>
      </c>
      <c r="O171" s="18">
        <f t="shared" si="17"/>
        <v>349.69</v>
      </c>
      <c r="P171" s="18">
        <f t="shared" si="20"/>
        <v>6</v>
      </c>
      <c r="Q171" s="18">
        <f t="shared" si="18"/>
        <v>343.69</v>
      </c>
      <c r="R171" s="18" t="s">
        <v>28</v>
      </c>
      <c r="S171" s="19" t="s">
        <v>29</v>
      </c>
    </row>
    <row r="172" spans="1:19">
      <c r="A172" s="19">
        <v>172</v>
      </c>
      <c r="B172" s="21" t="s">
        <v>622</v>
      </c>
      <c r="C172" s="28" t="s">
        <v>1138</v>
      </c>
      <c r="D172" s="20" t="s">
        <v>22</v>
      </c>
      <c r="E172" s="20" t="s">
        <v>24</v>
      </c>
      <c r="F172" s="20" t="s">
        <v>383</v>
      </c>
      <c r="G172" s="20" t="s">
        <v>25</v>
      </c>
      <c r="H172" s="20" t="s">
        <v>34</v>
      </c>
      <c r="I172" s="20">
        <v>243.69</v>
      </c>
      <c r="J172" s="23">
        <v>100</v>
      </c>
      <c r="K172" s="23">
        <v>0</v>
      </c>
      <c r="L172" s="20"/>
      <c r="M172" s="18">
        <f t="shared" si="15"/>
        <v>0</v>
      </c>
      <c r="N172" s="18">
        <f t="shared" si="16"/>
        <v>343.69</v>
      </c>
      <c r="O172" s="18">
        <f t="shared" si="17"/>
        <v>349.69</v>
      </c>
      <c r="P172" s="18">
        <f t="shared" si="20"/>
        <v>6</v>
      </c>
      <c r="Q172" s="18">
        <f t="shared" si="18"/>
        <v>343.69</v>
      </c>
      <c r="R172" s="18" t="s">
        <v>28</v>
      </c>
      <c r="S172" s="19" t="s">
        <v>29</v>
      </c>
    </row>
    <row r="173" spans="1:19">
      <c r="A173" s="19">
        <v>173</v>
      </c>
      <c r="B173" s="21" t="s">
        <v>388</v>
      </c>
      <c r="C173" s="28" t="s">
        <v>1139</v>
      </c>
      <c r="D173" s="20" t="s">
        <v>22</v>
      </c>
      <c r="E173" s="20" t="s">
        <v>153</v>
      </c>
      <c r="F173" s="20" t="s">
        <v>70</v>
      </c>
      <c r="G173" s="20" t="s">
        <v>25</v>
      </c>
      <c r="H173" s="20" t="s">
        <v>34</v>
      </c>
      <c r="I173" s="23">
        <v>886</v>
      </c>
      <c r="J173" s="23">
        <v>400</v>
      </c>
      <c r="K173" s="23">
        <v>2308</v>
      </c>
      <c r="L173" s="20" t="s">
        <v>424</v>
      </c>
      <c r="M173" s="23">
        <f t="shared" si="15"/>
        <v>2446.48</v>
      </c>
      <c r="N173" s="23">
        <f t="shared" si="16"/>
        <v>3732.48</v>
      </c>
      <c r="O173" s="23">
        <f t="shared" si="17"/>
        <v>3903.2688</v>
      </c>
      <c r="P173" s="23">
        <f>(J173+M173)*0.06</f>
        <v>170.7888</v>
      </c>
      <c r="Q173" s="23">
        <f t="shared" si="18"/>
        <v>3732.48</v>
      </c>
      <c r="R173" s="18" t="s">
        <v>28</v>
      </c>
      <c r="S173" s="19" t="s">
        <v>29</v>
      </c>
    </row>
    <row r="174" spans="1:19">
      <c r="A174" s="19">
        <v>174</v>
      </c>
      <c r="B174" s="21" t="s">
        <v>1140</v>
      </c>
      <c r="C174" s="28" t="s">
        <v>1141</v>
      </c>
      <c r="D174" s="20" t="s">
        <v>22</v>
      </c>
      <c r="E174" s="20" t="s">
        <v>153</v>
      </c>
      <c r="F174" s="20" t="s">
        <v>70</v>
      </c>
      <c r="G174" s="20" t="s">
        <v>25</v>
      </c>
      <c r="H174" s="20" t="s">
        <v>34</v>
      </c>
      <c r="I174" s="23">
        <v>886</v>
      </c>
      <c r="J174" s="23">
        <v>400</v>
      </c>
      <c r="K174" s="23">
        <v>2308</v>
      </c>
      <c r="L174" s="20" t="s">
        <v>424</v>
      </c>
      <c r="M174" s="23">
        <f t="shared" si="15"/>
        <v>2446.48</v>
      </c>
      <c r="N174" s="23">
        <f t="shared" si="16"/>
        <v>3732.48</v>
      </c>
      <c r="O174" s="23">
        <f t="shared" si="17"/>
        <v>3903.2688</v>
      </c>
      <c r="P174" s="23">
        <f>(J174+M174)*0.06</f>
        <v>170.7888</v>
      </c>
      <c r="Q174" s="23">
        <f t="shared" si="18"/>
        <v>3732.48</v>
      </c>
      <c r="R174" s="18" t="s">
        <v>28</v>
      </c>
      <c r="S174" s="19" t="s">
        <v>29</v>
      </c>
    </row>
    <row r="175" spans="1:19">
      <c r="A175" s="19">
        <v>175</v>
      </c>
      <c r="B175" s="21" t="s">
        <v>1142</v>
      </c>
      <c r="C175" s="28" t="s">
        <v>1143</v>
      </c>
      <c r="D175" s="20" t="s">
        <v>22</v>
      </c>
      <c r="E175" s="20" t="s">
        <v>24</v>
      </c>
      <c r="F175" s="20" t="s">
        <v>383</v>
      </c>
      <c r="G175" s="20" t="s">
        <v>25</v>
      </c>
      <c r="H175" s="20" t="s">
        <v>34</v>
      </c>
      <c r="I175" s="20">
        <v>243.69</v>
      </c>
      <c r="J175" s="23">
        <v>100</v>
      </c>
      <c r="K175" s="23">
        <v>0</v>
      </c>
      <c r="L175" s="20"/>
      <c r="M175" s="18">
        <f t="shared" si="15"/>
        <v>0</v>
      </c>
      <c r="N175" s="18">
        <f t="shared" si="16"/>
        <v>343.69</v>
      </c>
      <c r="O175" s="18">
        <f t="shared" si="17"/>
        <v>349.69</v>
      </c>
      <c r="P175" s="18">
        <f t="shared" ref="P175:P180" si="21">(M175+J175)*0.06</f>
        <v>6</v>
      </c>
      <c r="Q175" s="18">
        <f t="shared" si="18"/>
        <v>343.69</v>
      </c>
      <c r="R175" s="18" t="s">
        <v>28</v>
      </c>
      <c r="S175" s="19" t="s">
        <v>29</v>
      </c>
    </row>
    <row r="176" spans="1:19">
      <c r="A176" s="19">
        <v>176</v>
      </c>
      <c r="B176" s="21" t="s">
        <v>1144</v>
      </c>
      <c r="C176" s="28" t="s">
        <v>1145</v>
      </c>
      <c r="D176" s="20" t="s">
        <v>22</v>
      </c>
      <c r="E176" s="20" t="s">
        <v>24</v>
      </c>
      <c r="F176" s="20" t="s">
        <v>174</v>
      </c>
      <c r="G176" s="20" t="s">
        <v>25</v>
      </c>
      <c r="H176" s="20" t="s">
        <v>34</v>
      </c>
      <c r="I176" s="23">
        <v>920</v>
      </c>
      <c r="J176" s="23">
        <v>400</v>
      </c>
      <c r="K176" s="23">
        <v>618</v>
      </c>
      <c r="L176" s="20" t="s">
        <v>1146</v>
      </c>
      <c r="M176" s="23">
        <f t="shared" si="15"/>
        <v>655.08</v>
      </c>
      <c r="N176" s="23">
        <f t="shared" si="16"/>
        <v>1975.08</v>
      </c>
      <c r="O176" s="18">
        <f t="shared" si="17"/>
        <v>2038.3848</v>
      </c>
      <c r="P176" s="18">
        <f t="shared" si="21"/>
        <v>63.3048</v>
      </c>
      <c r="Q176" s="18">
        <f t="shared" si="18"/>
        <v>1975.08</v>
      </c>
      <c r="R176" s="18" t="s">
        <v>28</v>
      </c>
      <c r="S176" s="19" t="s">
        <v>29</v>
      </c>
    </row>
    <row r="177" spans="1:19">
      <c r="A177" s="19">
        <v>177</v>
      </c>
      <c r="B177" s="21" t="s">
        <v>244</v>
      </c>
      <c r="C177" s="28" t="s">
        <v>1147</v>
      </c>
      <c r="D177" s="20" t="s">
        <v>22</v>
      </c>
      <c r="E177" s="20" t="s">
        <v>24</v>
      </c>
      <c r="F177" s="20" t="s">
        <v>174</v>
      </c>
      <c r="G177" s="20" t="s">
        <v>25</v>
      </c>
      <c r="H177" s="20" t="s">
        <v>34</v>
      </c>
      <c r="I177" s="23">
        <v>920</v>
      </c>
      <c r="J177" s="23">
        <v>400</v>
      </c>
      <c r="K177" s="23">
        <v>538</v>
      </c>
      <c r="L177" s="20" t="s">
        <v>1037</v>
      </c>
      <c r="M177" s="23">
        <f t="shared" si="15"/>
        <v>570.28</v>
      </c>
      <c r="N177" s="23">
        <f t="shared" si="16"/>
        <v>1890.28</v>
      </c>
      <c r="O177" s="18">
        <f t="shared" si="17"/>
        <v>1948.4968</v>
      </c>
      <c r="P177" s="18">
        <f t="shared" si="21"/>
        <v>58.2168</v>
      </c>
      <c r="Q177" s="18">
        <f t="shared" si="18"/>
        <v>1890.28</v>
      </c>
      <c r="R177" s="18" t="s">
        <v>28</v>
      </c>
      <c r="S177" s="19" t="s">
        <v>29</v>
      </c>
    </row>
    <row r="178" spans="1:19">
      <c r="A178" s="19">
        <v>178</v>
      </c>
      <c r="B178" s="21" t="s">
        <v>1148</v>
      </c>
      <c r="C178" s="28" t="s">
        <v>1149</v>
      </c>
      <c r="D178" s="20" t="s">
        <v>22</v>
      </c>
      <c r="E178" s="20" t="s">
        <v>24</v>
      </c>
      <c r="F178" s="20" t="s">
        <v>32</v>
      </c>
      <c r="G178" s="20" t="s">
        <v>25</v>
      </c>
      <c r="H178" s="20" t="s">
        <v>34</v>
      </c>
      <c r="I178" s="23">
        <v>420</v>
      </c>
      <c r="J178" s="23">
        <v>200</v>
      </c>
      <c r="K178" s="23">
        <v>15</v>
      </c>
      <c r="L178" s="20" t="s">
        <v>366</v>
      </c>
      <c r="M178" s="23">
        <f t="shared" si="15"/>
        <v>15.9</v>
      </c>
      <c r="N178" s="18">
        <f t="shared" si="16"/>
        <v>635.9</v>
      </c>
      <c r="O178" s="18">
        <f t="shared" si="17"/>
        <v>648.854</v>
      </c>
      <c r="P178" s="18">
        <f t="shared" si="21"/>
        <v>12.954</v>
      </c>
      <c r="Q178" s="18">
        <f t="shared" si="18"/>
        <v>635.9</v>
      </c>
      <c r="R178" s="18" t="s">
        <v>28</v>
      </c>
      <c r="S178" s="19" t="s">
        <v>29</v>
      </c>
    </row>
    <row r="179" spans="1:19">
      <c r="A179" s="19">
        <v>179</v>
      </c>
      <c r="B179" s="21" t="s">
        <v>1150</v>
      </c>
      <c r="C179" s="28" t="s">
        <v>1151</v>
      </c>
      <c r="D179" s="20" t="s">
        <v>22</v>
      </c>
      <c r="E179" s="20" t="s">
        <v>24</v>
      </c>
      <c r="F179" s="20" t="s">
        <v>383</v>
      </c>
      <c r="G179" s="20" t="s">
        <v>25</v>
      </c>
      <c r="H179" s="20" t="s">
        <v>34</v>
      </c>
      <c r="I179" s="20">
        <v>243.69</v>
      </c>
      <c r="J179" s="23">
        <v>100</v>
      </c>
      <c r="K179" s="23">
        <v>0</v>
      </c>
      <c r="L179" s="20"/>
      <c r="M179" s="18">
        <f t="shared" si="15"/>
        <v>0</v>
      </c>
      <c r="N179" s="18">
        <f t="shared" si="16"/>
        <v>343.69</v>
      </c>
      <c r="O179" s="18">
        <f t="shared" si="17"/>
        <v>349.69</v>
      </c>
      <c r="P179" s="18">
        <f t="shared" si="21"/>
        <v>6</v>
      </c>
      <c r="Q179" s="18">
        <f t="shared" si="18"/>
        <v>343.69</v>
      </c>
      <c r="R179" s="18" t="s">
        <v>28</v>
      </c>
      <c r="S179" s="19" t="s">
        <v>29</v>
      </c>
    </row>
    <row r="180" spans="1:19">
      <c r="A180" s="19">
        <v>180</v>
      </c>
      <c r="B180" s="21" t="s">
        <v>1152</v>
      </c>
      <c r="C180" s="28" t="s">
        <v>1153</v>
      </c>
      <c r="D180" s="20" t="s">
        <v>22</v>
      </c>
      <c r="E180" s="20" t="s">
        <v>24</v>
      </c>
      <c r="F180" s="20" t="s">
        <v>383</v>
      </c>
      <c r="G180" s="20" t="s">
        <v>25</v>
      </c>
      <c r="H180" s="20" t="s">
        <v>34</v>
      </c>
      <c r="I180" s="20">
        <v>243.69</v>
      </c>
      <c r="J180" s="23">
        <v>100</v>
      </c>
      <c r="K180" s="23">
        <v>0</v>
      </c>
      <c r="L180" s="20"/>
      <c r="M180" s="18">
        <f t="shared" si="15"/>
        <v>0</v>
      </c>
      <c r="N180" s="18">
        <f t="shared" si="16"/>
        <v>343.69</v>
      </c>
      <c r="O180" s="18">
        <f t="shared" si="17"/>
        <v>349.69</v>
      </c>
      <c r="P180" s="18">
        <f t="shared" si="21"/>
        <v>6</v>
      </c>
      <c r="Q180" s="18">
        <f t="shared" si="18"/>
        <v>343.69</v>
      </c>
      <c r="R180" s="18" t="s">
        <v>28</v>
      </c>
      <c r="S180" s="19" t="s">
        <v>29</v>
      </c>
    </row>
    <row r="181" spans="1:19">
      <c r="A181" s="19">
        <v>181</v>
      </c>
      <c r="B181" s="21" t="s">
        <v>1154</v>
      </c>
      <c r="C181" s="28" t="s">
        <v>1155</v>
      </c>
      <c r="D181" s="20" t="s">
        <v>22</v>
      </c>
      <c r="E181" s="20" t="s">
        <v>24</v>
      </c>
      <c r="F181" s="20" t="s">
        <v>70</v>
      </c>
      <c r="G181" s="20" t="s">
        <v>25</v>
      </c>
      <c r="H181" s="20" t="s">
        <v>34</v>
      </c>
      <c r="I181" s="23">
        <v>886</v>
      </c>
      <c r="J181" s="23">
        <v>400</v>
      </c>
      <c r="K181" s="23">
        <v>2308</v>
      </c>
      <c r="L181" s="20" t="s">
        <v>1156</v>
      </c>
      <c r="M181" s="23">
        <f t="shared" si="15"/>
        <v>2446.48</v>
      </c>
      <c r="N181" s="23">
        <f t="shared" si="16"/>
        <v>3732.48</v>
      </c>
      <c r="O181" s="23">
        <f t="shared" si="17"/>
        <v>3903.2688</v>
      </c>
      <c r="P181" s="23">
        <f>(J181+M181)*0.06</f>
        <v>170.7888</v>
      </c>
      <c r="Q181" s="23">
        <f t="shared" si="18"/>
        <v>3732.48</v>
      </c>
      <c r="R181" s="18" t="s">
        <v>28</v>
      </c>
      <c r="S181" s="19" t="s">
        <v>29</v>
      </c>
    </row>
    <row r="182" spans="1:19">
      <c r="A182" s="19">
        <v>182</v>
      </c>
      <c r="B182" s="21" t="s">
        <v>1157</v>
      </c>
      <c r="C182" s="28" t="s">
        <v>1158</v>
      </c>
      <c r="D182" s="20" t="s">
        <v>22</v>
      </c>
      <c r="E182" s="20" t="s">
        <v>24</v>
      </c>
      <c r="F182" s="20" t="s">
        <v>174</v>
      </c>
      <c r="G182" s="20" t="s">
        <v>25</v>
      </c>
      <c r="H182" s="20" t="s">
        <v>34</v>
      </c>
      <c r="I182" s="23">
        <v>920</v>
      </c>
      <c r="J182" s="23">
        <v>400</v>
      </c>
      <c r="K182" s="23">
        <v>556</v>
      </c>
      <c r="L182" s="20" t="s">
        <v>1159</v>
      </c>
      <c r="M182" s="23">
        <f t="shared" si="15"/>
        <v>589.36</v>
      </c>
      <c r="N182" s="23">
        <f t="shared" si="16"/>
        <v>1909.36</v>
      </c>
      <c r="O182" s="23">
        <f t="shared" si="17"/>
        <v>1968.7216</v>
      </c>
      <c r="P182" s="23">
        <f>(J182+M182)*0.06</f>
        <v>59.3616</v>
      </c>
      <c r="Q182" s="23">
        <f t="shared" si="18"/>
        <v>1909.36</v>
      </c>
      <c r="R182" s="18" t="s">
        <v>28</v>
      </c>
      <c r="S182" s="19" t="s">
        <v>29</v>
      </c>
    </row>
    <row r="183" spans="1:19">
      <c r="A183" s="19">
        <v>183</v>
      </c>
      <c r="B183" s="21" t="s">
        <v>1160</v>
      </c>
      <c r="C183" s="28" t="s">
        <v>1161</v>
      </c>
      <c r="D183" s="20" t="s">
        <v>22</v>
      </c>
      <c r="E183" s="20" t="s">
        <v>24</v>
      </c>
      <c r="F183" s="20" t="s">
        <v>383</v>
      </c>
      <c r="G183" s="20" t="s">
        <v>25</v>
      </c>
      <c r="H183" s="20" t="s">
        <v>34</v>
      </c>
      <c r="I183" s="23">
        <v>243.9</v>
      </c>
      <c r="J183" s="23">
        <v>100</v>
      </c>
      <c r="K183" s="23">
        <v>0</v>
      </c>
      <c r="L183" s="20"/>
      <c r="M183" s="18">
        <f t="shared" si="15"/>
        <v>0</v>
      </c>
      <c r="N183" s="18">
        <f t="shared" si="16"/>
        <v>343.9</v>
      </c>
      <c r="O183" s="18">
        <f t="shared" si="17"/>
        <v>349.9</v>
      </c>
      <c r="P183" s="18">
        <f>(M183+J183)*0.06</f>
        <v>6</v>
      </c>
      <c r="Q183" s="18">
        <f t="shared" si="18"/>
        <v>343.9</v>
      </c>
      <c r="R183" s="18" t="s">
        <v>28</v>
      </c>
      <c r="S183" s="19" t="s">
        <v>29</v>
      </c>
    </row>
    <row r="184" spans="1:19">
      <c r="A184" s="19">
        <v>184</v>
      </c>
      <c r="B184" s="21" t="s">
        <v>1162</v>
      </c>
      <c r="C184" s="28" t="s">
        <v>1163</v>
      </c>
      <c r="D184" s="20" t="s">
        <v>22</v>
      </c>
      <c r="E184" s="20" t="s">
        <v>24</v>
      </c>
      <c r="F184" s="20" t="s">
        <v>240</v>
      </c>
      <c r="G184" s="20" t="s">
        <v>25</v>
      </c>
      <c r="H184" s="20" t="s">
        <v>34</v>
      </c>
      <c r="I184" s="23">
        <v>0</v>
      </c>
      <c r="J184" s="23">
        <v>100</v>
      </c>
      <c r="K184" s="23">
        <v>15</v>
      </c>
      <c r="L184" s="20" t="s">
        <v>35</v>
      </c>
      <c r="M184" s="23">
        <f t="shared" si="15"/>
        <v>15.9</v>
      </c>
      <c r="N184" s="23">
        <f t="shared" si="16"/>
        <v>115.9</v>
      </c>
      <c r="O184" s="23">
        <f t="shared" si="17"/>
        <v>122.854</v>
      </c>
      <c r="P184" s="23">
        <f>(J184+M184)*0.06</f>
        <v>6.954</v>
      </c>
      <c r="Q184" s="23">
        <f t="shared" si="18"/>
        <v>115.9</v>
      </c>
      <c r="R184" s="18" t="s">
        <v>28</v>
      </c>
      <c r="S184" s="19" t="s">
        <v>29</v>
      </c>
    </row>
    <row r="185" spans="1:19">
      <c r="A185" s="19">
        <v>185</v>
      </c>
      <c r="B185" s="21" t="s">
        <v>1164</v>
      </c>
      <c r="C185" s="28" t="s">
        <v>1165</v>
      </c>
      <c r="D185" s="20" t="s">
        <v>22</v>
      </c>
      <c r="E185" s="20" t="s">
        <v>24</v>
      </c>
      <c r="F185" s="20" t="s">
        <v>240</v>
      </c>
      <c r="G185" s="20" t="s">
        <v>25</v>
      </c>
      <c r="H185" s="20" t="s">
        <v>34</v>
      </c>
      <c r="I185" s="23">
        <v>0</v>
      </c>
      <c r="J185" s="23">
        <v>100</v>
      </c>
      <c r="K185" s="23">
        <v>18</v>
      </c>
      <c r="L185" s="20" t="s">
        <v>35</v>
      </c>
      <c r="M185" s="23">
        <f t="shared" si="15"/>
        <v>19.08</v>
      </c>
      <c r="N185" s="23">
        <f t="shared" si="16"/>
        <v>119.08</v>
      </c>
      <c r="O185" s="23">
        <f t="shared" si="17"/>
        <v>126.2248</v>
      </c>
      <c r="P185" s="23">
        <f>(J185+M185)*0.06</f>
        <v>7.1448</v>
      </c>
      <c r="Q185" s="23">
        <f t="shared" si="18"/>
        <v>119.08</v>
      </c>
      <c r="R185" s="18" t="s">
        <v>28</v>
      </c>
      <c r="S185" s="19" t="s">
        <v>29</v>
      </c>
    </row>
    <row r="186" spans="1:19">
      <c r="A186" s="19">
        <v>186</v>
      </c>
      <c r="B186" s="21" t="s">
        <v>1166</v>
      </c>
      <c r="C186" s="28" t="s">
        <v>1167</v>
      </c>
      <c r="D186" s="20" t="s">
        <v>22</v>
      </c>
      <c r="E186" s="20" t="s">
        <v>24</v>
      </c>
      <c r="F186" s="20" t="s">
        <v>929</v>
      </c>
      <c r="G186" s="20" t="s">
        <v>25</v>
      </c>
      <c r="H186" s="20" t="s">
        <v>34</v>
      </c>
      <c r="I186" s="23">
        <v>0</v>
      </c>
      <c r="J186" s="23">
        <v>0</v>
      </c>
      <c r="K186" s="23">
        <v>15</v>
      </c>
      <c r="L186" s="20" t="s">
        <v>35</v>
      </c>
      <c r="M186" s="23">
        <f t="shared" si="15"/>
        <v>15.9</v>
      </c>
      <c r="N186" s="23">
        <f t="shared" si="16"/>
        <v>15.9</v>
      </c>
      <c r="O186" s="23">
        <f t="shared" si="17"/>
        <v>16.854</v>
      </c>
      <c r="P186" s="23">
        <f>(J186+M186)*0.06</f>
        <v>0.954</v>
      </c>
      <c r="Q186" s="23">
        <f t="shared" si="18"/>
        <v>15.9</v>
      </c>
      <c r="R186" s="18" t="s">
        <v>28</v>
      </c>
      <c r="S186" s="19" t="s">
        <v>29</v>
      </c>
    </row>
    <row r="187" spans="1:19">
      <c r="A187" s="19">
        <v>187</v>
      </c>
      <c r="B187" s="21" t="s">
        <v>1168</v>
      </c>
      <c r="C187" s="28" t="s">
        <v>524</v>
      </c>
      <c r="D187" s="20" t="s">
        <v>22</v>
      </c>
      <c r="E187" s="20" t="s">
        <v>24</v>
      </c>
      <c r="F187" s="20" t="s">
        <v>1169</v>
      </c>
      <c r="G187" s="20" t="s">
        <v>25</v>
      </c>
      <c r="H187" s="20" t="s">
        <v>26</v>
      </c>
      <c r="I187" s="23">
        <v>0</v>
      </c>
      <c r="J187" s="23">
        <v>0</v>
      </c>
      <c r="K187" s="23">
        <v>39.3</v>
      </c>
      <c r="L187" s="20" t="s">
        <v>1170</v>
      </c>
      <c r="M187" s="23">
        <f t="shared" si="15"/>
        <v>41.658</v>
      </c>
      <c r="N187" s="23">
        <f t="shared" si="16"/>
        <v>41.658</v>
      </c>
      <c r="O187" s="23">
        <f t="shared" si="17"/>
        <v>44.15748</v>
      </c>
      <c r="P187" s="23">
        <f>(J187+M187)*0.06</f>
        <v>2.49948</v>
      </c>
      <c r="Q187" s="23">
        <f t="shared" si="18"/>
        <v>41.658</v>
      </c>
      <c r="R187" s="18" t="s">
        <v>28</v>
      </c>
      <c r="S187" s="19" t="s">
        <v>29</v>
      </c>
    </row>
    <row r="188" ht="13.8" spans="1:19">
      <c r="A188" s="19">
        <v>188</v>
      </c>
      <c r="B188" s="82" t="s">
        <v>1171</v>
      </c>
      <c r="C188" s="28" t="s">
        <v>1172</v>
      </c>
      <c r="D188" s="20" t="s">
        <v>22</v>
      </c>
      <c r="E188" s="20" t="s">
        <v>24</v>
      </c>
      <c r="F188" s="20" t="s">
        <v>383</v>
      </c>
      <c r="G188" s="20" t="s">
        <v>25</v>
      </c>
      <c r="H188" s="20" t="s">
        <v>34</v>
      </c>
      <c r="I188" s="23">
        <v>243.9</v>
      </c>
      <c r="J188" s="23">
        <v>100</v>
      </c>
      <c r="K188" s="23">
        <v>0</v>
      </c>
      <c r="L188" s="20"/>
      <c r="M188" s="18">
        <f t="shared" si="15"/>
        <v>0</v>
      </c>
      <c r="N188" s="18">
        <f t="shared" si="16"/>
        <v>343.9</v>
      </c>
      <c r="O188" s="18">
        <f t="shared" si="17"/>
        <v>349.9</v>
      </c>
      <c r="P188" s="18">
        <f>(M188+J188)*0.06</f>
        <v>6</v>
      </c>
      <c r="Q188" s="18">
        <f t="shared" si="18"/>
        <v>343.9</v>
      </c>
      <c r="R188" s="18" t="s">
        <v>28</v>
      </c>
      <c r="S188" s="19" t="s">
        <v>29</v>
      </c>
    </row>
    <row r="189" ht="13.8" spans="1:19">
      <c r="A189" s="19">
        <v>189</v>
      </c>
      <c r="B189" s="82" t="s">
        <v>1173</v>
      </c>
      <c r="C189" s="28" t="s">
        <v>1174</v>
      </c>
      <c r="D189" s="20" t="s">
        <v>22</v>
      </c>
      <c r="E189" s="20" t="s">
        <v>24</v>
      </c>
      <c r="F189" s="20" t="s">
        <v>383</v>
      </c>
      <c r="G189" s="20" t="s">
        <v>25</v>
      </c>
      <c r="H189" s="20" t="s">
        <v>34</v>
      </c>
      <c r="I189" s="20">
        <v>243.52</v>
      </c>
      <c r="J189" s="23">
        <v>100</v>
      </c>
      <c r="K189" s="23">
        <v>0</v>
      </c>
      <c r="L189" s="20"/>
      <c r="M189" s="18">
        <f t="shared" si="15"/>
        <v>0</v>
      </c>
      <c r="N189" s="18">
        <f t="shared" si="16"/>
        <v>343.52</v>
      </c>
      <c r="O189" s="18">
        <f t="shared" si="17"/>
        <v>349.52</v>
      </c>
      <c r="P189" s="18">
        <f>(M189+J189)*0.06</f>
        <v>6</v>
      </c>
      <c r="Q189" s="18">
        <f t="shared" si="18"/>
        <v>343.52</v>
      </c>
      <c r="R189" s="18" t="s">
        <v>28</v>
      </c>
      <c r="S189" s="19" t="s">
        <v>29</v>
      </c>
    </row>
    <row r="190" ht="13.8" spans="1:19">
      <c r="A190" s="19">
        <v>190</v>
      </c>
      <c r="B190" s="82" t="s">
        <v>1175</v>
      </c>
      <c r="C190" s="28" t="s">
        <v>1176</v>
      </c>
      <c r="D190" s="20" t="s">
        <v>22</v>
      </c>
      <c r="E190" s="20" t="s">
        <v>24</v>
      </c>
      <c r="F190" s="20" t="s">
        <v>383</v>
      </c>
      <c r="G190" s="20" t="s">
        <v>25</v>
      </c>
      <c r="H190" s="20" t="s">
        <v>34</v>
      </c>
      <c r="I190" s="20">
        <v>243.52</v>
      </c>
      <c r="J190" s="23">
        <v>100</v>
      </c>
      <c r="K190" s="23">
        <v>0</v>
      </c>
      <c r="L190" s="20"/>
      <c r="M190" s="18">
        <f t="shared" si="15"/>
        <v>0</v>
      </c>
      <c r="N190" s="18">
        <f t="shared" si="16"/>
        <v>343.52</v>
      </c>
      <c r="O190" s="18">
        <f t="shared" si="17"/>
        <v>349.52</v>
      </c>
      <c r="P190" s="18">
        <f>(M190+J190)*0.06</f>
        <v>6</v>
      </c>
      <c r="Q190" s="18">
        <f t="shared" si="18"/>
        <v>343.52</v>
      </c>
      <c r="R190" s="18" t="s">
        <v>28</v>
      </c>
      <c r="S190" s="19" t="s">
        <v>29</v>
      </c>
    </row>
    <row r="191" spans="1:19">
      <c r="A191" s="19">
        <v>191</v>
      </c>
      <c r="B191" s="21" t="s">
        <v>1177</v>
      </c>
      <c r="C191" s="28" t="s">
        <v>1178</v>
      </c>
      <c r="D191" s="20" t="s">
        <v>22</v>
      </c>
      <c r="E191" s="20" t="s">
        <v>153</v>
      </c>
      <c r="F191" s="20" t="s">
        <v>70</v>
      </c>
      <c r="G191" s="20" t="s">
        <v>25</v>
      </c>
      <c r="H191" s="20" t="s">
        <v>34</v>
      </c>
      <c r="I191" s="23">
        <v>886</v>
      </c>
      <c r="J191" s="23">
        <v>400</v>
      </c>
      <c r="K191" s="23">
        <v>2306</v>
      </c>
      <c r="L191" s="20" t="s">
        <v>424</v>
      </c>
      <c r="M191" s="23">
        <f t="shared" si="15"/>
        <v>2444.36</v>
      </c>
      <c r="N191" s="23">
        <f t="shared" si="16"/>
        <v>3730.36</v>
      </c>
      <c r="O191" s="23">
        <f t="shared" si="17"/>
        <v>3901.0216</v>
      </c>
      <c r="P191" s="23">
        <f>(J191+M191)*0.06</f>
        <v>170.6616</v>
      </c>
      <c r="Q191" s="23">
        <f t="shared" si="18"/>
        <v>3730.36</v>
      </c>
      <c r="R191" s="18" t="s">
        <v>28</v>
      </c>
      <c r="S191" s="19" t="s">
        <v>29</v>
      </c>
    </row>
    <row r="192" spans="1:19">
      <c r="A192" s="19">
        <v>192</v>
      </c>
      <c r="B192" s="21" t="s">
        <v>1179</v>
      </c>
      <c r="C192" s="28" t="s">
        <v>1180</v>
      </c>
      <c r="D192" s="20" t="s">
        <v>22</v>
      </c>
      <c r="E192" s="20" t="s">
        <v>702</v>
      </c>
      <c r="F192" s="20" t="s">
        <v>70</v>
      </c>
      <c r="G192" s="20" t="s">
        <v>25</v>
      </c>
      <c r="H192" s="20" t="s">
        <v>34</v>
      </c>
      <c r="I192" s="23">
        <v>886</v>
      </c>
      <c r="J192" s="23">
        <v>400</v>
      </c>
      <c r="K192" s="23">
        <v>92</v>
      </c>
      <c r="L192" s="20" t="s">
        <v>147</v>
      </c>
      <c r="M192" s="23">
        <f t="shared" si="15"/>
        <v>97.52</v>
      </c>
      <c r="N192" s="23">
        <f t="shared" si="16"/>
        <v>1383.52</v>
      </c>
      <c r="O192" s="23">
        <f t="shared" si="17"/>
        <v>1413.3712</v>
      </c>
      <c r="P192" s="23">
        <f>(J192+M192)*0.06</f>
        <v>29.8512</v>
      </c>
      <c r="Q192" s="23">
        <f t="shared" si="18"/>
        <v>1383.52</v>
      </c>
      <c r="R192" s="18" t="s">
        <v>28</v>
      </c>
      <c r="S192" s="19" t="s">
        <v>29</v>
      </c>
    </row>
    <row r="193" spans="1:19">
      <c r="A193" s="19">
        <v>193</v>
      </c>
      <c r="B193" s="21" t="s">
        <v>1181</v>
      </c>
      <c r="C193" s="28" t="s">
        <v>1182</v>
      </c>
      <c r="D193" s="20" t="s">
        <v>22</v>
      </c>
      <c r="E193" s="20" t="s">
        <v>153</v>
      </c>
      <c r="F193" s="20" t="s">
        <v>70</v>
      </c>
      <c r="G193" s="20" t="s">
        <v>25</v>
      </c>
      <c r="H193" s="20" t="s">
        <v>34</v>
      </c>
      <c r="I193" s="23">
        <v>886</v>
      </c>
      <c r="J193" s="23">
        <v>400</v>
      </c>
      <c r="K193" s="23">
        <v>667</v>
      </c>
      <c r="L193" s="20" t="s">
        <v>147</v>
      </c>
      <c r="M193" s="23">
        <f t="shared" si="15"/>
        <v>707.02</v>
      </c>
      <c r="N193" s="23">
        <f t="shared" si="16"/>
        <v>1993.02</v>
      </c>
      <c r="O193" s="23">
        <f t="shared" si="17"/>
        <v>2059.4412</v>
      </c>
      <c r="P193" s="23">
        <f>(J193+M193)*0.06</f>
        <v>66.4212</v>
      </c>
      <c r="Q193" s="23">
        <f t="shared" si="18"/>
        <v>1993.02</v>
      </c>
      <c r="R193" s="18" t="s">
        <v>28</v>
      </c>
      <c r="S193" s="19" t="s">
        <v>29</v>
      </c>
    </row>
    <row r="194" spans="1:19">
      <c r="A194" s="19">
        <v>194</v>
      </c>
      <c r="B194" s="21" t="s">
        <v>1183</v>
      </c>
      <c r="C194" s="28" t="s">
        <v>1184</v>
      </c>
      <c r="D194" s="20" t="s">
        <v>22</v>
      </c>
      <c r="E194" s="20" t="s">
        <v>153</v>
      </c>
      <c r="F194" s="20" t="s">
        <v>70</v>
      </c>
      <c r="G194" s="20" t="s">
        <v>25</v>
      </c>
      <c r="H194" s="20" t="s">
        <v>34</v>
      </c>
      <c r="I194" s="23">
        <v>886</v>
      </c>
      <c r="J194" s="23">
        <v>400</v>
      </c>
      <c r="K194" s="23">
        <v>8475</v>
      </c>
      <c r="L194" s="20" t="s">
        <v>1185</v>
      </c>
      <c r="M194" s="23">
        <f t="shared" ref="M194:M257" si="22">K194*1.06</f>
        <v>8983.5</v>
      </c>
      <c r="N194" s="23">
        <f t="shared" ref="N194:N257" si="23">I194+J194+M194</f>
        <v>10269.5</v>
      </c>
      <c r="O194" s="23">
        <f t="shared" ref="O194:O257" si="24">I194+(J194+M194)*1.06</f>
        <v>10832.51</v>
      </c>
      <c r="P194" s="23">
        <f>(J194+M194)*0.06</f>
        <v>563.01</v>
      </c>
      <c r="Q194" s="23">
        <f t="shared" ref="Q194:Q257" si="25">O194-P194</f>
        <v>10269.5</v>
      </c>
      <c r="R194" s="18" t="s">
        <v>28</v>
      </c>
      <c r="S194" s="19" t="s">
        <v>29</v>
      </c>
    </row>
    <row r="195" spans="1:19">
      <c r="A195" s="19">
        <v>195</v>
      </c>
      <c r="B195" s="21" t="s">
        <v>1186</v>
      </c>
      <c r="C195" s="28" t="s">
        <v>1187</v>
      </c>
      <c r="D195" s="20" t="s">
        <v>22</v>
      </c>
      <c r="E195" s="20" t="s">
        <v>24</v>
      </c>
      <c r="F195" s="20" t="s">
        <v>383</v>
      </c>
      <c r="G195" s="20" t="s">
        <v>25</v>
      </c>
      <c r="H195" s="20" t="s">
        <v>34</v>
      </c>
      <c r="I195" s="20">
        <v>243.52</v>
      </c>
      <c r="J195" s="23">
        <v>100</v>
      </c>
      <c r="K195" s="23">
        <v>0</v>
      </c>
      <c r="L195" s="20"/>
      <c r="M195" s="18">
        <f t="shared" si="22"/>
        <v>0</v>
      </c>
      <c r="N195" s="18">
        <f t="shared" si="23"/>
        <v>343.52</v>
      </c>
      <c r="O195" s="18">
        <f t="shared" si="24"/>
        <v>349.52</v>
      </c>
      <c r="P195" s="18">
        <f>(M195+J195)*0.06</f>
        <v>6</v>
      </c>
      <c r="Q195" s="18">
        <f t="shared" si="25"/>
        <v>343.52</v>
      </c>
      <c r="R195" s="18" t="s">
        <v>28</v>
      </c>
      <c r="S195" s="19" t="s">
        <v>29</v>
      </c>
    </row>
    <row r="196" spans="1:19">
      <c r="A196" s="19">
        <v>196</v>
      </c>
      <c r="B196" s="21" t="s">
        <v>1188</v>
      </c>
      <c r="C196" s="28" t="s">
        <v>1189</v>
      </c>
      <c r="D196" s="20" t="s">
        <v>22</v>
      </c>
      <c r="E196" s="20" t="s">
        <v>24</v>
      </c>
      <c r="F196" s="20" t="s">
        <v>383</v>
      </c>
      <c r="G196" s="20" t="s">
        <v>25</v>
      </c>
      <c r="H196" s="20" t="s">
        <v>34</v>
      </c>
      <c r="I196" s="20">
        <v>243.52</v>
      </c>
      <c r="J196" s="23">
        <v>100</v>
      </c>
      <c r="K196" s="23">
        <v>0</v>
      </c>
      <c r="L196" s="20"/>
      <c r="M196" s="18">
        <f t="shared" si="22"/>
        <v>0</v>
      </c>
      <c r="N196" s="18">
        <f t="shared" si="23"/>
        <v>343.52</v>
      </c>
      <c r="O196" s="18">
        <f t="shared" si="24"/>
        <v>349.52</v>
      </c>
      <c r="P196" s="18">
        <f>(M196+J196)*0.06</f>
        <v>6</v>
      </c>
      <c r="Q196" s="18">
        <f t="shared" si="25"/>
        <v>343.52</v>
      </c>
      <c r="R196" s="18" t="s">
        <v>28</v>
      </c>
      <c r="S196" s="19" t="s">
        <v>29</v>
      </c>
    </row>
    <row r="197" spans="1:19">
      <c r="A197" s="19">
        <v>197</v>
      </c>
      <c r="B197" s="21" t="s">
        <v>858</v>
      </c>
      <c r="C197" s="28" t="s">
        <v>1190</v>
      </c>
      <c r="D197" s="20" t="s">
        <v>22</v>
      </c>
      <c r="E197" s="20" t="s">
        <v>24</v>
      </c>
      <c r="F197" s="20" t="s">
        <v>383</v>
      </c>
      <c r="G197" s="20" t="s">
        <v>25</v>
      </c>
      <c r="H197" s="20" t="s">
        <v>34</v>
      </c>
      <c r="I197" s="20">
        <v>243.77</v>
      </c>
      <c r="J197" s="23">
        <v>100</v>
      </c>
      <c r="K197" s="23">
        <v>0</v>
      </c>
      <c r="L197" s="20"/>
      <c r="M197" s="18">
        <f t="shared" si="22"/>
        <v>0</v>
      </c>
      <c r="N197" s="18">
        <f t="shared" si="23"/>
        <v>343.77</v>
      </c>
      <c r="O197" s="18">
        <f t="shared" si="24"/>
        <v>349.77</v>
      </c>
      <c r="P197" s="18">
        <f>(M197+J197)*0.06</f>
        <v>6</v>
      </c>
      <c r="Q197" s="18">
        <f t="shared" si="25"/>
        <v>343.77</v>
      </c>
      <c r="R197" s="18" t="s">
        <v>28</v>
      </c>
      <c r="S197" s="19" t="s">
        <v>29</v>
      </c>
    </row>
    <row r="198" spans="1:19">
      <c r="A198" s="19">
        <v>198</v>
      </c>
      <c r="B198" s="21" t="s">
        <v>1191</v>
      </c>
      <c r="C198" s="28"/>
      <c r="D198" s="20" t="s">
        <v>22</v>
      </c>
      <c r="E198" s="20" t="s">
        <v>24</v>
      </c>
      <c r="F198" s="20" t="s">
        <v>383</v>
      </c>
      <c r="G198" s="20" t="s">
        <v>25</v>
      </c>
      <c r="H198" s="20" t="s">
        <v>34</v>
      </c>
      <c r="I198" s="20">
        <v>243.77</v>
      </c>
      <c r="J198" s="23">
        <v>100</v>
      </c>
      <c r="K198" s="23">
        <v>0</v>
      </c>
      <c r="L198" s="20"/>
      <c r="M198" s="18">
        <f t="shared" si="22"/>
        <v>0</v>
      </c>
      <c r="N198" s="18">
        <f t="shared" si="23"/>
        <v>343.77</v>
      </c>
      <c r="O198" s="18">
        <f t="shared" si="24"/>
        <v>349.77</v>
      </c>
      <c r="P198" s="18">
        <f>(M198+J198)*0.06</f>
        <v>6</v>
      </c>
      <c r="Q198" s="18">
        <f t="shared" si="25"/>
        <v>343.77</v>
      </c>
      <c r="R198" s="18" t="s">
        <v>28</v>
      </c>
      <c r="S198" s="19" t="s">
        <v>29</v>
      </c>
    </row>
    <row r="199" spans="1:19">
      <c r="A199" s="19">
        <v>199</v>
      </c>
      <c r="B199" s="21" t="s">
        <v>1192</v>
      </c>
      <c r="C199" s="28" t="s">
        <v>1193</v>
      </c>
      <c r="D199" s="20" t="s">
        <v>22</v>
      </c>
      <c r="E199" s="20" t="s">
        <v>24</v>
      </c>
      <c r="F199" s="20" t="s">
        <v>240</v>
      </c>
      <c r="G199" s="20" t="s">
        <v>25</v>
      </c>
      <c r="H199" s="20" t="s">
        <v>34</v>
      </c>
      <c r="I199" s="23">
        <v>0</v>
      </c>
      <c r="J199" s="23">
        <v>100</v>
      </c>
      <c r="K199" s="23">
        <v>0</v>
      </c>
      <c r="L199" s="20" t="s">
        <v>35</v>
      </c>
      <c r="M199" s="23">
        <f t="shared" si="22"/>
        <v>0</v>
      </c>
      <c r="N199" s="23">
        <f t="shared" si="23"/>
        <v>100</v>
      </c>
      <c r="O199" s="23">
        <f t="shared" si="24"/>
        <v>106</v>
      </c>
      <c r="P199" s="23">
        <f>(J199+M199)*0.06</f>
        <v>6</v>
      </c>
      <c r="Q199" s="23">
        <f t="shared" si="25"/>
        <v>100</v>
      </c>
      <c r="R199" s="18" t="s">
        <v>28</v>
      </c>
      <c r="S199" s="19" t="s">
        <v>29</v>
      </c>
    </row>
    <row r="200" spans="1:19">
      <c r="A200" s="19">
        <v>200</v>
      </c>
      <c r="B200" s="21" t="s">
        <v>1194</v>
      </c>
      <c r="C200" s="28"/>
      <c r="D200" s="20" t="s">
        <v>22</v>
      </c>
      <c r="E200" s="20" t="s">
        <v>24</v>
      </c>
      <c r="F200" s="20" t="s">
        <v>1195</v>
      </c>
      <c r="G200" s="20" t="s">
        <v>25</v>
      </c>
      <c r="H200" s="20" t="s">
        <v>34</v>
      </c>
      <c r="I200" s="23">
        <v>0</v>
      </c>
      <c r="J200" s="23">
        <v>0</v>
      </c>
      <c r="K200" s="23">
        <v>700</v>
      </c>
      <c r="L200" s="20" t="s">
        <v>1196</v>
      </c>
      <c r="M200" s="23">
        <f t="shared" si="22"/>
        <v>742</v>
      </c>
      <c r="N200" s="18">
        <f t="shared" si="23"/>
        <v>742</v>
      </c>
      <c r="O200" s="18">
        <f t="shared" si="24"/>
        <v>786.52</v>
      </c>
      <c r="P200" s="18">
        <f>(M200+J200)*0.06</f>
        <v>44.52</v>
      </c>
      <c r="Q200" s="18">
        <f t="shared" si="25"/>
        <v>742</v>
      </c>
      <c r="R200" s="18" t="s">
        <v>28</v>
      </c>
      <c r="S200" s="19" t="s">
        <v>29</v>
      </c>
    </row>
    <row r="201" spans="1:19">
      <c r="A201" s="19">
        <v>201</v>
      </c>
      <c r="B201" s="21" t="s">
        <v>1197</v>
      </c>
      <c r="C201" s="28" t="s">
        <v>1198</v>
      </c>
      <c r="D201" s="20" t="s">
        <v>22</v>
      </c>
      <c r="E201" s="20" t="s">
        <v>24</v>
      </c>
      <c r="F201" s="20" t="s">
        <v>174</v>
      </c>
      <c r="G201" s="20" t="s">
        <v>25</v>
      </c>
      <c r="H201" s="20" t="s">
        <v>34</v>
      </c>
      <c r="I201" s="23">
        <v>920</v>
      </c>
      <c r="J201" s="23">
        <v>400</v>
      </c>
      <c r="K201" s="23">
        <v>561</v>
      </c>
      <c r="L201" s="20" t="s">
        <v>1199</v>
      </c>
      <c r="M201" s="23">
        <f t="shared" si="22"/>
        <v>594.66</v>
      </c>
      <c r="N201" s="23">
        <f t="shared" si="23"/>
        <v>1914.66</v>
      </c>
      <c r="O201" s="23">
        <f t="shared" si="24"/>
        <v>1974.3396</v>
      </c>
      <c r="P201" s="23">
        <f>(J201+M201)*0.06</f>
        <v>59.6796</v>
      </c>
      <c r="Q201" s="23">
        <f t="shared" si="25"/>
        <v>1914.66</v>
      </c>
      <c r="R201" s="18" t="s">
        <v>28</v>
      </c>
      <c r="S201" s="19" t="s">
        <v>29</v>
      </c>
    </row>
    <row r="202" spans="1:19">
      <c r="A202" s="19">
        <v>202</v>
      </c>
      <c r="B202" s="21" t="s">
        <v>1128</v>
      </c>
      <c r="C202" s="28" t="s">
        <v>1200</v>
      </c>
      <c r="D202" s="20" t="s">
        <v>22</v>
      </c>
      <c r="E202" s="20" t="s">
        <v>24</v>
      </c>
      <c r="F202" s="20" t="s">
        <v>174</v>
      </c>
      <c r="G202" s="20" t="s">
        <v>25</v>
      </c>
      <c r="H202" s="20" t="s">
        <v>34</v>
      </c>
      <c r="I202" s="23">
        <v>920</v>
      </c>
      <c r="J202" s="23">
        <v>400</v>
      </c>
      <c r="K202" s="23">
        <v>538</v>
      </c>
      <c r="L202" s="20" t="s">
        <v>1037</v>
      </c>
      <c r="M202" s="23">
        <f t="shared" si="22"/>
        <v>570.28</v>
      </c>
      <c r="N202" s="23">
        <f t="shared" si="23"/>
        <v>1890.28</v>
      </c>
      <c r="O202" s="23">
        <f t="shared" si="24"/>
        <v>1948.4968</v>
      </c>
      <c r="P202" s="23">
        <f>(J202+M202)*0.06</f>
        <v>58.2168</v>
      </c>
      <c r="Q202" s="23">
        <f t="shared" si="25"/>
        <v>1890.28</v>
      </c>
      <c r="R202" s="18" t="s">
        <v>28</v>
      </c>
      <c r="S202" s="19" t="s">
        <v>29</v>
      </c>
    </row>
    <row r="203" spans="1:19">
      <c r="A203" s="19">
        <v>203</v>
      </c>
      <c r="B203" s="21" t="s">
        <v>1201</v>
      </c>
      <c r="C203" s="28" t="s">
        <v>1202</v>
      </c>
      <c r="D203" s="20" t="s">
        <v>22</v>
      </c>
      <c r="E203" s="20" t="s">
        <v>153</v>
      </c>
      <c r="F203" s="20" t="s">
        <v>70</v>
      </c>
      <c r="G203" s="20" t="s">
        <v>25</v>
      </c>
      <c r="H203" s="20" t="s">
        <v>34</v>
      </c>
      <c r="I203" s="14">
        <v>886</v>
      </c>
      <c r="J203" s="23">
        <v>400</v>
      </c>
      <c r="K203" s="23">
        <v>2306</v>
      </c>
      <c r="L203" s="20" t="s">
        <v>424</v>
      </c>
      <c r="M203" s="23">
        <f t="shared" si="22"/>
        <v>2444.36</v>
      </c>
      <c r="N203" s="23">
        <f t="shared" si="23"/>
        <v>3730.36</v>
      </c>
      <c r="O203" s="23">
        <f t="shared" si="24"/>
        <v>3901.0216</v>
      </c>
      <c r="P203" s="23">
        <f>(J203+M203)*0.06</f>
        <v>170.6616</v>
      </c>
      <c r="Q203" s="23">
        <f t="shared" si="25"/>
        <v>3730.36</v>
      </c>
      <c r="R203" s="18" t="s">
        <v>28</v>
      </c>
      <c r="S203" s="19" t="s">
        <v>29</v>
      </c>
    </row>
    <row r="204" spans="1:19">
      <c r="A204" s="19">
        <v>204</v>
      </c>
      <c r="B204" s="21" t="s">
        <v>1203</v>
      </c>
      <c r="C204" s="28" t="s">
        <v>1204</v>
      </c>
      <c r="D204" s="20" t="s">
        <v>22</v>
      </c>
      <c r="E204" s="20" t="s">
        <v>153</v>
      </c>
      <c r="F204" s="20" t="s">
        <v>70</v>
      </c>
      <c r="G204" s="20" t="s">
        <v>25</v>
      </c>
      <c r="H204" s="20" t="s">
        <v>34</v>
      </c>
      <c r="I204" s="23">
        <v>886</v>
      </c>
      <c r="J204" s="23">
        <v>400</v>
      </c>
      <c r="K204" s="23">
        <v>2306</v>
      </c>
      <c r="L204" s="20" t="s">
        <v>424</v>
      </c>
      <c r="M204" s="23">
        <f t="shared" si="22"/>
        <v>2444.36</v>
      </c>
      <c r="N204" s="23">
        <f t="shared" si="23"/>
        <v>3730.36</v>
      </c>
      <c r="O204" s="23">
        <f t="shared" si="24"/>
        <v>3901.0216</v>
      </c>
      <c r="P204" s="23">
        <f>(J204+M204)*0.06</f>
        <v>170.6616</v>
      </c>
      <c r="Q204" s="23">
        <f t="shared" si="25"/>
        <v>3730.36</v>
      </c>
      <c r="R204" s="18" t="s">
        <v>28</v>
      </c>
      <c r="S204" s="19" t="s">
        <v>29</v>
      </c>
    </row>
    <row r="205" spans="1:19">
      <c r="A205" s="19">
        <v>205</v>
      </c>
      <c r="B205" s="21" t="s">
        <v>410</v>
      </c>
      <c r="C205" s="28" t="s">
        <v>411</v>
      </c>
      <c r="D205" s="20" t="s">
        <v>22</v>
      </c>
      <c r="E205" s="20" t="s">
        <v>24</v>
      </c>
      <c r="F205" s="20" t="s">
        <v>240</v>
      </c>
      <c r="G205" s="20" t="s">
        <v>25</v>
      </c>
      <c r="H205" s="20" t="s">
        <v>34</v>
      </c>
      <c r="I205" s="23">
        <v>0</v>
      </c>
      <c r="J205" s="23">
        <v>100</v>
      </c>
      <c r="K205" s="23">
        <v>0</v>
      </c>
      <c r="L205" s="20" t="s">
        <v>35</v>
      </c>
      <c r="M205" s="23">
        <f t="shared" si="22"/>
        <v>0</v>
      </c>
      <c r="N205" s="23">
        <f t="shared" si="23"/>
        <v>100</v>
      </c>
      <c r="O205" s="23">
        <f t="shared" si="24"/>
        <v>106</v>
      </c>
      <c r="P205" s="23">
        <f>(J205+M205)*0.06</f>
        <v>6</v>
      </c>
      <c r="Q205" s="23">
        <f t="shared" si="25"/>
        <v>100</v>
      </c>
      <c r="R205" s="18" t="s">
        <v>28</v>
      </c>
      <c r="S205" s="19" t="s">
        <v>29</v>
      </c>
    </row>
    <row r="206" spans="1:19">
      <c r="A206" s="19">
        <v>206</v>
      </c>
      <c r="B206" s="21" t="s">
        <v>1205</v>
      </c>
      <c r="C206" s="28" t="s">
        <v>1206</v>
      </c>
      <c r="D206" s="20" t="s">
        <v>22</v>
      </c>
      <c r="E206" s="20" t="s">
        <v>24</v>
      </c>
      <c r="F206" s="20" t="s">
        <v>383</v>
      </c>
      <c r="G206" s="20" t="s">
        <v>25</v>
      </c>
      <c r="H206" s="20" t="s">
        <v>34</v>
      </c>
      <c r="I206" s="20">
        <v>244.19</v>
      </c>
      <c r="J206" s="23">
        <v>100</v>
      </c>
      <c r="K206" s="23">
        <v>0</v>
      </c>
      <c r="L206" s="20"/>
      <c r="M206" s="18">
        <f t="shared" si="22"/>
        <v>0</v>
      </c>
      <c r="N206" s="18">
        <f t="shared" si="23"/>
        <v>344.19</v>
      </c>
      <c r="O206" s="18">
        <f t="shared" si="24"/>
        <v>350.19</v>
      </c>
      <c r="P206" s="18">
        <f t="shared" ref="P206:P218" si="26">(M206+J206)*0.06</f>
        <v>6</v>
      </c>
      <c r="Q206" s="18">
        <f t="shared" si="25"/>
        <v>344.19</v>
      </c>
      <c r="R206" s="18" t="s">
        <v>28</v>
      </c>
      <c r="S206" s="19" t="s">
        <v>29</v>
      </c>
    </row>
    <row r="207" spans="1:19">
      <c r="A207" s="19">
        <v>207</v>
      </c>
      <c r="B207" s="21" t="s">
        <v>827</v>
      </c>
      <c r="C207" s="28" t="s">
        <v>1207</v>
      </c>
      <c r="D207" s="20" t="s">
        <v>22</v>
      </c>
      <c r="E207" s="20" t="s">
        <v>24</v>
      </c>
      <c r="F207" s="20" t="s">
        <v>383</v>
      </c>
      <c r="G207" s="20" t="s">
        <v>25</v>
      </c>
      <c r="H207" s="20" t="s">
        <v>34</v>
      </c>
      <c r="I207" s="20">
        <v>243.66</v>
      </c>
      <c r="J207" s="23">
        <v>100</v>
      </c>
      <c r="K207" s="23">
        <v>0</v>
      </c>
      <c r="L207" s="20"/>
      <c r="M207" s="18">
        <f t="shared" si="22"/>
        <v>0</v>
      </c>
      <c r="N207" s="18">
        <f t="shared" si="23"/>
        <v>343.66</v>
      </c>
      <c r="O207" s="18">
        <f t="shared" si="24"/>
        <v>349.66</v>
      </c>
      <c r="P207" s="18">
        <f t="shared" si="26"/>
        <v>6</v>
      </c>
      <c r="Q207" s="18">
        <f t="shared" si="25"/>
        <v>343.66</v>
      </c>
      <c r="R207" s="18" t="s">
        <v>28</v>
      </c>
      <c r="S207" s="19" t="s">
        <v>29</v>
      </c>
    </row>
    <row r="208" spans="1:19">
      <c r="A208" s="19">
        <v>208</v>
      </c>
      <c r="B208" s="21" t="s">
        <v>1208</v>
      </c>
      <c r="C208" s="28" t="s">
        <v>1209</v>
      </c>
      <c r="D208" s="20" t="s">
        <v>22</v>
      </c>
      <c r="E208" s="20" t="s">
        <v>24</v>
      </c>
      <c r="F208" s="20" t="s">
        <v>383</v>
      </c>
      <c r="G208" s="20" t="s">
        <v>25</v>
      </c>
      <c r="H208" s="20" t="s">
        <v>34</v>
      </c>
      <c r="I208" s="20">
        <v>243.87</v>
      </c>
      <c r="J208" s="23">
        <v>100</v>
      </c>
      <c r="K208" s="23">
        <v>0</v>
      </c>
      <c r="L208" s="20"/>
      <c r="M208" s="18">
        <f t="shared" si="22"/>
        <v>0</v>
      </c>
      <c r="N208" s="18">
        <f t="shared" si="23"/>
        <v>343.87</v>
      </c>
      <c r="O208" s="18">
        <f t="shared" si="24"/>
        <v>349.87</v>
      </c>
      <c r="P208" s="18">
        <f t="shared" si="26"/>
        <v>6</v>
      </c>
      <c r="Q208" s="18">
        <f t="shared" si="25"/>
        <v>343.87</v>
      </c>
      <c r="R208" s="18" t="s">
        <v>28</v>
      </c>
      <c r="S208" s="19" t="s">
        <v>29</v>
      </c>
    </row>
    <row r="209" spans="1:19">
      <c r="A209" s="19">
        <v>209</v>
      </c>
      <c r="B209" s="21" t="s">
        <v>400</v>
      </c>
      <c r="C209" s="28" t="s">
        <v>1210</v>
      </c>
      <c r="D209" s="20" t="s">
        <v>22</v>
      </c>
      <c r="E209" s="20" t="s">
        <v>24</v>
      </c>
      <c r="F209" s="20" t="s">
        <v>383</v>
      </c>
      <c r="G209" s="20" t="s">
        <v>25</v>
      </c>
      <c r="H209" s="20" t="s">
        <v>34</v>
      </c>
      <c r="I209" s="20">
        <v>243.87</v>
      </c>
      <c r="J209" s="23">
        <v>100</v>
      </c>
      <c r="K209" s="23">
        <v>0</v>
      </c>
      <c r="L209" s="20"/>
      <c r="M209" s="18">
        <f t="shared" si="22"/>
        <v>0</v>
      </c>
      <c r="N209" s="18">
        <f t="shared" si="23"/>
        <v>343.87</v>
      </c>
      <c r="O209" s="18">
        <f t="shared" si="24"/>
        <v>349.87</v>
      </c>
      <c r="P209" s="18">
        <f t="shared" si="26"/>
        <v>6</v>
      </c>
      <c r="Q209" s="18">
        <f t="shared" si="25"/>
        <v>343.87</v>
      </c>
      <c r="R209" s="18" t="s">
        <v>28</v>
      </c>
      <c r="S209" s="19" t="s">
        <v>29</v>
      </c>
    </row>
    <row r="210" spans="1:19">
      <c r="A210" s="19">
        <v>210</v>
      </c>
      <c r="B210" s="21" t="s">
        <v>1211</v>
      </c>
      <c r="C210" s="28" t="s">
        <v>1212</v>
      </c>
      <c r="D210" s="20" t="s">
        <v>22</v>
      </c>
      <c r="E210" s="20" t="s">
        <v>24</v>
      </c>
      <c r="F210" s="20" t="s">
        <v>383</v>
      </c>
      <c r="G210" s="20" t="s">
        <v>25</v>
      </c>
      <c r="H210" s="20" t="s">
        <v>34</v>
      </c>
      <c r="I210" s="20">
        <v>243.87</v>
      </c>
      <c r="J210" s="23">
        <v>100</v>
      </c>
      <c r="K210" s="23">
        <v>0</v>
      </c>
      <c r="L210" s="20"/>
      <c r="M210" s="18">
        <f t="shared" si="22"/>
        <v>0</v>
      </c>
      <c r="N210" s="18">
        <f t="shared" si="23"/>
        <v>343.87</v>
      </c>
      <c r="O210" s="18">
        <f t="shared" si="24"/>
        <v>349.87</v>
      </c>
      <c r="P210" s="18">
        <f t="shared" si="26"/>
        <v>6</v>
      </c>
      <c r="Q210" s="18">
        <f t="shared" si="25"/>
        <v>343.87</v>
      </c>
      <c r="R210" s="18" t="s">
        <v>28</v>
      </c>
      <c r="S210" s="19" t="s">
        <v>29</v>
      </c>
    </row>
    <row r="211" spans="1:19">
      <c r="A211" s="19">
        <v>211</v>
      </c>
      <c r="B211" s="21" t="s">
        <v>1213</v>
      </c>
      <c r="C211" s="28" t="s">
        <v>1214</v>
      </c>
      <c r="D211" s="20" t="s">
        <v>22</v>
      </c>
      <c r="E211" s="20" t="s">
        <v>24</v>
      </c>
      <c r="F211" s="20" t="s">
        <v>383</v>
      </c>
      <c r="G211" s="20" t="s">
        <v>25</v>
      </c>
      <c r="H211" s="20" t="s">
        <v>34</v>
      </c>
      <c r="I211" s="20">
        <v>243.04</v>
      </c>
      <c r="J211" s="23">
        <v>100</v>
      </c>
      <c r="K211" s="23">
        <v>0</v>
      </c>
      <c r="L211" s="20"/>
      <c r="M211" s="18">
        <f t="shared" si="22"/>
        <v>0</v>
      </c>
      <c r="N211" s="18">
        <f t="shared" si="23"/>
        <v>343.04</v>
      </c>
      <c r="O211" s="18">
        <f t="shared" si="24"/>
        <v>349.04</v>
      </c>
      <c r="P211" s="18">
        <f t="shared" si="26"/>
        <v>6</v>
      </c>
      <c r="Q211" s="18">
        <f t="shared" si="25"/>
        <v>343.04</v>
      </c>
      <c r="R211" s="18" t="s">
        <v>28</v>
      </c>
      <c r="S211" s="19" t="s">
        <v>29</v>
      </c>
    </row>
    <row r="212" spans="1:19">
      <c r="A212" s="19">
        <v>212</v>
      </c>
      <c r="B212" s="21" t="s">
        <v>1215</v>
      </c>
      <c r="C212" s="28" t="s">
        <v>1216</v>
      </c>
      <c r="D212" s="20" t="s">
        <v>22</v>
      </c>
      <c r="E212" s="20" t="s">
        <v>24</v>
      </c>
      <c r="F212" s="20" t="s">
        <v>383</v>
      </c>
      <c r="G212" s="20" t="s">
        <v>25</v>
      </c>
      <c r="H212" s="20" t="s">
        <v>34</v>
      </c>
      <c r="I212" s="20">
        <v>243.04</v>
      </c>
      <c r="J212" s="23">
        <v>100</v>
      </c>
      <c r="K212" s="23">
        <v>0</v>
      </c>
      <c r="L212" s="20"/>
      <c r="M212" s="18">
        <f t="shared" si="22"/>
        <v>0</v>
      </c>
      <c r="N212" s="18">
        <f t="shared" si="23"/>
        <v>343.04</v>
      </c>
      <c r="O212" s="18">
        <f t="shared" si="24"/>
        <v>349.04</v>
      </c>
      <c r="P212" s="18">
        <f t="shared" si="26"/>
        <v>6</v>
      </c>
      <c r="Q212" s="18">
        <f t="shared" si="25"/>
        <v>343.04</v>
      </c>
      <c r="R212" s="18" t="s">
        <v>28</v>
      </c>
      <c r="S212" s="19" t="s">
        <v>29</v>
      </c>
    </row>
    <row r="213" spans="1:19">
      <c r="A213" s="19">
        <v>213</v>
      </c>
      <c r="B213" s="21" t="s">
        <v>1217</v>
      </c>
      <c r="C213" s="28" t="s">
        <v>1218</v>
      </c>
      <c r="D213" s="20" t="s">
        <v>22</v>
      </c>
      <c r="E213" s="20" t="s">
        <v>24</v>
      </c>
      <c r="F213" s="20" t="s">
        <v>383</v>
      </c>
      <c r="G213" s="20" t="s">
        <v>25</v>
      </c>
      <c r="H213" s="20" t="s">
        <v>34</v>
      </c>
      <c r="I213" s="20">
        <v>244.63</v>
      </c>
      <c r="J213" s="23">
        <v>100</v>
      </c>
      <c r="K213" s="23">
        <v>0</v>
      </c>
      <c r="L213" s="20"/>
      <c r="M213" s="18">
        <f t="shared" si="22"/>
        <v>0</v>
      </c>
      <c r="N213" s="18">
        <f t="shared" si="23"/>
        <v>344.63</v>
      </c>
      <c r="O213" s="18">
        <f t="shared" si="24"/>
        <v>350.63</v>
      </c>
      <c r="P213" s="18">
        <f t="shared" si="26"/>
        <v>6</v>
      </c>
      <c r="Q213" s="18">
        <f t="shared" si="25"/>
        <v>344.63</v>
      </c>
      <c r="R213" s="18" t="s">
        <v>28</v>
      </c>
      <c r="S213" s="19" t="s">
        <v>29</v>
      </c>
    </row>
    <row r="214" spans="1:19">
      <c r="A214" s="19">
        <v>214</v>
      </c>
      <c r="B214" s="21" t="s">
        <v>1219</v>
      </c>
      <c r="C214" s="28" t="s">
        <v>1220</v>
      </c>
      <c r="D214" s="20" t="s">
        <v>22</v>
      </c>
      <c r="E214" s="20" t="s">
        <v>24</v>
      </c>
      <c r="F214" s="20" t="s">
        <v>383</v>
      </c>
      <c r="G214" s="20" t="s">
        <v>25</v>
      </c>
      <c r="H214" s="20" t="s">
        <v>34</v>
      </c>
      <c r="I214" s="20">
        <v>244.63</v>
      </c>
      <c r="J214" s="23">
        <v>100</v>
      </c>
      <c r="K214" s="23">
        <v>0</v>
      </c>
      <c r="L214" s="20"/>
      <c r="M214" s="18">
        <f t="shared" si="22"/>
        <v>0</v>
      </c>
      <c r="N214" s="18">
        <f t="shared" si="23"/>
        <v>344.63</v>
      </c>
      <c r="O214" s="18">
        <f t="shared" si="24"/>
        <v>350.63</v>
      </c>
      <c r="P214" s="18">
        <f t="shared" si="26"/>
        <v>6</v>
      </c>
      <c r="Q214" s="18">
        <f t="shared" si="25"/>
        <v>344.63</v>
      </c>
      <c r="R214" s="18" t="s">
        <v>28</v>
      </c>
      <c r="S214" s="19" t="s">
        <v>29</v>
      </c>
    </row>
    <row r="215" spans="1:19">
      <c r="A215" s="19">
        <v>215</v>
      </c>
      <c r="B215" s="21" t="s">
        <v>1221</v>
      </c>
      <c r="C215" s="28" t="s">
        <v>1222</v>
      </c>
      <c r="D215" s="20" t="s">
        <v>22</v>
      </c>
      <c r="E215" s="20" t="s">
        <v>24</v>
      </c>
      <c r="F215" s="20" t="s">
        <v>383</v>
      </c>
      <c r="G215" s="20" t="s">
        <v>25</v>
      </c>
      <c r="H215" s="20" t="s">
        <v>34</v>
      </c>
      <c r="I215" s="20">
        <v>244.63</v>
      </c>
      <c r="J215" s="23">
        <v>100</v>
      </c>
      <c r="K215" s="23">
        <v>0</v>
      </c>
      <c r="L215" s="20"/>
      <c r="M215" s="18">
        <f t="shared" si="22"/>
        <v>0</v>
      </c>
      <c r="N215" s="18">
        <f t="shared" si="23"/>
        <v>344.63</v>
      </c>
      <c r="O215" s="18">
        <f t="shared" si="24"/>
        <v>350.63</v>
      </c>
      <c r="P215" s="18">
        <f t="shared" si="26"/>
        <v>6</v>
      </c>
      <c r="Q215" s="18">
        <f t="shared" si="25"/>
        <v>344.63</v>
      </c>
      <c r="R215" s="18" t="s">
        <v>28</v>
      </c>
      <c r="S215" s="19" t="s">
        <v>29</v>
      </c>
    </row>
    <row r="216" spans="1:19">
      <c r="A216" s="19">
        <v>216</v>
      </c>
      <c r="B216" s="21" t="s">
        <v>1223</v>
      </c>
      <c r="C216" s="28" t="s">
        <v>1224</v>
      </c>
      <c r="D216" s="20" t="s">
        <v>22</v>
      </c>
      <c r="E216" s="20" t="s">
        <v>24</v>
      </c>
      <c r="F216" s="20" t="s">
        <v>383</v>
      </c>
      <c r="G216" s="20" t="s">
        <v>25</v>
      </c>
      <c r="H216" s="20" t="s">
        <v>34</v>
      </c>
      <c r="I216" s="20">
        <v>245.94</v>
      </c>
      <c r="J216" s="23">
        <v>100</v>
      </c>
      <c r="K216" s="23">
        <v>0</v>
      </c>
      <c r="L216" s="20"/>
      <c r="M216" s="18">
        <f t="shared" si="22"/>
        <v>0</v>
      </c>
      <c r="N216" s="18">
        <f t="shared" si="23"/>
        <v>345.94</v>
      </c>
      <c r="O216" s="18">
        <f t="shared" si="24"/>
        <v>351.94</v>
      </c>
      <c r="P216" s="18">
        <f t="shared" si="26"/>
        <v>6</v>
      </c>
      <c r="Q216" s="18">
        <f t="shared" si="25"/>
        <v>345.94</v>
      </c>
      <c r="R216" s="18" t="s">
        <v>28</v>
      </c>
      <c r="S216" s="19" t="s">
        <v>29</v>
      </c>
    </row>
    <row r="217" spans="1:19">
      <c r="A217" s="19">
        <v>217</v>
      </c>
      <c r="B217" s="21" t="s">
        <v>1225</v>
      </c>
      <c r="C217" s="28" t="s">
        <v>1226</v>
      </c>
      <c r="D217" s="20" t="s">
        <v>22</v>
      </c>
      <c r="E217" s="20" t="s">
        <v>24</v>
      </c>
      <c r="F217" s="20" t="s">
        <v>1227</v>
      </c>
      <c r="G217" s="20" t="s">
        <v>25</v>
      </c>
      <c r="H217" s="20" t="s">
        <v>34</v>
      </c>
      <c r="I217" s="23">
        <v>248.44</v>
      </c>
      <c r="J217" s="23">
        <v>100</v>
      </c>
      <c r="K217" s="23">
        <v>0</v>
      </c>
      <c r="L217" s="20"/>
      <c r="M217" s="23">
        <f t="shared" si="22"/>
        <v>0</v>
      </c>
      <c r="N217" s="18">
        <f t="shared" si="23"/>
        <v>348.44</v>
      </c>
      <c r="O217" s="18">
        <f t="shared" si="24"/>
        <v>354.44</v>
      </c>
      <c r="P217" s="18">
        <f t="shared" si="26"/>
        <v>6</v>
      </c>
      <c r="Q217" s="18">
        <f t="shared" si="25"/>
        <v>348.44</v>
      </c>
      <c r="R217" s="18" t="s">
        <v>28</v>
      </c>
      <c r="S217" s="19" t="s">
        <v>29</v>
      </c>
    </row>
    <row r="218" spans="1:19">
      <c r="A218" s="19">
        <v>218</v>
      </c>
      <c r="B218" s="21" t="s">
        <v>1228</v>
      </c>
      <c r="C218" s="28" t="s">
        <v>1229</v>
      </c>
      <c r="D218" s="20" t="s">
        <v>22</v>
      </c>
      <c r="E218" s="20" t="s">
        <v>24</v>
      </c>
      <c r="F218" s="20" t="s">
        <v>383</v>
      </c>
      <c r="G218" s="20" t="s">
        <v>25</v>
      </c>
      <c r="H218" s="20" t="s">
        <v>34</v>
      </c>
      <c r="I218" s="20">
        <v>247.87</v>
      </c>
      <c r="J218" s="23">
        <v>100</v>
      </c>
      <c r="K218" s="23">
        <v>0</v>
      </c>
      <c r="L218" s="20"/>
      <c r="M218" s="18">
        <f t="shared" si="22"/>
        <v>0</v>
      </c>
      <c r="N218" s="18">
        <f t="shared" si="23"/>
        <v>347.87</v>
      </c>
      <c r="O218" s="18">
        <f t="shared" si="24"/>
        <v>353.87</v>
      </c>
      <c r="P218" s="18">
        <f t="shared" si="26"/>
        <v>6</v>
      </c>
      <c r="Q218" s="18">
        <f t="shared" si="25"/>
        <v>347.87</v>
      </c>
      <c r="R218" s="18" t="s">
        <v>28</v>
      </c>
      <c r="S218" s="19" t="s">
        <v>29</v>
      </c>
    </row>
    <row r="219" spans="1:19">
      <c r="A219" s="19">
        <v>219</v>
      </c>
      <c r="B219" s="21" t="s">
        <v>1230</v>
      </c>
      <c r="C219" s="28" t="s">
        <v>1231</v>
      </c>
      <c r="D219" s="20" t="s">
        <v>22</v>
      </c>
      <c r="E219" s="20" t="s">
        <v>702</v>
      </c>
      <c r="F219" s="20" t="s">
        <v>70</v>
      </c>
      <c r="G219" s="20" t="s">
        <v>25</v>
      </c>
      <c r="H219" s="20" t="s">
        <v>34</v>
      </c>
      <c r="I219" s="23">
        <v>886</v>
      </c>
      <c r="J219" s="23">
        <v>400</v>
      </c>
      <c r="K219" s="23">
        <v>92</v>
      </c>
      <c r="L219" s="20" t="s">
        <v>1232</v>
      </c>
      <c r="M219" s="23">
        <f t="shared" si="22"/>
        <v>97.52</v>
      </c>
      <c r="N219" s="23">
        <f t="shared" si="23"/>
        <v>1383.52</v>
      </c>
      <c r="O219" s="23">
        <f t="shared" si="24"/>
        <v>1413.3712</v>
      </c>
      <c r="P219" s="23">
        <f>(J219+M219)*0.06</f>
        <v>29.8512</v>
      </c>
      <c r="Q219" s="23">
        <f t="shared" si="25"/>
        <v>1383.52</v>
      </c>
      <c r="R219" s="18" t="s">
        <v>28</v>
      </c>
      <c r="S219" s="19" t="s">
        <v>29</v>
      </c>
    </row>
    <row r="220" spans="1:19">
      <c r="A220" s="19">
        <v>220</v>
      </c>
      <c r="B220" s="21" t="s">
        <v>1233</v>
      </c>
      <c r="C220" s="28"/>
      <c r="D220" s="20" t="s">
        <v>22</v>
      </c>
      <c r="E220" s="20" t="s">
        <v>24</v>
      </c>
      <c r="F220" s="20" t="s">
        <v>1234</v>
      </c>
      <c r="G220" s="20" t="s">
        <v>25</v>
      </c>
      <c r="H220" s="20" t="s">
        <v>34</v>
      </c>
      <c r="I220" s="23">
        <v>0</v>
      </c>
      <c r="J220" s="23">
        <v>0</v>
      </c>
      <c r="K220" s="23">
        <v>800</v>
      </c>
      <c r="L220" s="20" t="s">
        <v>1235</v>
      </c>
      <c r="M220" s="18">
        <f t="shared" si="22"/>
        <v>848</v>
      </c>
      <c r="N220" s="18">
        <f t="shared" si="23"/>
        <v>848</v>
      </c>
      <c r="O220" s="18">
        <f t="shared" si="24"/>
        <v>898.88</v>
      </c>
      <c r="P220" s="18">
        <f t="shared" ref="P220:P226" si="27">(M220+J220)*0.06</f>
        <v>50.88</v>
      </c>
      <c r="Q220" s="18">
        <f t="shared" si="25"/>
        <v>848</v>
      </c>
      <c r="R220" s="18" t="s">
        <v>28</v>
      </c>
      <c r="S220" s="19" t="s">
        <v>29</v>
      </c>
    </row>
    <row r="221" spans="1:19">
      <c r="A221" s="19">
        <v>221</v>
      </c>
      <c r="B221" s="21" t="s">
        <v>1236</v>
      </c>
      <c r="C221" s="28" t="s">
        <v>1237</v>
      </c>
      <c r="D221" s="20" t="s">
        <v>22</v>
      </c>
      <c r="E221" s="20" t="s">
        <v>24</v>
      </c>
      <c r="F221" s="20" t="s">
        <v>383</v>
      </c>
      <c r="G221" s="20" t="s">
        <v>25</v>
      </c>
      <c r="H221" s="20" t="s">
        <v>34</v>
      </c>
      <c r="I221" s="20">
        <v>240.29</v>
      </c>
      <c r="J221" s="23">
        <v>100</v>
      </c>
      <c r="K221" s="23">
        <v>0</v>
      </c>
      <c r="L221" s="20"/>
      <c r="M221" s="18">
        <f t="shared" si="22"/>
        <v>0</v>
      </c>
      <c r="N221" s="18">
        <f t="shared" si="23"/>
        <v>340.29</v>
      </c>
      <c r="O221" s="18">
        <f t="shared" si="24"/>
        <v>346.29</v>
      </c>
      <c r="P221" s="18">
        <f t="shared" si="27"/>
        <v>6</v>
      </c>
      <c r="Q221" s="18">
        <f t="shared" si="25"/>
        <v>340.29</v>
      </c>
      <c r="R221" s="18" t="s">
        <v>28</v>
      </c>
      <c r="S221" s="19" t="s">
        <v>29</v>
      </c>
    </row>
    <row r="222" spans="1:19">
      <c r="A222" s="19">
        <v>222</v>
      </c>
      <c r="B222" s="21" t="s">
        <v>1238</v>
      </c>
      <c r="C222" s="28" t="s">
        <v>1239</v>
      </c>
      <c r="D222" s="20" t="s">
        <v>22</v>
      </c>
      <c r="E222" s="20" t="s">
        <v>24</v>
      </c>
      <c r="F222" s="20" t="s">
        <v>383</v>
      </c>
      <c r="G222" s="20" t="s">
        <v>25</v>
      </c>
      <c r="H222" s="20" t="s">
        <v>34</v>
      </c>
      <c r="I222" s="20">
        <v>247.87</v>
      </c>
      <c r="J222" s="23">
        <v>100</v>
      </c>
      <c r="K222" s="23">
        <v>0</v>
      </c>
      <c r="L222" s="20"/>
      <c r="M222" s="18">
        <f t="shared" si="22"/>
        <v>0</v>
      </c>
      <c r="N222" s="18">
        <f t="shared" si="23"/>
        <v>347.87</v>
      </c>
      <c r="O222" s="18">
        <f t="shared" si="24"/>
        <v>353.87</v>
      </c>
      <c r="P222" s="18">
        <f t="shared" si="27"/>
        <v>6</v>
      </c>
      <c r="Q222" s="18">
        <f t="shared" si="25"/>
        <v>347.87</v>
      </c>
      <c r="R222" s="18" t="s">
        <v>28</v>
      </c>
      <c r="S222" s="19" t="s">
        <v>29</v>
      </c>
    </row>
    <row r="223" spans="1:19">
      <c r="A223" s="19">
        <v>223</v>
      </c>
      <c r="B223" s="21" t="s">
        <v>1240</v>
      </c>
      <c r="C223" s="28" t="s">
        <v>1241</v>
      </c>
      <c r="D223" s="20" t="s">
        <v>22</v>
      </c>
      <c r="E223" s="20" t="s">
        <v>24</v>
      </c>
      <c r="F223" s="20" t="s">
        <v>383</v>
      </c>
      <c r="G223" s="20" t="s">
        <v>25</v>
      </c>
      <c r="H223" s="20" t="s">
        <v>34</v>
      </c>
      <c r="I223" s="20">
        <v>247.87</v>
      </c>
      <c r="J223" s="23">
        <v>100</v>
      </c>
      <c r="K223" s="23">
        <v>0</v>
      </c>
      <c r="L223" s="20"/>
      <c r="M223" s="18">
        <f t="shared" si="22"/>
        <v>0</v>
      </c>
      <c r="N223" s="18">
        <f t="shared" si="23"/>
        <v>347.87</v>
      </c>
      <c r="O223" s="18">
        <f t="shared" si="24"/>
        <v>353.87</v>
      </c>
      <c r="P223" s="18">
        <f t="shared" si="27"/>
        <v>6</v>
      </c>
      <c r="Q223" s="18">
        <f t="shared" si="25"/>
        <v>347.87</v>
      </c>
      <c r="R223" s="18" t="s">
        <v>28</v>
      </c>
      <c r="S223" s="19" t="s">
        <v>29</v>
      </c>
    </row>
    <row r="224" spans="1:19">
      <c r="A224" s="19">
        <v>224</v>
      </c>
      <c r="B224" s="21" t="s">
        <v>1242</v>
      </c>
      <c r="C224" s="28" t="s">
        <v>1243</v>
      </c>
      <c r="D224" s="20" t="s">
        <v>22</v>
      </c>
      <c r="E224" s="20" t="s">
        <v>24</v>
      </c>
      <c r="F224" s="20" t="s">
        <v>383</v>
      </c>
      <c r="G224" s="20" t="s">
        <v>25</v>
      </c>
      <c r="H224" s="20" t="s">
        <v>34</v>
      </c>
      <c r="I224" s="20">
        <v>245.94</v>
      </c>
      <c r="J224" s="23">
        <v>100</v>
      </c>
      <c r="K224" s="23">
        <v>0</v>
      </c>
      <c r="L224" s="20"/>
      <c r="M224" s="18">
        <f t="shared" si="22"/>
        <v>0</v>
      </c>
      <c r="N224" s="18">
        <f t="shared" si="23"/>
        <v>345.94</v>
      </c>
      <c r="O224" s="18">
        <f t="shared" si="24"/>
        <v>351.94</v>
      </c>
      <c r="P224" s="18">
        <f t="shared" si="27"/>
        <v>6</v>
      </c>
      <c r="Q224" s="18">
        <f t="shared" si="25"/>
        <v>345.94</v>
      </c>
      <c r="R224" s="18" t="s">
        <v>28</v>
      </c>
      <c r="S224" s="19" t="s">
        <v>29</v>
      </c>
    </row>
    <row r="225" spans="1:19">
      <c r="A225" s="19">
        <v>225</v>
      </c>
      <c r="B225" s="3" t="s">
        <v>1244</v>
      </c>
      <c r="C225" s="28" t="s">
        <v>1245</v>
      </c>
      <c r="D225" s="20" t="s">
        <v>22</v>
      </c>
      <c r="E225" s="20" t="s">
        <v>24</v>
      </c>
      <c r="F225" s="20" t="s">
        <v>383</v>
      </c>
      <c r="G225" s="20" t="s">
        <v>25</v>
      </c>
      <c r="H225" s="20" t="s">
        <v>34</v>
      </c>
      <c r="I225" s="20">
        <v>245.94</v>
      </c>
      <c r="J225" s="23">
        <v>100</v>
      </c>
      <c r="K225" s="23">
        <v>0</v>
      </c>
      <c r="L225" s="20"/>
      <c r="M225" s="18">
        <f t="shared" si="22"/>
        <v>0</v>
      </c>
      <c r="N225" s="18">
        <f t="shared" si="23"/>
        <v>345.94</v>
      </c>
      <c r="O225" s="18">
        <f t="shared" si="24"/>
        <v>351.94</v>
      </c>
      <c r="P225" s="18">
        <f t="shared" si="27"/>
        <v>6</v>
      </c>
      <c r="Q225" s="18">
        <f t="shared" si="25"/>
        <v>345.94</v>
      </c>
      <c r="R225" s="18" t="s">
        <v>28</v>
      </c>
      <c r="S225" s="19" t="s">
        <v>29</v>
      </c>
    </row>
    <row r="226" spans="1:19">
      <c r="A226" s="19">
        <v>226</v>
      </c>
      <c r="B226" s="21" t="s">
        <v>1246</v>
      </c>
      <c r="C226" s="28" t="s">
        <v>1247</v>
      </c>
      <c r="D226" s="20" t="s">
        <v>22</v>
      </c>
      <c r="E226" s="20" t="s">
        <v>24</v>
      </c>
      <c r="F226" s="20" t="s">
        <v>383</v>
      </c>
      <c r="G226" s="20" t="s">
        <v>25</v>
      </c>
      <c r="H226" s="20" t="s">
        <v>34</v>
      </c>
      <c r="I226" s="20">
        <v>241.02</v>
      </c>
      <c r="J226" s="23">
        <v>100</v>
      </c>
      <c r="K226" s="23">
        <v>0</v>
      </c>
      <c r="L226" s="20"/>
      <c r="M226" s="18">
        <f t="shared" si="22"/>
        <v>0</v>
      </c>
      <c r="N226" s="18">
        <f t="shared" si="23"/>
        <v>341.02</v>
      </c>
      <c r="O226" s="18">
        <f t="shared" si="24"/>
        <v>347.02</v>
      </c>
      <c r="P226" s="18">
        <f t="shared" si="27"/>
        <v>6</v>
      </c>
      <c r="Q226" s="18">
        <f t="shared" si="25"/>
        <v>341.02</v>
      </c>
      <c r="R226" s="18" t="s">
        <v>28</v>
      </c>
      <c r="S226" s="19" t="s">
        <v>29</v>
      </c>
    </row>
    <row r="227" spans="1:19">
      <c r="A227" s="19">
        <v>227</v>
      </c>
      <c r="B227" s="21" t="s">
        <v>1248</v>
      </c>
      <c r="C227" s="28" t="s">
        <v>1249</v>
      </c>
      <c r="D227" s="20" t="s">
        <v>22</v>
      </c>
      <c r="E227" s="20" t="s">
        <v>153</v>
      </c>
      <c r="F227" s="20" t="s">
        <v>70</v>
      </c>
      <c r="G227" s="20" t="s">
        <v>25</v>
      </c>
      <c r="H227" s="20" t="s">
        <v>34</v>
      </c>
      <c r="I227" s="23">
        <v>886</v>
      </c>
      <c r="J227" s="23">
        <v>400</v>
      </c>
      <c r="K227" s="23">
        <v>8560</v>
      </c>
      <c r="L227" s="20" t="s">
        <v>1250</v>
      </c>
      <c r="M227" s="23">
        <f t="shared" si="22"/>
        <v>9073.6</v>
      </c>
      <c r="N227" s="23">
        <f t="shared" si="23"/>
        <v>10359.6</v>
      </c>
      <c r="O227" s="23">
        <f t="shared" si="24"/>
        <v>10928.016</v>
      </c>
      <c r="P227" s="23">
        <f>(J227+M227)*0.06</f>
        <v>568.416</v>
      </c>
      <c r="Q227" s="23">
        <f t="shared" si="25"/>
        <v>10359.6</v>
      </c>
      <c r="R227" s="18" t="s">
        <v>28</v>
      </c>
      <c r="S227" s="19" t="s">
        <v>29</v>
      </c>
    </row>
    <row r="228" spans="1:19">
      <c r="A228" s="19">
        <v>228</v>
      </c>
      <c r="B228" s="21" t="s">
        <v>1251</v>
      </c>
      <c r="C228" s="28" t="s">
        <v>1252</v>
      </c>
      <c r="D228" s="20" t="s">
        <v>22</v>
      </c>
      <c r="E228" s="20" t="s">
        <v>24</v>
      </c>
      <c r="F228" s="20" t="s">
        <v>383</v>
      </c>
      <c r="G228" s="20" t="s">
        <v>25</v>
      </c>
      <c r="H228" s="20" t="s">
        <v>34</v>
      </c>
      <c r="I228" s="20">
        <v>241.02</v>
      </c>
      <c r="J228" s="23">
        <v>100</v>
      </c>
      <c r="K228" s="23">
        <v>0</v>
      </c>
      <c r="L228" s="20"/>
      <c r="M228" s="18">
        <f t="shared" si="22"/>
        <v>0</v>
      </c>
      <c r="N228" s="18">
        <f t="shared" si="23"/>
        <v>341.02</v>
      </c>
      <c r="O228" s="18">
        <f t="shared" si="24"/>
        <v>347.02</v>
      </c>
      <c r="P228" s="18">
        <f>(M228+J228)*0.06</f>
        <v>6</v>
      </c>
      <c r="Q228" s="18">
        <f t="shared" si="25"/>
        <v>341.02</v>
      </c>
      <c r="R228" s="18" t="s">
        <v>28</v>
      </c>
      <c r="S228" s="19" t="s">
        <v>29</v>
      </c>
    </row>
    <row r="229" spans="1:19">
      <c r="A229" s="19">
        <v>229</v>
      </c>
      <c r="B229" s="21" t="s">
        <v>1253</v>
      </c>
      <c r="C229" s="28" t="s">
        <v>1254</v>
      </c>
      <c r="D229" s="20" t="s">
        <v>22</v>
      </c>
      <c r="E229" s="20" t="s">
        <v>24</v>
      </c>
      <c r="F229" s="20" t="s">
        <v>70</v>
      </c>
      <c r="G229" s="20" t="s">
        <v>25</v>
      </c>
      <c r="H229" s="20" t="s">
        <v>34</v>
      </c>
      <c r="I229" s="23">
        <v>886</v>
      </c>
      <c r="J229" s="23">
        <v>400</v>
      </c>
      <c r="K229" s="23">
        <v>2241</v>
      </c>
      <c r="L229" s="20" t="s">
        <v>1255</v>
      </c>
      <c r="M229" s="23">
        <f t="shared" si="22"/>
        <v>2375.46</v>
      </c>
      <c r="N229" s="23">
        <f t="shared" si="23"/>
        <v>3661.46</v>
      </c>
      <c r="O229" s="23">
        <f t="shared" si="24"/>
        <v>3827.9876</v>
      </c>
      <c r="P229" s="23">
        <f>(J229+M229)*0.06</f>
        <v>166.5276</v>
      </c>
      <c r="Q229" s="23">
        <f t="shared" si="25"/>
        <v>3661.46</v>
      </c>
      <c r="R229" s="18" t="s">
        <v>28</v>
      </c>
      <c r="S229" s="19" t="s">
        <v>29</v>
      </c>
    </row>
    <row r="230" spans="1:19">
      <c r="A230" s="19">
        <v>230</v>
      </c>
      <c r="B230" s="21" t="s">
        <v>1256</v>
      </c>
      <c r="C230" s="28" t="s">
        <v>1257</v>
      </c>
      <c r="D230" s="20" t="s">
        <v>22</v>
      </c>
      <c r="E230" s="20" t="s">
        <v>24</v>
      </c>
      <c r="F230" s="20" t="s">
        <v>383</v>
      </c>
      <c r="G230" s="20" t="s">
        <v>25</v>
      </c>
      <c r="H230" s="20" t="s">
        <v>34</v>
      </c>
      <c r="I230" s="20">
        <v>241.02</v>
      </c>
      <c r="J230" s="23">
        <v>100</v>
      </c>
      <c r="K230" s="23">
        <v>0</v>
      </c>
      <c r="L230" s="20"/>
      <c r="M230" s="18">
        <f t="shared" si="22"/>
        <v>0</v>
      </c>
      <c r="N230" s="18">
        <f t="shared" si="23"/>
        <v>341.02</v>
      </c>
      <c r="O230" s="18">
        <f t="shared" si="24"/>
        <v>347.02</v>
      </c>
      <c r="P230" s="18">
        <f>(M230+J230)*0.06</f>
        <v>6</v>
      </c>
      <c r="Q230" s="18">
        <f t="shared" si="25"/>
        <v>341.02</v>
      </c>
      <c r="R230" s="18" t="s">
        <v>28</v>
      </c>
      <c r="S230" s="19" t="s">
        <v>29</v>
      </c>
    </row>
    <row r="231" spans="1:19">
      <c r="A231" s="19">
        <v>231</v>
      </c>
      <c r="B231" s="21" t="s">
        <v>1258</v>
      </c>
      <c r="C231" s="28" t="s">
        <v>1259</v>
      </c>
      <c r="D231" s="20" t="s">
        <v>22</v>
      </c>
      <c r="E231" s="20" t="s">
        <v>24</v>
      </c>
      <c r="F231" s="20" t="s">
        <v>383</v>
      </c>
      <c r="G231" s="20" t="s">
        <v>25</v>
      </c>
      <c r="H231" s="20" t="s">
        <v>34</v>
      </c>
      <c r="I231" s="20">
        <v>241.02</v>
      </c>
      <c r="J231" s="23">
        <v>100</v>
      </c>
      <c r="K231" s="23">
        <v>0</v>
      </c>
      <c r="L231" s="20"/>
      <c r="M231" s="18">
        <f t="shared" si="22"/>
        <v>0</v>
      </c>
      <c r="N231" s="18">
        <f t="shared" si="23"/>
        <v>341.02</v>
      </c>
      <c r="O231" s="18">
        <f t="shared" si="24"/>
        <v>347.02</v>
      </c>
      <c r="P231" s="18">
        <f>(M231+J231)*0.06</f>
        <v>6</v>
      </c>
      <c r="Q231" s="18">
        <f t="shared" si="25"/>
        <v>341.02</v>
      </c>
      <c r="R231" s="18" t="s">
        <v>28</v>
      </c>
      <c r="S231" s="19" t="s">
        <v>29</v>
      </c>
    </row>
    <row r="232" spans="1:19">
      <c r="A232" s="19">
        <v>232</v>
      </c>
      <c r="B232" s="21" t="s">
        <v>1260</v>
      </c>
      <c r="C232" s="28" t="s">
        <v>1261</v>
      </c>
      <c r="D232" s="20" t="s">
        <v>22</v>
      </c>
      <c r="E232" s="20" t="s">
        <v>24</v>
      </c>
      <c r="F232" s="20" t="s">
        <v>383</v>
      </c>
      <c r="G232" s="20" t="s">
        <v>25</v>
      </c>
      <c r="H232" s="20" t="s">
        <v>34</v>
      </c>
      <c r="I232" s="20">
        <v>241.02</v>
      </c>
      <c r="J232" s="23">
        <v>100</v>
      </c>
      <c r="K232" s="23">
        <v>0</v>
      </c>
      <c r="L232" s="20"/>
      <c r="M232" s="18">
        <f t="shared" si="22"/>
        <v>0</v>
      </c>
      <c r="N232" s="18">
        <f t="shared" si="23"/>
        <v>341.02</v>
      </c>
      <c r="O232" s="18">
        <f t="shared" si="24"/>
        <v>347.02</v>
      </c>
      <c r="P232" s="18">
        <f>(M232+J232)*0.06</f>
        <v>6</v>
      </c>
      <c r="Q232" s="18">
        <f t="shared" si="25"/>
        <v>341.02</v>
      </c>
      <c r="R232" s="18" t="s">
        <v>28</v>
      </c>
      <c r="S232" s="19" t="s">
        <v>29</v>
      </c>
    </row>
    <row r="233" spans="1:19">
      <c r="A233" s="19">
        <v>233</v>
      </c>
      <c r="B233" s="21" t="s">
        <v>1262</v>
      </c>
      <c r="C233" s="28" t="s">
        <v>1263</v>
      </c>
      <c r="D233" s="20" t="s">
        <v>22</v>
      </c>
      <c r="E233" s="20" t="s">
        <v>24</v>
      </c>
      <c r="F233" s="20" t="s">
        <v>383</v>
      </c>
      <c r="G233" s="20" t="s">
        <v>25</v>
      </c>
      <c r="H233" s="20" t="s">
        <v>34</v>
      </c>
      <c r="I233" s="20">
        <v>241.02</v>
      </c>
      <c r="J233" s="23">
        <v>100</v>
      </c>
      <c r="K233" s="23">
        <v>0</v>
      </c>
      <c r="L233" s="20"/>
      <c r="M233" s="18">
        <f t="shared" si="22"/>
        <v>0</v>
      </c>
      <c r="N233" s="18">
        <f t="shared" si="23"/>
        <v>341.02</v>
      </c>
      <c r="O233" s="18">
        <f t="shared" si="24"/>
        <v>347.02</v>
      </c>
      <c r="P233" s="18">
        <f>(M233+J233)*0.06</f>
        <v>6</v>
      </c>
      <c r="Q233" s="18">
        <f t="shared" si="25"/>
        <v>341.02</v>
      </c>
      <c r="R233" s="18" t="s">
        <v>28</v>
      </c>
      <c r="S233" s="19" t="s">
        <v>29</v>
      </c>
    </row>
    <row r="234" spans="1:19">
      <c r="A234" s="19">
        <v>234</v>
      </c>
      <c r="B234" s="21" t="s">
        <v>1264</v>
      </c>
      <c r="C234" s="28" t="s">
        <v>1265</v>
      </c>
      <c r="D234" s="20" t="s">
        <v>22</v>
      </c>
      <c r="E234" s="20" t="s">
        <v>24</v>
      </c>
      <c r="F234" s="20" t="s">
        <v>70</v>
      </c>
      <c r="G234" s="20" t="s">
        <v>25</v>
      </c>
      <c r="H234" s="20" t="s">
        <v>34</v>
      </c>
      <c r="I234" s="23">
        <v>886</v>
      </c>
      <c r="J234" s="23">
        <v>400</v>
      </c>
      <c r="K234" s="23">
        <v>2214</v>
      </c>
      <c r="L234" s="20" t="s">
        <v>1266</v>
      </c>
      <c r="M234" s="23">
        <f t="shared" si="22"/>
        <v>2346.84</v>
      </c>
      <c r="N234" s="23">
        <f t="shared" si="23"/>
        <v>3632.84</v>
      </c>
      <c r="O234" s="23">
        <f t="shared" si="24"/>
        <v>3797.6504</v>
      </c>
      <c r="P234" s="23">
        <f>(J234+M234)*0.06</f>
        <v>164.8104</v>
      </c>
      <c r="Q234" s="23">
        <f t="shared" si="25"/>
        <v>3632.84</v>
      </c>
      <c r="R234" s="18" t="s">
        <v>28</v>
      </c>
      <c r="S234" s="19" t="s">
        <v>29</v>
      </c>
    </row>
    <row r="235" spans="1:19">
      <c r="A235" s="19">
        <v>235</v>
      </c>
      <c r="B235" s="21" t="s">
        <v>66</v>
      </c>
      <c r="C235" s="28" t="s">
        <v>1267</v>
      </c>
      <c r="D235" s="20" t="s">
        <v>22</v>
      </c>
      <c r="E235" s="20" t="s">
        <v>24</v>
      </c>
      <c r="F235" s="20" t="s">
        <v>70</v>
      </c>
      <c r="G235" s="20" t="s">
        <v>25</v>
      </c>
      <c r="H235" s="20" t="s">
        <v>34</v>
      </c>
      <c r="I235" s="23">
        <v>886</v>
      </c>
      <c r="J235" s="23">
        <v>400</v>
      </c>
      <c r="K235" s="23">
        <v>2214</v>
      </c>
      <c r="L235" s="20" t="s">
        <v>1268</v>
      </c>
      <c r="M235" s="23">
        <f t="shared" si="22"/>
        <v>2346.84</v>
      </c>
      <c r="N235" s="23">
        <f t="shared" si="23"/>
        <v>3632.84</v>
      </c>
      <c r="O235" s="23">
        <f t="shared" si="24"/>
        <v>3797.6504</v>
      </c>
      <c r="P235" s="23">
        <f>(J235+M235)*0.06</f>
        <v>164.8104</v>
      </c>
      <c r="Q235" s="23">
        <f t="shared" si="25"/>
        <v>3632.84</v>
      </c>
      <c r="R235" s="18" t="s">
        <v>28</v>
      </c>
      <c r="S235" s="19" t="s">
        <v>29</v>
      </c>
    </row>
    <row r="236" spans="1:19">
      <c r="A236" s="19">
        <v>236</v>
      </c>
      <c r="B236" s="21" t="s">
        <v>1269</v>
      </c>
      <c r="C236" s="28" t="s">
        <v>1270</v>
      </c>
      <c r="D236" s="20" t="s">
        <v>22</v>
      </c>
      <c r="E236" s="20" t="s">
        <v>24</v>
      </c>
      <c r="F236" s="20" t="s">
        <v>1227</v>
      </c>
      <c r="G236" s="20" t="s">
        <v>25</v>
      </c>
      <c r="H236" s="20" t="s">
        <v>34</v>
      </c>
      <c r="I236" s="23">
        <v>248.5</v>
      </c>
      <c r="J236" s="23">
        <v>100</v>
      </c>
      <c r="K236" s="23">
        <v>0</v>
      </c>
      <c r="L236" s="20"/>
      <c r="M236" s="23">
        <f t="shared" si="22"/>
        <v>0</v>
      </c>
      <c r="N236" s="18">
        <f t="shared" si="23"/>
        <v>348.5</v>
      </c>
      <c r="O236" s="18">
        <f t="shared" si="24"/>
        <v>354.5</v>
      </c>
      <c r="P236" s="18">
        <f>(M236+J236)*0.06</f>
        <v>6</v>
      </c>
      <c r="Q236" s="18">
        <f t="shared" si="25"/>
        <v>348.5</v>
      </c>
      <c r="R236" s="18" t="s">
        <v>28</v>
      </c>
      <c r="S236" s="19" t="s">
        <v>29</v>
      </c>
    </row>
    <row r="237" spans="1:19">
      <c r="A237" s="19">
        <v>237</v>
      </c>
      <c r="B237" s="21" t="s">
        <v>1271</v>
      </c>
      <c r="C237" s="28" t="s">
        <v>1272</v>
      </c>
      <c r="D237" s="20" t="s">
        <v>22</v>
      </c>
      <c r="E237" s="20" t="s">
        <v>24</v>
      </c>
      <c r="F237" s="20" t="s">
        <v>383</v>
      </c>
      <c r="G237" s="20" t="s">
        <v>25</v>
      </c>
      <c r="H237" s="20" t="s">
        <v>34</v>
      </c>
      <c r="I237" s="20">
        <v>241.02</v>
      </c>
      <c r="J237" s="23">
        <v>100</v>
      </c>
      <c r="K237" s="23">
        <v>0</v>
      </c>
      <c r="L237" s="20"/>
      <c r="M237" s="18">
        <f t="shared" si="22"/>
        <v>0</v>
      </c>
      <c r="N237" s="18">
        <f t="shared" si="23"/>
        <v>341.02</v>
      </c>
      <c r="O237" s="18">
        <f t="shared" si="24"/>
        <v>347.02</v>
      </c>
      <c r="P237" s="18">
        <f>(M237+J237)*0.06</f>
        <v>6</v>
      </c>
      <c r="Q237" s="18">
        <f t="shared" si="25"/>
        <v>341.02</v>
      </c>
      <c r="R237" s="18" t="s">
        <v>28</v>
      </c>
      <c r="S237" s="19" t="s">
        <v>29</v>
      </c>
    </row>
    <row r="238" spans="1:19">
      <c r="A238" s="19">
        <v>238</v>
      </c>
      <c r="B238" s="21" t="s">
        <v>1273</v>
      </c>
      <c r="C238" s="28" t="s">
        <v>1274</v>
      </c>
      <c r="D238" s="20" t="s">
        <v>22</v>
      </c>
      <c r="E238" s="20" t="s">
        <v>24</v>
      </c>
      <c r="F238" s="20" t="s">
        <v>70</v>
      </c>
      <c r="G238" s="20" t="s">
        <v>25</v>
      </c>
      <c r="H238" s="20" t="s">
        <v>34</v>
      </c>
      <c r="I238" s="23">
        <v>886</v>
      </c>
      <c r="J238" s="23">
        <v>400</v>
      </c>
      <c r="K238" s="23">
        <v>92</v>
      </c>
      <c r="L238" s="20" t="s">
        <v>1275</v>
      </c>
      <c r="M238" s="23">
        <f t="shared" si="22"/>
        <v>97.52</v>
      </c>
      <c r="N238" s="23">
        <f t="shared" si="23"/>
        <v>1383.52</v>
      </c>
      <c r="O238" s="23">
        <f t="shared" si="24"/>
        <v>1413.3712</v>
      </c>
      <c r="P238" s="23">
        <f t="shared" ref="P238:P267" si="28">(J238+M238)*0.06</f>
        <v>29.8512</v>
      </c>
      <c r="Q238" s="23">
        <f t="shared" si="25"/>
        <v>1383.52</v>
      </c>
      <c r="R238" s="18" t="s">
        <v>28</v>
      </c>
      <c r="S238" s="19" t="s">
        <v>29</v>
      </c>
    </row>
    <row r="239" spans="1:19">
      <c r="A239" s="19">
        <v>239</v>
      </c>
      <c r="B239" s="21" t="s">
        <v>1276</v>
      </c>
      <c r="C239" s="28" t="s">
        <v>1277</v>
      </c>
      <c r="D239" s="20" t="s">
        <v>22</v>
      </c>
      <c r="E239" s="20" t="s">
        <v>24</v>
      </c>
      <c r="F239" s="20" t="s">
        <v>929</v>
      </c>
      <c r="G239" s="20" t="s">
        <v>25</v>
      </c>
      <c r="H239" s="20" t="s">
        <v>34</v>
      </c>
      <c r="I239" s="23">
        <v>0</v>
      </c>
      <c r="J239" s="23">
        <v>0</v>
      </c>
      <c r="K239" s="23">
        <v>18</v>
      </c>
      <c r="L239" s="20" t="s">
        <v>35</v>
      </c>
      <c r="M239" s="23">
        <f t="shared" si="22"/>
        <v>19.08</v>
      </c>
      <c r="N239" s="23">
        <f t="shared" si="23"/>
        <v>19.08</v>
      </c>
      <c r="O239" s="23">
        <f t="shared" si="24"/>
        <v>20.2248</v>
      </c>
      <c r="P239" s="23">
        <f t="shared" si="28"/>
        <v>1.1448</v>
      </c>
      <c r="Q239" s="23">
        <f t="shared" si="25"/>
        <v>19.08</v>
      </c>
      <c r="R239" s="18" t="s">
        <v>28</v>
      </c>
      <c r="S239" s="19" t="s">
        <v>29</v>
      </c>
    </row>
    <row r="240" spans="1:19">
      <c r="A240" s="19">
        <v>240</v>
      </c>
      <c r="B240" s="21" t="s">
        <v>1278</v>
      </c>
      <c r="C240" s="28" t="s">
        <v>1279</v>
      </c>
      <c r="D240" s="20" t="s">
        <v>22</v>
      </c>
      <c r="E240" s="20" t="s">
        <v>24</v>
      </c>
      <c r="F240" s="20" t="s">
        <v>929</v>
      </c>
      <c r="G240" s="20" t="s">
        <v>25</v>
      </c>
      <c r="H240" s="20" t="s">
        <v>34</v>
      </c>
      <c r="I240" s="23">
        <v>0</v>
      </c>
      <c r="J240" s="23">
        <v>0</v>
      </c>
      <c r="K240" s="23">
        <v>18</v>
      </c>
      <c r="L240" s="20" t="s">
        <v>35</v>
      </c>
      <c r="M240" s="23">
        <f t="shared" si="22"/>
        <v>19.08</v>
      </c>
      <c r="N240" s="23">
        <f t="shared" si="23"/>
        <v>19.08</v>
      </c>
      <c r="O240" s="23">
        <f t="shared" si="24"/>
        <v>20.2248</v>
      </c>
      <c r="P240" s="23">
        <f t="shared" si="28"/>
        <v>1.1448</v>
      </c>
      <c r="Q240" s="23">
        <f t="shared" si="25"/>
        <v>19.08</v>
      </c>
      <c r="R240" s="18" t="s">
        <v>28</v>
      </c>
      <c r="S240" s="19" t="s">
        <v>29</v>
      </c>
    </row>
    <row r="241" spans="1:19">
      <c r="A241" s="19">
        <v>241</v>
      </c>
      <c r="B241" s="21" t="s">
        <v>1280</v>
      </c>
      <c r="C241" s="28" t="s">
        <v>1281</v>
      </c>
      <c r="D241" s="20" t="s">
        <v>22</v>
      </c>
      <c r="E241" s="20" t="s">
        <v>24</v>
      </c>
      <c r="F241" s="20" t="s">
        <v>929</v>
      </c>
      <c r="G241" s="20" t="s">
        <v>25</v>
      </c>
      <c r="H241" s="20" t="s">
        <v>34</v>
      </c>
      <c r="I241" s="23">
        <v>0</v>
      </c>
      <c r="J241" s="23">
        <v>0</v>
      </c>
      <c r="K241" s="23">
        <v>15</v>
      </c>
      <c r="L241" s="20" t="s">
        <v>35</v>
      </c>
      <c r="M241" s="23">
        <f t="shared" si="22"/>
        <v>15.9</v>
      </c>
      <c r="N241" s="23">
        <f t="shared" si="23"/>
        <v>15.9</v>
      </c>
      <c r="O241" s="23">
        <f t="shared" si="24"/>
        <v>16.854</v>
      </c>
      <c r="P241" s="23">
        <f t="shared" si="28"/>
        <v>0.954</v>
      </c>
      <c r="Q241" s="23">
        <f t="shared" si="25"/>
        <v>15.9</v>
      </c>
      <c r="R241" s="18" t="s">
        <v>28</v>
      </c>
      <c r="S241" s="19" t="s">
        <v>29</v>
      </c>
    </row>
    <row r="242" spans="1:19">
      <c r="A242" s="19">
        <v>242</v>
      </c>
      <c r="B242" s="21" t="s">
        <v>1282</v>
      </c>
      <c r="C242" s="28" t="s">
        <v>348</v>
      </c>
      <c r="D242" s="20" t="s">
        <v>22</v>
      </c>
      <c r="E242" s="20" t="s">
        <v>24</v>
      </c>
      <c r="F242" s="20" t="s">
        <v>929</v>
      </c>
      <c r="G242" s="20" t="s">
        <v>25</v>
      </c>
      <c r="H242" s="20" t="s">
        <v>34</v>
      </c>
      <c r="I242" s="23">
        <v>0</v>
      </c>
      <c r="J242" s="23">
        <v>0</v>
      </c>
      <c r="K242" s="23">
        <v>15</v>
      </c>
      <c r="L242" s="20" t="s">
        <v>35</v>
      </c>
      <c r="M242" s="23">
        <f t="shared" si="22"/>
        <v>15.9</v>
      </c>
      <c r="N242" s="23">
        <f t="shared" si="23"/>
        <v>15.9</v>
      </c>
      <c r="O242" s="23">
        <f t="shared" si="24"/>
        <v>16.854</v>
      </c>
      <c r="P242" s="23">
        <f t="shared" si="28"/>
        <v>0.954</v>
      </c>
      <c r="Q242" s="23">
        <f t="shared" si="25"/>
        <v>15.9</v>
      </c>
      <c r="R242" s="18" t="s">
        <v>28</v>
      </c>
      <c r="S242" s="19" t="s">
        <v>29</v>
      </c>
    </row>
    <row r="243" spans="1:19">
      <c r="A243" s="19">
        <v>243</v>
      </c>
      <c r="B243" s="21" t="s">
        <v>1283</v>
      </c>
      <c r="C243" s="28" t="s">
        <v>1284</v>
      </c>
      <c r="D243" s="20" t="s">
        <v>22</v>
      </c>
      <c r="E243" s="20" t="s">
        <v>24</v>
      </c>
      <c r="F243" s="20" t="s">
        <v>929</v>
      </c>
      <c r="G243" s="20" t="s">
        <v>25</v>
      </c>
      <c r="H243" s="20" t="s">
        <v>34</v>
      </c>
      <c r="I243" s="23">
        <v>0</v>
      </c>
      <c r="J243" s="23">
        <v>0</v>
      </c>
      <c r="K243" s="23">
        <v>15</v>
      </c>
      <c r="L243" s="20" t="s">
        <v>35</v>
      </c>
      <c r="M243" s="23">
        <f t="shared" si="22"/>
        <v>15.9</v>
      </c>
      <c r="N243" s="23">
        <f t="shared" si="23"/>
        <v>15.9</v>
      </c>
      <c r="O243" s="23">
        <f t="shared" si="24"/>
        <v>16.854</v>
      </c>
      <c r="P243" s="23">
        <f t="shared" si="28"/>
        <v>0.954</v>
      </c>
      <c r="Q243" s="23">
        <f t="shared" si="25"/>
        <v>15.9</v>
      </c>
      <c r="R243" s="18" t="s">
        <v>28</v>
      </c>
      <c r="S243" s="19" t="s">
        <v>29</v>
      </c>
    </row>
    <row r="244" spans="1:19">
      <c r="A244" s="19">
        <v>244</v>
      </c>
      <c r="B244" s="21" t="s">
        <v>1285</v>
      </c>
      <c r="C244" s="28" t="s">
        <v>1286</v>
      </c>
      <c r="D244" s="20" t="s">
        <v>22</v>
      </c>
      <c r="E244" s="20" t="s">
        <v>24</v>
      </c>
      <c r="F244" s="20" t="s">
        <v>929</v>
      </c>
      <c r="G244" s="20" t="s">
        <v>25</v>
      </c>
      <c r="H244" s="20" t="s">
        <v>34</v>
      </c>
      <c r="I244" s="23">
        <v>0</v>
      </c>
      <c r="J244" s="23">
        <v>0</v>
      </c>
      <c r="K244" s="23">
        <v>15</v>
      </c>
      <c r="L244" s="20" t="s">
        <v>35</v>
      </c>
      <c r="M244" s="23">
        <f t="shared" si="22"/>
        <v>15.9</v>
      </c>
      <c r="N244" s="23">
        <f t="shared" si="23"/>
        <v>15.9</v>
      </c>
      <c r="O244" s="23">
        <f t="shared" si="24"/>
        <v>16.854</v>
      </c>
      <c r="P244" s="23">
        <f t="shared" si="28"/>
        <v>0.954</v>
      </c>
      <c r="Q244" s="23">
        <f t="shared" si="25"/>
        <v>15.9</v>
      </c>
      <c r="R244" s="18" t="s">
        <v>28</v>
      </c>
      <c r="S244" s="19" t="s">
        <v>29</v>
      </c>
    </row>
    <row r="245" spans="1:19">
      <c r="A245" s="19">
        <v>245</v>
      </c>
      <c r="B245" s="21" t="s">
        <v>1287</v>
      </c>
      <c r="C245" s="28" t="s">
        <v>1288</v>
      </c>
      <c r="D245" s="20" t="s">
        <v>22</v>
      </c>
      <c r="E245" s="20" t="s">
        <v>24</v>
      </c>
      <c r="F245" s="20" t="s">
        <v>929</v>
      </c>
      <c r="G245" s="20" t="s">
        <v>25</v>
      </c>
      <c r="H245" s="20" t="s">
        <v>34</v>
      </c>
      <c r="I245" s="23">
        <v>0</v>
      </c>
      <c r="J245" s="23">
        <v>0</v>
      </c>
      <c r="K245" s="23">
        <v>15</v>
      </c>
      <c r="L245" s="20" t="s">
        <v>35</v>
      </c>
      <c r="M245" s="23">
        <f t="shared" si="22"/>
        <v>15.9</v>
      </c>
      <c r="N245" s="23">
        <f t="shared" si="23"/>
        <v>15.9</v>
      </c>
      <c r="O245" s="23">
        <f t="shared" si="24"/>
        <v>16.854</v>
      </c>
      <c r="P245" s="23">
        <f t="shared" si="28"/>
        <v>0.954</v>
      </c>
      <c r="Q245" s="23">
        <f t="shared" si="25"/>
        <v>15.9</v>
      </c>
      <c r="R245" s="18" t="s">
        <v>28</v>
      </c>
      <c r="S245" s="19" t="s">
        <v>29</v>
      </c>
    </row>
    <row r="246" spans="1:19">
      <c r="A246" s="19">
        <v>246</v>
      </c>
      <c r="B246" s="21" t="s">
        <v>1289</v>
      </c>
      <c r="C246" s="28" t="s">
        <v>1290</v>
      </c>
      <c r="D246" s="20" t="s">
        <v>22</v>
      </c>
      <c r="E246" s="20" t="s">
        <v>24</v>
      </c>
      <c r="F246" s="20" t="s">
        <v>929</v>
      </c>
      <c r="G246" s="20" t="s">
        <v>25</v>
      </c>
      <c r="H246" s="20" t="s">
        <v>34</v>
      </c>
      <c r="I246" s="23">
        <v>0</v>
      </c>
      <c r="J246" s="23">
        <v>0</v>
      </c>
      <c r="K246" s="23">
        <v>18</v>
      </c>
      <c r="L246" s="20" t="s">
        <v>35</v>
      </c>
      <c r="M246" s="23">
        <f t="shared" si="22"/>
        <v>19.08</v>
      </c>
      <c r="N246" s="23">
        <f t="shared" si="23"/>
        <v>19.08</v>
      </c>
      <c r="O246" s="23">
        <f t="shared" si="24"/>
        <v>20.2248</v>
      </c>
      <c r="P246" s="23">
        <f t="shared" si="28"/>
        <v>1.1448</v>
      </c>
      <c r="Q246" s="23">
        <f t="shared" si="25"/>
        <v>19.08</v>
      </c>
      <c r="R246" s="18" t="s">
        <v>28</v>
      </c>
      <c r="S246" s="19" t="s">
        <v>29</v>
      </c>
    </row>
    <row r="247" spans="1:19">
      <c r="A247" s="19">
        <v>247</v>
      </c>
      <c r="B247" s="21" t="s">
        <v>1291</v>
      </c>
      <c r="C247" s="28" t="s">
        <v>1292</v>
      </c>
      <c r="D247" s="20" t="s">
        <v>22</v>
      </c>
      <c r="E247" s="20" t="s">
        <v>24</v>
      </c>
      <c r="F247" s="20" t="s">
        <v>929</v>
      </c>
      <c r="G247" s="20" t="s">
        <v>25</v>
      </c>
      <c r="H247" s="20" t="s">
        <v>34</v>
      </c>
      <c r="I247" s="23">
        <v>0</v>
      </c>
      <c r="J247" s="23">
        <v>0</v>
      </c>
      <c r="K247" s="23">
        <v>18</v>
      </c>
      <c r="L247" s="20" t="s">
        <v>35</v>
      </c>
      <c r="M247" s="23">
        <f t="shared" si="22"/>
        <v>19.08</v>
      </c>
      <c r="N247" s="23">
        <f t="shared" si="23"/>
        <v>19.08</v>
      </c>
      <c r="O247" s="23">
        <f t="shared" si="24"/>
        <v>20.2248</v>
      </c>
      <c r="P247" s="23">
        <f t="shared" si="28"/>
        <v>1.1448</v>
      </c>
      <c r="Q247" s="23">
        <f t="shared" si="25"/>
        <v>19.08</v>
      </c>
      <c r="R247" s="18" t="s">
        <v>28</v>
      </c>
      <c r="S247" s="19" t="s">
        <v>29</v>
      </c>
    </row>
    <row r="248" spans="1:19">
      <c r="A248" s="19">
        <v>248</v>
      </c>
      <c r="B248" s="21" t="s">
        <v>764</v>
      </c>
      <c r="C248" s="28" t="s">
        <v>765</v>
      </c>
      <c r="D248" s="20" t="s">
        <v>22</v>
      </c>
      <c r="E248" s="20" t="s">
        <v>24</v>
      </c>
      <c r="F248" s="20" t="s">
        <v>929</v>
      </c>
      <c r="G248" s="20" t="s">
        <v>25</v>
      </c>
      <c r="H248" s="20" t="s">
        <v>34</v>
      </c>
      <c r="I248" s="23">
        <v>0</v>
      </c>
      <c r="J248" s="23">
        <v>0</v>
      </c>
      <c r="K248" s="23">
        <v>18</v>
      </c>
      <c r="L248" s="20" t="s">
        <v>35</v>
      </c>
      <c r="M248" s="23">
        <f t="shared" si="22"/>
        <v>19.08</v>
      </c>
      <c r="N248" s="23">
        <f t="shared" si="23"/>
        <v>19.08</v>
      </c>
      <c r="O248" s="23">
        <f t="shared" si="24"/>
        <v>20.2248</v>
      </c>
      <c r="P248" s="23">
        <f t="shared" si="28"/>
        <v>1.1448</v>
      </c>
      <c r="Q248" s="23">
        <f t="shared" si="25"/>
        <v>19.08</v>
      </c>
      <c r="R248" s="18" t="s">
        <v>28</v>
      </c>
      <c r="S248" s="19" t="s">
        <v>29</v>
      </c>
    </row>
    <row r="249" spans="1:19">
      <c r="A249" s="19">
        <v>249</v>
      </c>
      <c r="B249" s="21" t="s">
        <v>1293</v>
      </c>
      <c r="C249" s="28" t="s">
        <v>1294</v>
      </c>
      <c r="D249" s="20" t="s">
        <v>22</v>
      </c>
      <c r="E249" s="20" t="s">
        <v>24</v>
      </c>
      <c r="F249" s="20" t="s">
        <v>929</v>
      </c>
      <c r="G249" s="20" t="s">
        <v>25</v>
      </c>
      <c r="H249" s="20" t="s">
        <v>34</v>
      </c>
      <c r="I249" s="23">
        <v>0</v>
      </c>
      <c r="J249" s="23">
        <v>0</v>
      </c>
      <c r="K249" s="23">
        <v>18</v>
      </c>
      <c r="L249" s="20" t="s">
        <v>35</v>
      </c>
      <c r="M249" s="23">
        <f t="shared" si="22"/>
        <v>19.08</v>
      </c>
      <c r="N249" s="23">
        <f t="shared" si="23"/>
        <v>19.08</v>
      </c>
      <c r="O249" s="23">
        <f t="shared" si="24"/>
        <v>20.2248</v>
      </c>
      <c r="P249" s="23">
        <f t="shared" si="28"/>
        <v>1.1448</v>
      </c>
      <c r="Q249" s="23">
        <f t="shared" si="25"/>
        <v>19.08</v>
      </c>
      <c r="R249" s="18" t="s">
        <v>28</v>
      </c>
      <c r="S249" s="19" t="s">
        <v>29</v>
      </c>
    </row>
    <row r="250" spans="1:19">
      <c r="A250" s="19">
        <v>250</v>
      </c>
      <c r="B250" s="21" t="s">
        <v>131</v>
      </c>
      <c r="C250" s="28" t="s">
        <v>1295</v>
      </c>
      <c r="D250" s="20" t="s">
        <v>22</v>
      </c>
      <c r="E250" s="20" t="s">
        <v>24</v>
      </c>
      <c r="F250" s="20" t="s">
        <v>929</v>
      </c>
      <c r="G250" s="20" t="s">
        <v>25</v>
      </c>
      <c r="H250" s="20" t="s">
        <v>34</v>
      </c>
      <c r="I250" s="23">
        <v>0</v>
      </c>
      <c r="J250" s="23">
        <v>0</v>
      </c>
      <c r="K250" s="23">
        <v>15</v>
      </c>
      <c r="L250" s="20" t="s">
        <v>35</v>
      </c>
      <c r="M250" s="23">
        <f t="shared" si="22"/>
        <v>15.9</v>
      </c>
      <c r="N250" s="23">
        <f t="shared" si="23"/>
        <v>15.9</v>
      </c>
      <c r="O250" s="23">
        <f t="shared" si="24"/>
        <v>16.854</v>
      </c>
      <c r="P250" s="23">
        <f t="shared" si="28"/>
        <v>0.954</v>
      </c>
      <c r="Q250" s="23">
        <f t="shared" si="25"/>
        <v>15.9</v>
      </c>
      <c r="R250" s="18" t="s">
        <v>28</v>
      </c>
      <c r="S250" s="19" t="s">
        <v>29</v>
      </c>
    </row>
    <row r="251" spans="1:19">
      <c r="A251" s="19">
        <v>251</v>
      </c>
      <c r="B251" s="21" t="s">
        <v>1296</v>
      </c>
      <c r="C251" s="28" t="s">
        <v>1297</v>
      </c>
      <c r="D251" s="20" t="s">
        <v>22</v>
      </c>
      <c r="E251" s="20" t="s">
        <v>24</v>
      </c>
      <c r="F251" s="20" t="s">
        <v>929</v>
      </c>
      <c r="G251" s="20" t="s">
        <v>25</v>
      </c>
      <c r="H251" s="20" t="s">
        <v>34</v>
      </c>
      <c r="I251" s="23">
        <v>0</v>
      </c>
      <c r="J251" s="23">
        <v>0</v>
      </c>
      <c r="K251" s="23">
        <v>18</v>
      </c>
      <c r="L251" s="20" t="s">
        <v>35</v>
      </c>
      <c r="M251" s="23">
        <f t="shared" si="22"/>
        <v>19.08</v>
      </c>
      <c r="N251" s="23">
        <f t="shared" si="23"/>
        <v>19.08</v>
      </c>
      <c r="O251" s="23">
        <f t="shared" si="24"/>
        <v>20.2248</v>
      </c>
      <c r="P251" s="23">
        <f t="shared" si="28"/>
        <v>1.1448</v>
      </c>
      <c r="Q251" s="23">
        <f t="shared" si="25"/>
        <v>19.08</v>
      </c>
      <c r="R251" s="18" t="s">
        <v>28</v>
      </c>
      <c r="S251" s="19" t="s">
        <v>29</v>
      </c>
    </row>
    <row r="252" spans="1:19">
      <c r="A252" s="19">
        <v>252</v>
      </c>
      <c r="B252" s="21" t="s">
        <v>1298</v>
      </c>
      <c r="C252" s="28" t="s">
        <v>1299</v>
      </c>
      <c r="D252" s="20" t="s">
        <v>22</v>
      </c>
      <c r="E252" s="20" t="s">
        <v>24</v>
      </c>
      <c r="F252" s="20" t="s">
        <v>929</v>
      </c>
      <c r="G252" s="20" t="s">
        <v>25</v>
      </c>
      <c r="H252" s="20" t="s">
        <v>34</v>
      </c>
      <c r="I252" s="23">
        <v>0</v>
      </c>
      <c r="J252" s="23">
        <v>0</v>
      </c>
      <c r="K252" s="23">
        <v>15</v>
      </c>
      <c r="L252" s="20" t="s">
        <v>35</v>
      </c>
      <c r="M252" s="23">
        <f t="shared" si="22"/>
        <v>15.9</v>
      </c>
      <c r="N252" s="23">
        <f t="shared" si="23"/>
        <v>15.9</v>
      </c>
      <c r="O252" s="23">
        <f t="shared" si="24"/>
        <v>16.854</v>
      </c>
      <c r="P252" s="23">
        <f t="shared" si="28"/>
        <v>0.954</v>
      </c>
      <c r="Q252" s="23">
        <f t="shared" si="25"/>
        <v>15.9</v>
      </c>
      <c r="R252" s="18" t="s">
        <v>28</v>
      </c>
      <c r="S252" s="19" t="s">
        <v>29</v>
      </c>
    </row>
    <row r="253" spans="1:19">
      <c r="A253" s="19">
        <v>253</v>
      </c>
      <c r="B253" s="21" t="s">
        <v>89</v>
      </c>
      <c r="C253" s="28" t="s">
        <v>90</v>
      </c>
      <c r="D253" s="20" t="s">
        <v>22</v>
      </c>
      <c r="E253" s="20" t="s">
        <v>24</v>
      </c>
      <c r="F253" s="20" t="s">
        <v>929</v>
      </c>
      <c r="G253" s="20" t="s">
        <v>25</v>
      </c>
      <c r="H253" s="20" t="s">
        <v>34</v>
      </c>
      <c r="I253" s="23">
        <v>0</v>
      </c>
      <c r="J253" s="23">
        <v>0</v>
      </c>
      <c r="K253" s="23">
        <v>15</v>
      </c>
      <c r="L253" s="20" t="s">
        <v>35</v>
      </c>
      <c r="M253" s="23">
        <f t="shared" si="22"/>
        <v>15.9</v>
      </c>
      <c r="N253" s="23">
        <f t="shared" si="23"/>
        <v>15.9</v>
      </c>
      <c r="O253" s="23">
        <f t="shared" si="24"/>
        <v>16.854</v>
      </c>
      <c r="P253" s="23">
        <f t="shared" si="28"/>
        <v>0.954</v>
      </c>
      <c r="Q253" s="23">
        <f t="shared" si="25"/>
        <v>15.9</v>
      </c>
      <c r="R253" s="18" t="s">
        <v>28</v>
      </c>
      <c r="S253" s="19" t="s">
        <v>29</v>
      </c>
    </row>
    <row r="254" spans="1:19">
      <c r="A254" s="19">
        <v>254</v>
      </c>
      <c r="B254" s="21" t="s">
        <v>133</v>
      </c>
      <c r="C254" s="28" t="s">
        <v>134</v>
      </c>
      <c r="D254" s="20" t="s">
        <v>22</v>
      </c>
      <c r="E254" s="20" t="s">
        <v>24</v>
      </c>
      <c r="F254" s="20" t="s">
        <v>929</v>
      </c>
      <c r="G254" s="20" t="s">
        <v>25</v>
      </c>
      <c r="H254" s="20" t="s">
        <v>34</v>
      </c>
      <c r="I254" s="23">
        <v>0</v>
      </c>
      <c r="J254" s="23">
        <v>0</v>
      </c>
      <c r="K254" s="23">
        <v>15</v>
      </c>
      <c r="L254" s="20" t="s">
        <v>35</v>
      </c>
      <c r="M254" s="23">
        <f t="shared" si="22"/>
        <v>15.9</v>
      </c>
      <c r="N254" s="23">
        <f t="shared" si="23"/>
        <v>15.9</v>
      </c>
      <c r="O254" s="23">
        <f t="shared" si="24"/>
        <v>16.854</v>
      </c>
      <c r="P254" s="23">
        <f t="shared" si="28"/>
        <v>0.954</v>
      </c>
      <c r="Q254" s="23">
        <f t="shared" si="25"/>
        <v>15.9</v>
      </c>
      <c r="R254" s="18" t="s">
        <v>28</v>
      </c>
      <c r="S254" s="19" t="s">
        <v>29</v>
      </c>
    </row>
    <row r="255" spans="1:19">
      <c r="A255" s="19">
        <v>255</v>
      </c>
      <c r="B255" s="21" t="s">
        <v>1300</v>
      </c>
      <c r="C255" s="28" t="s">
        <v>1301</v>
      </c>
      <c r="D255" s="20" t="s">
        <v>22</v>
      </c>
      <c r="E255" s="20" t="s">
        <v>24</v>
      </c>
      <c r="F255" s="20" t="s">
        <v>929</v>
      </c>
      <c r="G255" s="20" t="s">
        <v>25</v>
      </c>
      <c r="H255" s="20" t="s">
        <v>34</v>
      </c>
      <c r="I255" s="23">
        <v>0</v>
      </c>
      <c r="J255" s="23">
        <v>0</v>
      </c>
      <c r="K255" s="23">
        <v>15</v>
      </c>
      <c r="L255" s="20" t="s">
        <v>35</v>
      </c>
      <c r="M255" s="23">
        <f t="shared" si="22"/>
        <v>15.9</v>
      </c>
      <c r="N255" s="23">
        <f t="shared" si="23"/>
        <v>15.9</v>
      </c>
      <c r="O255" s="23">
        <f t="shared" si="24"/>
        <v>16.854</v>
      </c>
      <c r="P255" s="23">
        <f t="shared" si="28"/>
        <v>0.954</v>
      </c>
      <c r="Q255" s="23">
        <f t="shared" si="25"/>
        <v>15.9</v>
      </c>
      <c r="R255" s="18" t="s">
        <v>28</v>
      </c>
      <c r="S255" s="19" t="s">
        <v>29</v>
      </c>
    </row>
    <row r="256" spans="1:19">
      <c r="A256" s="19">
        <v>256</v>
      </c>
      <c r="B256" s="21" t="s">
        <v>572</v>
      </c>
      <c r="C256" s="28" t="s">
        <v>573</v>
      </c>
      <c r="D256" s="20" t="s">
        <v>22</v>
      </c>
      <c r="E256" s="20" t="s">
        <v>24</v>
      </c>
      <c r="F256" s="20" t="s">
        <v>929</v>
      </c>
      <c r="G256" s="20" t="s">
        <v>25</v>
      </c>
      <c r="H256" s="20" t="s">
        <v>34</v>
      </c>
      <c r="I256" s="23">
        <v>0</v>
      </c>
      <c r="J256" s="23">
        <v>0</v>
      </c>
      <c r="K256" s="23">
        <v>15</v>
      </c>
      <c r="L256" s="20" t="s">
        <v>35</v>
      </c>
      <c r="M256" s="23">
        <f t="shared" si="22"/>
        <v>15.9</v>
      </c>
      <c r="N256" s="23">
        <f t="shared" si="23"/>
        <v>15.9</v>
      </c>
      <c r="O256" s="23">
        <f t="shared" si="24"/>
        <v>16.854</v>
      </c>
      <c r="P256" s="23">
        <f t="shared" si="28"/>
        <v>0.954</v>
      </c>
      <c r="Q256" s="23">
        <f t="shared" si="25"/>
        <v>15.9</v>
      </c>
      <c r="R256" s="18" t="s">
        <v>28</v>
      </c>
      <c r="S256" s="19" t="s">
        <v>29</v>
      </c>
    </row>
    <row r="257" spans="1:19">
      <c r="A257" s="19">
        <v>257</v>
      </c>
      <c r="B257" s="21" t="s">
        <v>1302</v>
      </c>
      <c r="C257" s="28" t="s">
        <v>1303</v>
      </c>
      <c r="D257" s="20" t="s">
        <v>22</v>
      </c>
      <c r="E257" s="20" t="s">
        <v>24</v>
      </c>
      <c r="F257" s="20" t="s">
        <v>929</v>
      </c>
      <c r="G257" s="20" t="s">
        <v>25</v>
      </c>
      <c r="H257" s="20" t="s">
        <v>34</v>
      </c>
      <c r="I257" s="23">
        <v>0</v>
      </c>
      <c r="J257" s="23">
        <v>0</v>
      </c>
      <c r="K257" s="23">
        <v>18</v>
      </c>
      <c r="L257" s="20" t="s">
        <v>35</v>
      </c>
      <c r="M257" s="23">
        <f t="shared" si="22"/>
        <v>19.08</v>
      </c>
      <c r="N257" s="23">
        <f t="shared" si="23"/>
        <v>19.08</v>
      </c>
      <c r="O257" s="23">
        <f t="shared" si="24"/>
        <v>20.2248</v>
      </c>
      <c r="P257" s="23">
        <f t="shared" si="28"/>
        <v>1.1448</v>
      </c>
      <c r="Q257" s="23">
        <f t="shared" si="25"/>
        <v>19.08</v>
      </c>
      <c r="R257" s="18" t="s">
        <v>28</v>
      </c>
      <c r="S257" s="19" t="s">
        <v>29</v>
      </c>
    </row>
    <row r="258" spans="1:19">
      <c r="A258" s="19">
        <v>258</v>
      </c>
      <c r="B258" s="21" t="s">
        <v>1304</v>
      </c>
      <c r="C258" s="28" t="s">
        <v>1305</v>
      </c>
      <c r="D258" s="20" t="s">
        <v>22</v>
      </c>
      <c r="E258" s="20" t="s">
        <v>24</v>
      </c>
      <c r="F258" s="20" t="s">
        <v>929</v>
      </c>
      <c r="G258" s="20" t="s">
        <v>25</v>
      </c>
      <c r="H258" s="20" t="s">
        <v>34</v>
      </c>
      <c r="I258" s="23">
        <v>0</v>
      </c>
      <c r="J258" s="23">
        <v>0</v>
      </c>
      <c r="K258" s="23">
        <v>18</v>
      </c>
      <c r="L258" s="20" t="s">
        <v>35</v>
      </c>
      <c r="M258" s="23">
        <f t="shared" ref="M258:M281" si="29">K258*1.06</f>
        <v>19.08</v>
      </c>
      <c r="N258" s="23">
        <f t="shared" ref="N258:N281" si="30">I258+J258+M258</f>
        <v>19.08</v>
      </c>
      <c r="O258" s="23">
        <f t="shared" ref="O258:O281" si="31">I258+(J258+M258)*1.06</f>
        <v>20.2248</v>
      </c>
      <c r="P258" s="23">
        <f t="shared" si="28"/>
        <v>1.1448</v>
      </c>
      <c r="Q258" s="23">
        <f t="shared" ref="Q258:Q281" si="32">O258-P258</f>
        <v>19.08</v>
      </c>
      <c r="R258" s="18" t="s">
        <v>28</v>
      </c>
      <c r="S258" s="19" t="s">
        <v>29</v>
      </c>
    </row>
    <row r="259" spans="1:19">
      <c r="A259" s="19">
        <v>259</v>
      </c>
      <c r="B259" s="21" t="s">
        <v>1306</v>
      </c>
      <c r="C259" s="28" t="s">
        <v>1307</v>
      </c>
      <c r="D259" s="20" t="s">
        <v>22</v>
      </c>
      <c r="E259" s="20" t="s">
        <v>24</v>
      </c>
      <c r="F259" s="20" t="s">
        <v>929</v>
      </c>
      <c r="G259" s="20" t="s">
        <v>25</v>
      </c>
      <c r="H259" s="20" t="s">
        <v>34</v>
      </c>
      <c r="I259" s="23">
        <v>0</v>
      </c>
      <c r="J259" s="23">
        <v>0</v>
      </c>
      <c r="K259" s="23">
        <v>15</v>
      </c>
      <c r="L259" s="20" t="s">
        <v>35</v>
      </c>
      <c r="M259" s="23">
        <f t="shared" si="29"/>
        <v>15.9</v>
      </c>
      <c r="N259" s="23">
        <f t="shared" si="30"/>
        <v>15.9</v>
      </c>
      <c r="O259" s="23">
        <f t="shared" si="31"/>
        <v>16.854</v>
      </c>
      <c r="P259" s="23">
        <f t="shared" si="28"/>
        <v>0.954</v>
      </c>
      <c r="Q259" s="23">
        <f t="shared" si="32"/>
        <v>15.9</v>
      </c>
      <c r="R259" s="18" t="s">
        <v>28</v>
      </c>
      <c r="S259" s="19" t="s">
        <v>29</v>
      </c>
    </row>
    <row r="260" spans="1:19">
      <c r="A260" s="19">
        <v>260</v>
      </c>
      <c r="B260" s="21" t="s">
        <v>1308</v>
      </c>
      <c r="C260" s="28" t="s">
        <v>1309</v>
      </c>
      <c r="D260" s="20" t="s">
        <v>22</v>
      </c>
      <c r="E260" s="20" t="s">
        <v>24</v>
      </c>
      <c r="F260" s="20" t="s">
        <v>929</v>
      </c>
      <c r="G260" s="20" t="s">
        <v>25</v>
      </c>
      <c r="H260" s="20" t="s">
        <v>34</v>
      </c>
      <c r="I260" s="23">
        <v>0</v>
      </c>
      <c r="J260" s="23">
        <v>0</v>
      </c>
      <c r="K260" s="23">
        <v>18</v>
      </c>
      <c r="L260" s="20" t="s">
        <v>35</v>
      </c>
      <c r="M260" s="23">
        <f t="shared" si="29"/>
        <v>19.08</v>
      </c>
      <c r="N260" s="23">
        <f t="shared" si="30"/>
        <v>19.08</v>
      </c>
      <c r="O260" s="23">
        <f t="shared" si="31"/>
        <v>20.2248</v>
      </c>
      <c r="P260" s="23">
        <f t="shared" si="28"/>
        <v>1.1448</v>
      </c>
      <c r="Q260" s="23">
        <f t="shared" si="32"/>
        <v>19.08</v>
      </c>
      <c r="R260" s="18" t="s">
        <v>28</v>
      </c>
      <c r="S260" s="19" t="s">
        <v>29</v>
      </c>
    </row>
    <row r="261" spans="1:19">
      <c r="A261" s="19">
        <v>261</v>
      </c>
      <c r="B261" s="21" t="s">
        <v>1310</v>
      </c>
      <c r="C261" s="28" t="s">
        <v>1311</v>
      </c>
      <c r="D261" s="20" t="s">
        <v>22</v>
      </c>
      <c r="E261" s="20" t="s">
        <v>24</v>
      </c>
      <c r="F261" s="20" t="s">
        <v>929</v>
      </c>
      <c r="G261" s="20" t="s">
        <v>25</v>
      </c>
      <c r="H261" s="20" t="s">
        <v>34</v>
      </c>
      <c r="I261" s="23">
        <v>0</v>
      </c>
      <c r="J261" s="23">
        <v>0</v>
      </c>
      <c r="K261" s="23">
        <v>15</v>
      </c>
      <c r="L261" s="20" t="s">
        <v>35</v>
      </c>
      <c r="M261" s="23">
        <f t="shared" si="29"/>
        <v>15.9</v>
      </c>
      <c r="N261" s="23">
        <f t="shared" si="30"/>
        <v>15.9</v>
      </c>
      <c r="O261" s="23">
        <f t="shared" si="31"/>
        <v>16.854</v>
      </c>
      <c r="P261" s="23">
        <f t="shared" si="28"/>
        <v>0.954</v>
      </c>
      <c r="Q261" s="23">
        <f t="shared" si="32"/>
        <v>15.9</v>
      </c>
      <c r="R261" s="18" t="s">
        <v>28</v>
      </c>
      <c r="S261" s="19" t="s">
        <v>29</v>
      </c>
    </row>
    <row r="262" spans="1:19">
      <c r="A262" s="19">
        <v>262</v>
      </c>
      <c r="B262" s="21" t="s">
        <v>1312</v>
      </c>
      <c r="C262" s="28" t="s">
        <v>1313</v>
      </c>
      <c r="D262" s="20" t="s">
        <v>22</v>
      </c>
      <c r="E262" s="20" t="s">
        <v>24</v>
      </c>
      <c r="F262" s="20" t="s">
        <v>929</v>
      </c>
      <c r="G262" s="20" t="s">
        <v>25</v>
      </c>
      <c r="H262" s="20" t="s">
        <v>34</v>
      </c>
      <c r="I262" s="23">
        <v>0</v>
      </c>
      <c r="J262" s="23">
        <v>0</v>
      </c>
      <c r="K262" s="23">
        <v>15</v>
      </c>
      <c r="L262" s="20" t="s">
        <v>35</v>
      </c>
      <c r="M262" s="23">
        <f t="shared" si="29"/>
        <v>15.9</v>
      </c>
      <c r="N262" s="23">
        <f t="shared" si="30"/>
        <v>15.9</v>
      </c>
      <c r="O262" s="23">
        <f t="shared" si="31"/>
        <v>16.854</v>
      </c>
      <c r="P262" s="23">
        <f t="shared" si="28"/>
        <v>0.954</v>
      </c>
      <c r="Q262" s="23">
        <f t="shared" si="32"/>
        <v>15.9</v>
      </c>
      <c r="R262" s="18" t="s">
        <v>28</v>
      </c>
      <c r="S262" s="19" t="s">
        <v>29</v>
      </c>
    </row>
    <row r="263" spans="1:19">
      <c r="A263" s="19">
        <v>263</v>
      </c>
      <c r="B263" s="21" t="s">
        <v>101</v>
      </c>
      <c r="C263" s="28" t="s">
        <v>102</v>
      </c>
      <c r="D263" s="20" t="s">
        <v>22</v>
      </c>
      <c r="E263" s="20" t="s">
        <v>24</v>
      </c>
      <c r="F263" s="20" t="s">
        <v>929</v>
      </c>
      <c r="G263" s="20" t="s">
        <v>25</v>
      </c>
      <c r="H263" s="20" t="s">
        <v>34</v>
      </c>
      <c r="I263" s="23">
        <v>0</v>
      </c>
      <c r="J263" s="23">
        <v>0</v>
      </c>
      <c r="K263" s="23">
        <v>15</v>
      </c>
      <c r="L263" s="20" t="s">
        <v>35</v>
      </c>
      <c r="M263" s="23">
        <f t="shared" si="29"/>
        <v>15.9</v>
      </c>
      <c r="N263" s="23">
        <f t="shared" si="30"/>
        <v>15.9</v>
      </c>
      <c r="O263" s="23">
        <f t="shared" si="31"/>
        <v>16.854</v>
      </c>
      <c r="P263" s="23">
        <f t="shared" si="28"/>
        <v>0.954</v>
      </c>
      <c r="Q263" s="23">
        <f t="shared" si="32"/>
        <v>15.9</v>
      </c>
      <c r="R263" s="18" t="s">
        <v>28</v>
      </c>
      <c r="S263" s="19" t="s">
        <v>29</v>
      </c>
    </row>
    <row r="264" spans="1:19">
      <c r="A264" s="19">
        <v>264</v>
      </c>
      <c r="B264" s="21" t="s">
        <v>1314</v>
      </c>
      <c r="C264" s="28" t="s">
        <v>1315</v>
      </c>
      <c r="D264" s="20" t="s">
        <v>22</v>
      </c>
      <c r="E264" s="20" t="s">
        <v>24</v>
      </c>
      <c r="F264" s="20" t="s">
        <v>70</v>
      </c>
      <c r="G264" s="20" t="s">
        <v>25</v>
      </c>
      <c r="H264" s="20" t="s">
        <v>34</v>
      </c>
      <c r="I264" s="23">
        <v>886</v>
      </c>
      <c r="J264" s="23">
        <v>400</v>
      </c>
      <c r="K264" s="23">
        <v>92</v>
      </c>
      <c r="L264" s="20" t="s">
        <v>1102</v>
      </c>
      <c r="M264" s="23">
        <f t="shared" si="29"/>
        <v>97.52</v>
      </c>
      <c r="N264" s="23">
        <f t="shared" si="30"/>
        <v>1383.52</v>
      </c>
      <c r="O264" s="23">
        <f t="shared" si="31"/>
        <v>1413.3712</v>
      </c>
      <c r="P264" s="23">
        <f t="shared" si="28"/>
        <v>29.8512</v>
      </c>
      <c r="Q264" s="23">
        <f t="shared" si="32"/>
        <v>1383.52</v>
      </c>
      <c r="R264" s="18" t="s">
        <v>28</v>
      </c>
      <c r="S264" s="19" t="s">
        <v>29</v>
      </c>
    </row>
    <row r="265" spans="1:19">
      <c r="A265" s="19">
        <v>265</v>
      </c>
      <c r="B265" s="21" t="s">
        <v>1316</v>
      </c>
      <c r="C265" s="28" t="s">
        <v>1317</v>
      </c>
      <c r="D265" s="20" t="s">
        <v>22</v>
      </c>
      <c r="E265" s="20" t="s">
        <v>24</v>
      </c>
      <c r="F265" s="20" t="s">
        <v>70</v>
      </c>
      <c r="G265" s="20" t="s">
        <v>25</v>
      </c>
      <c r="H265" s="20" t="s">
        <v>34</v>
      </c>
      <c r="I265" s="23">
        <v>886</v>
      </c>
      <c r="J265" s="23">
        <v>400</v>
      </c>
      <c r="K265" s="23">
        <v>2306</v>
      </c>
      <c r="L265" s="20" t="s">
        <v>1318</v>
      </c>
      <c r="M265" s="23">
        <f t="shared" si="29"/>
        <v>2444.36</v>
      </c>
      <c r="N265" s="23">
        <f t="shared" si="30"/>
        <v>3730.36</v>
      </c>
      <c r="O265" s="23">
        <f t="shared" si="31"/>
        <v>3901.0216</v>
      </c>
      <c r="P265" s="23">
        <f t="shared" si="28"/>
        <v>170.6616</v>
      </c>
      <c r="Q265" s="23">
        <f t="shared" si="32"/>
        <v>3730.36</v>
      </c>
      <c r="R265" s="18" t="s">
        <v>28</v>
      </c>
      <c r="S265" s="19" t="s">
        <v>29</v>
      </c>
    </row>
    <row r="266" spans="1:19">
      <c r="A266" s="19">
        <v>266</v>
      </c>
      <c r="B266" s="21" t="s">
        <v>1319</v>
      </c>
      <c r="C266" s="28" t="s">
        <v>1320</v>
      </c>
      <c r="D266" s="20" t="s">
        <v>22</v>
      </c>
      <c r="E266" s="20" t="s">
        <v>24</v>
      </c>
      <c r="F266" s="20" t="s">
        <v>70</v>
      </c>
      <c r="G266" s="20" t="s">
        <v>25</v>
      </c>
      <c r="H266" s="20" t="s">
        <v>34</v>
      </c>
      <c r="I266" s="23">
        <v>886</v>
      </c>
      <c r="J266" s="23">
        <v>400</v>
      </c>
      <c r="K266" s="23">
        <v>8468</v>
      </c>
      <c r="L266" s="20" t="s">
        <v>71</v>
      </c>
      <c r="M266" s="23">
        <f t="shared" si="29"/>
        <v>8976.08</v>
      </c>
      <c r="N266" s="23">
        <f t="shared" si="30"/>
        <v>10262.08</v>
      </c>
      <c r="O266" s="23">
        <f t="shared" si="31"/>
        <v>10824.6448</v>
      </c>
      <c r="P266" s="23">
        <f t="shared" si="28"/>
        <v>562.5648</v>
      </c>
      <c r="Q266" s="23">
        <f t="shared" si="32"/>
        <v>10262.08</v>
      </c>
      <c r="R266" s="18" t="s">
        <v>28</v>
      </c>
      <c r="S266" s="19" t="s">
        <v>29</v>
      </c>
    </row>
    <row r="267" spans="1:19">
      <c r="A267" s="19">
        <v>267</v>
      </c>
      <c r="B267" s="21" t="s">
        <v>1321</v>
      </c>
      <c r="C267" s="28" t="s">
        <v>1322</v>
      </c>
      <c r="D267" s="20" t="s">
        <v>22</v>
      </c>
      <c r="E267" s="20" t="s">
        <v>24</v>
      </c>
      <c r="F267" s="20" t="s">
        <v>240</v>
      </c>
      <c r="G267" s="20" t="s">
        <v>25</v>
      </c>
      <c r="H267" s="20" t="s">
        <v>34</v>
      </c>
      <c r="I267" s="23">
        <v>0</v>
      </c>
      <c r="J267" s="23">
        <v>100</v>
      </c>
      <c r="K267" s="23">
        <v>0</v>
      </c>
      <c r="L267" s="20"/>
      <c r="M267" s="23">
        <f t="shared" si="29"/>
        <v>0</v>
      </c>
      <c r="N267" s="23">
        <f t="shared" si="30"/>
        <v>100</v>
      </c>
      <c r="O267" s="23">
        <f t="shared" si="31"/>
        <v>106</v>
      </c>
      <c r="P267" s="23">
        <f t="shared" si="28"/>
        <v>6</v>
      </c>
      <c r="Q267" s="23">
        <f t="shared" si="32"/>
        <v>100</v>
      </c>
      <c r="R267" s="18" t="s">
        <v>28</v>
      </c>
      <c r="S267" s="19" t="s">
        <v>29</v>
      </c>
    </row>
    <row r="268" spans="1:19">
      <c r="A268" s="19">
        <v>268</v>
      </c>
      <c r="B268" s="21" t="s">
        <v>1323</v>
      </c>
      <c r="C268" s="28"/>
      <c r="D268" s="20" t="s">
        <v>22</v>
      </c>
      <c r="E268" s="20" t="s">
        <v>24</v>
      </c>
      <c r="F268" s="20" t="s">
        <v>1234</v>
      </c>
      <c r="G268" s="20" t="s">
        <v>25</v>
      </c>
      <c r="H268" s="20" t="s">
        <v>34</v>
      </c>
      <c r="I268" s="23">
        <v>0</v>
      </c>
      <c r="J268" s="23">
        <v>0</v>
      </c>
      <c r="K268" s="23">
        <v>900</v>
      </c>
      <c r="L268" s="20" t="s">
        <v>1235</v>
      </c>
      <c r="M268" s="18">
        <f t="shared" si="29"/>
        <v>954</v>
      </c>
      <c r="N268" s="18">
        <f t="shared" si="30"/>
        <v>954</v>
      </c>
      <c r="O268" s="18">
        <f t="shared" si="31"/>
        <v>1011.24</v>
      </c>
      <c r="P268" s="18">
        <f>(M268+J268)*0.06</f>
        <v>57.24</v>
      </c>
      <c r="Q268" s="18">
        <f t="shared" si="32"/>
        <v>954</v>
      </c>
      <c r="R268" s="18" t="s">
        <v>28</v>
      </c>
      <c r="S268" s="19" t="s">
        <v>29</v>
      </c>
    </row>
    <row r="269" spans="1:19">
      <c r="A269" s="19">
        <v>269</v>
      </c>
      <c r="B269" s="21" t="s">
        <v>1324</v>
      </c>
      <c r="C269" s="28" t="s">
        <v>1325</v>
      </c>
      <c r="D269" s="20" t="s">
        <v>22</v>
      </c>
      <c r="E269" s="20" t="s">
        <v>24</v>
      </c>
      <c r="F269" s="20" t="s">
        <v>32</v>
      </c>
      <c r="G269" s="20" t="s">
        <v>25</v>
      </c>
      <c r="H269" s="20" t="s">
        <v>34</v>
      </c>
      <c r="I269" s="23">
        <v>420</v>
      </c>
      <c r="J269" s="23">
        <v>200</v>
      </c>
      <c r="K269" s="23">
        <v>30</v>
      </c>
      <c r="L269" s="20" t="s">
        <v>1326</v>
      </c>
      <c r="M269" s="23">
        <f t="shared" si="29"/>
        <v>31.8</v>
      </c>
      <c r="N269" s="18">
        <f t="shared" si="30"/>
        <v>651.8</v>
      </c>
      <c r="O269" s="18">
        <f t="shared" si="31"/>
        <v>665.708</v>
      </c>
      <c r="P269" s="18">
        <f>(M269+J269)*0.06</f>
        <v>13.908</v>
      </c>
      <c r="Q269" s="18">
        <f t="shared" si="32"/>
        <v>651.8</v>
      </c>
      <c r="R269" s="18" t="s">
        <v>28</v>
      </c>
      <c r="S269" s="19" t="s">
        <v>29</v>
      </c>
    </row>
    <row r="270" spans="1:19">
      <c r="A270" s="19">
        <v>270</v>
      </c>
      <c r="B270" s="21" t="s">
        <v>1327</v>
      </c>
      <c r="C270" s="28" t="s">
        <v>1328</v>
      </c>
      <c r="D270" s="20" t="s">
        <v>22</v>
      </c>
      <c r="E270" s="20" t="s">
        <v>24</v>
      </c>
      <c r="F270" s="20" t="s">
        <v>70</v>
      </c>
      <c r="G270" s="20" t="s">
        <v>25</v>
      </c>
      <c r="H270" s="20" t="s">
        <v>34</v>
      </c>
      <c r="I270" s="23">
        <v>896</v>
      </c>
      <c r="J270" s="23">
        <v>400</v>
      </c>
      <c r="K270" s="23">
        <v>2214</v>
      </c>
      <c r="L270" s="20" t="s">
        <v>1329</v>
      </c>
      <c r="M270" s="23">
        <f t="shared" si="29"/>
        <v>2346.84</v>
      </c>
      <c r="N270" s="23">
        <f t="shared" si="30"/>
        <v>3642.84</v>
      </c>
      <c r="O270" s="23">
        <f t="shared" si="31"/>
        <v>3807.6504</v>
      </c>
      <c r="P270" s="23">
        <f>(J270+M270)*0.06</f>
        <v>164.8104</v>
      </c>
      <c r="Q270" s="23">
        <f t="shared" si="32"/>
        <v>3642.84</v>
      </c>
      <c r="R270" s="18" t="s">
        <v>28</v>
      </c>
      <c r="S270" s="19" t="s">
        <v>29</v>
      </c>
    </row>
    <row r="271" spans="1:19">
      <c r="A271" s="19">
        <v>271</v>
      </c>
      <c r="B271" s="21" t="s">
        <v>1330</v>
      </c>
      <c r="C271" s="28" t="s">
        <v>1331</v>
      </c>
      <c r="D271" s="20" t="s">
        <v>22</v>
      </c>
      <c r="E271" s="20" t="s">
        <v>24</v>
      </c>
      <c r="F271" s="20" t="s">
        <v>70</v>
      </c>
      <c r="G271" s="20" t="s">
        <v>25</v>
      </c>
      <c r="H271" s="20" t="s">
        <v>34</v>
      </c>
      <c r="I271" s="23">
        <v>896</v>
      </c>
      <c r="J271" s="23">
        <v>400</v>
      </c>
      <c r="K271" s="23">
        <v>2306</v>
      </c>
      <c r="L271" s="20" t="s">
        <v>424</v>
      </c>
      <c r="M271" s="23">
        <f t="shared" si="29"/>
        <v>2444.36</v>
      </c>
      <c r="N271" s="23">
        <f t="shared" si="30"/>
        <v>3740.36</v>
      </c>
      <c r="O271" s="23">
        <f t="shared" si="31"/>
        <v>3911.0216</v>
      </c>
      <c r="P271" s="23">
        <f>(J271+M271)*0.06</f>
        <v>170.6616</v>
      </c>
      <c r="Q271" s="23">
        <f t="shared" si="32"/>
        <v>3740.36</v>
      </c>
      <c r="R271" s="18" t="s">
        <v>28</v>
      </c>
      <c r="S271" s="19" t="s">
        <v>29</v>
      </c>
    </row>
    <row r="272" spans="1:19">
      <c r="A272" s="19">
        <v>272</v>
      </c>
      <c r="B272" s="21" t="s">
        <v>1332</v>
      </c>
      <c r="C272" s="28" t="s">
        <v>1333</v>
      </c>
      <c r="D272" s="20" t="s">
        <v>22</v>
      </c>
      <c r="E272" s="20" t="s">
        <v>24</v>
      </c>
      <c r="F272" s="20" t="s">
        <v>32</v>
      </c>
      <c r="G272" s="20" t="s">
        <v>25</v>
      </c>
      <c r="H272" s="20" t="s">
        <v>34</v>
      </c>
      <c r="I272" s="23">
        <v>420</v>
      </c>
      <c r="J272" s="23">
        <v>200</v>
      </c>
      <c r="K272" s="23">
        <v>30</v>
      </c>
      <c r="L272" s="20" t="s">
        <v>1334</v>
      </c>
      <c r="M272" s="23">
        <f t="shared" si="29"/>
        <v>31.8</v>
      </c>
      <c r="N272" s="23">
        <f t="shared" si="30"/>
        <v>651.8</v>
      </c>
      <c r="O272" s="23">
        <f t="shared" si="31"/>
        <v>665.708</v>
      </c>
      <c r="P272" s="23">
        <f>(J272+M272)*0.06</f>
        <v>13.908</v>
      </c>
      <c r="Q272" s="23">
        <f t="shared" si="32"/>
        <v>651.8</v>
      </c>
      <c r="R272" s="18" t="s">
        <v>28</v>
      </c>
      <c r="S272" s="19" t="s">
        <v>29</v>
      </c>
    </row>
    <row r="273" spans="1:19">
      <c r="A273" s="19">
        <v>273</v>
      </c>
      <c r="B273" s="21" t="s">
        <v>1335</v>
      </c>
      <c r="C273" s="28" t="s">
        <v>1336</v>
      </c>
      <c r="D273" s="20" t="s">
        <v>22</v>
      </c>
      <c r="E273" s="20" t="s">
        <v>24</v>
      </c>
      <c r="F273" s="20" t="s">
        <v>159</v>
      </c>
      <c r="G273" s="20" t="s">
        <v>25</v>
      </c>
      <c r="H273" s="20" t="s">
        <v>34</v>
      </c>
      <c r="I273" s="23">
        <v>735</v>
      </c>
      <c r="J273" s="23">
        <v>400</v>
      </c>
      <c r="K273" s="23">
        <v>476</v>
      </c>
      <c r="L273" s="20" t="s">
        <v>1337</v>
      </c>
      <c r="M273" s="18">
        <f t="shared" si="29"/>
        <v>504.56</v>
      </c>
      <c r="N273" s="18">
        <f t="shared" si="30"/>
        <v>1639.56</v>
      </c>
      <c r="O273" s="18">
        <f t="shared" si="31"/>
        <v>1693.8336</v>
      </c>
      <c r="P273" s="18">
        <f>(M273+J273)*0.06</f>
        <v>54.2736</v>
      </c>
      <c r="Q273" s="18">
        <f t="shared" si="32"/>
        <v>1639.56</v>
      </c>
      <c r="R273" s="18" t="s">
        <v>28</v>
      </c>
      <c r="S273" s="19" t="s">
        <v>29</v>
      </c>
    </row>
    <row r="274" spans="1:19">
      <c r="A274" s="19">
        <v>274</v>
      </c>
      <c r="B274" s="21" t="s">
        <v>1338</v>
      </c>
      <c r="C274" s="28" t="s">
        <v>1339</v>
      </c>
      <c r="D274" s="20" t="s">
        <v>22</v>
      </c>
      <c r="E274" s="20" t="s">
        <v>24</v>
      </c>
      <c r="F274" s="20" t="s">
        <v>55</v>
      </c>
      <c r="G274" s="20" t="s">
        <v>25</v>
      </c>
      <c r="H274" s="20" t="s">
        <v>34</v>
      </c>
      <c r="I274" s="23">
        <v>587</v>
      </c>
      <c r="J274" s="23">
        <v>400</v>
      </c>
      <c r="K274" s="23">
        <v>204</v>
      </c>
      <c r="L274" s="20" t="s">
        <v>1340</v>
      </c>
      <c r="M274" s="23">
        <f t="shared" si="29"/>
        <v>216.24</v>
      </c>
      <c r="N274" s="23">
        <f t="shared" si="30"/>
        <v>1203.24</v>
      </c>
      <c r="O274" s="23">
        <f t="shared" si="31"/>
        <v>1240.2144</v>
      </c>
      <c r="P274" s="23">
        <f>(J274+M274)*0.06</f>
        <v>36.9744</v>
      </c>
      <c r="Q274" s="23">
        <f t="shared" si="32"/>
        <v>1203.24</v>
      </c>
      <c r="R274" s="18" t="s">
        <v>28</v>
      </c>
      <c r="S274" s="19" t="s">
        <v>29</v>
      </c>
    </row>
    <row r="275" spans="1:19">
      <c r="A275" s="19">
        <v>275</v>
      </c>
      <c r="B275" s="21" t="s">
        <v>1341</v>
      </c>
      <c r="C275" s="28" t="s">
        <v>1342</v>
      </c>
      <c r="D275" s="20" t="s">
        <v>22</v>
      </c>
      <c r="E275" s="20" t="s">
        <v>24</v>
      </c>
      <c r="F275" s="20" t="s">
        <v>55</v>
      </c>
      <c r="G275" s="20" t="s">
        <v>25</v>
      </c>
      <c r="H275" s="20" t="s">
        <v>34</v>
      </c>
      <c r="I275" s="23">
        <v>587</v>
      </c>
      <c r="J275" s="23">
        <v>400</v>
      </c>
      <c r="K275" s="23">
        <v>238</v>
      </c>
      <c r="L275" s="20" t="s">
        <v>1343</v>
      </c>
      <c r="M275" s="23">
        <f t="shared" si="29"/>
        <v>252.28</v>
      </c>
      <c r="N275" s="23">
        <f t="shared" si="30"/>
        <v>1239.28</v>
      </c>
      <c r="O275" s="23">
        <f t="shared" si="31"/>
        <v>1278.4168</v>
      </c>
      <c r="P275" s="23">
        <f>(J275+M275)*0.06</f>
        <v>39.1368</v>
      </c>
      <c r="Q275" s="23">
        <f t="shared" si="32"/>
        <v>1239.28</v>
      </c>
      <c r="R275" s="18" t="s">
        <v>28</v>
      </c>
      <c r="S275" s="19" t="s">
        <v>29</v>
      </c>
    </row>
    <row r="276" spans="1:19">
      <c r="A276" s="19">
        <v>276</v>
      </c>
      <c r="B276" s="21" t="s">
        <v>1344</v>
      </c>
      <c r="C276" s="28" t="s">
        <v>668</v>
      </c>
      <c r="D276" s="20" t="s">
        <v>22</v>
      </c>
      <c r="E276" s="20" t="s">
        <v>24</v>
      </c>
      <c r="F276" s="20" t="s">
        <v>174</v>
      </c>
      <c r="G276" s="20" t="s">
        <v>25</v>
      </c>
      <c r="H276" s="20" t="s">
        <v>1345</v>
      </c>
      <c r="I276" s="23">
        <v>0</v>
      </c>
      <c r="J276" s="23">
        <v>0</v>
      </c>
      <c r="K276" s="23">
        <v>12.6</v>
      </c>
      <c r="L276" s="20" t="s">
        <v>1346</v>
      </c>
      <c r="M276" s="23">
        <f t="shared" si="29"/>
        <v>13.356</v>
      </c>
      <c r="N276" s="23">
        <f t="shared" si="30"/>
        <v>13.356</v>
      </c>
      <c r="O276" s="23">
        <f t="shared" si="31"/>
        <v>14.15736</v>
      </c>
      <c r="P276" s="23">
        <f>(J276+M276)*0.06</f>
        <v>0.80136</v>
      </c>
      <c r="Q276" s="23">
        <f t="shared" si="32"/>
        <v>13.356</v>
      </c>
      <c r="R276" s="18" t="s">
        <v>28</v>
      </c>
      <c r="S276" s="19" t="s">
        <v>29</v>
      </c>
    </row>
    <row r="277" spans="1:19">
      <c r="A277" s="19">
        <v>277</v>
      </c>
      <c r="B277" s="21" t="s">
        <v>1192</v>
      </c>
      <c r="C277" s="28" t="s">
        <v>1347</v>
      </c>
      <c r="D277" s="20" t="s">
        <v>22</v>
      </c>
      <c r="E277" s="20" t="s">
        <v>24</v>
      </c>
      <c r="F277" s="20" t="s">
        <v>70</v>
      </c>
      <c r="G277" s="20" t="s">
        <v>25</v>
      </c>
      <c r="H277" s="20" t="s">
        <v>34</v>
      </c>
      <c r="I277" s="23">
        <v>0</v>
      </c>
      <c r="J277" s="23">
        <v>0</v>
      </c>
      <c r="K277" s="23">
        <v>36</v>
      </c>
      <c r="L277" s="20" t="s">
        <v>1348</v>
      </c>
      <c r="M277" s="23">
        <f t="shared" si="29"/>
        <v>38.16</v>
      </c>
      <c r="N277" s="23">
        <f t="shared" si="30"/>
        <v>38.16</v>
      </c>
      <c r="O277" s="23">
        <f t="shared" si="31"/>
        <v>40.4496</v>
      </c>
      <c r="P277" s="23">
        <f>(J277+M277)*0.06</f>
        <v>2.2896</v>
      </c>
      <c r="Q277" s="23">
        <f t="shared" si="32"/>
        <v>38.16</v>
      </c>
      <c r="R277" s="18" t="s">
        <v>28</v>
      </c>
      <c r="S277" s="19" t="s">
        <v>29</v>
      </c>
    </row>
    <row r="278" spans="1:19">
      <c r="A278" s="19">
        <v>278</v>
      </c>
      <c r="B278" s="21" t="s">
        <v>512</v>
      </c>
      <c r="C278" s="28" t="s">
        <v>1349</v>
      </c>
      <c r="D278" s="20" t="s">
        <v>22</v>
      </c>
      <c r="E278" s="20" t="s">
        <v>24</v>
      </c>
      <c r="F278" s="20" t="s">
        <v>41</v>
      </c>
      <c r="G278" s="20" t="s">
        <v>25</v>
      </c>
      <c r="H278" s="20" t="s">
        <v>34</v>
      </c>
      <c r="I278" s="23">
        <v>0</v>
      </c>
      <c r="J278" s="23">
        <v>0</v>
      </c>
      <c r="K278" s="23">
        <v>16.09</v>
      </c>
      <c r="L278" s="20" t="s">
        <v>1348</v>
      </c>
      <c r="M278" s="18">
        <f t="shared" si="29"/>
        <v>17.0554</v>
      </c>
      <c r="N278" s="18">
        <f t="shared" si="30"/>
        <v>17.0554</v>
      </c>
      <c r="O278" s="18">
        <f t="shared" si="31"/>
        <v>18.078724</v>
      </c>
      <c r="P278" s="18">
        <f>(M278+J278)*0.06</f>
        <v>1.023324</v>
      </c>
      <c r="Q278" s="18">
        <f t="shared" si="32"/>
        <v>17.0554</v>
      </c>
      <c r="R278" s="18" t="s">
        <v>28</v>
      </c>
      <c r="S278" s="19" t="s">
        <v>29</v>
      </c>
    </row>
    <row r="279" spans="1:19">
      <c r="A279" s="19">
        <v>279</v>
      </c>
      <c r="B279" s="21" t="s">
        <v>203</v>
      </c>
      <c r="C279" s="28" t="s">
        <v>204</v>
      </c>
      <c r="D279" s="20" t="s">
        <v>22</v>
      </c>
      <c r="E279" s="20" t="s">
        <v>24</v>
      </c>
      <c r="F279" s="20" t="s">
        <v>41</v>
      </c>
      <c r="G279" s="20" t="s">
        <v>25</v>
      </c>
      <c r="H279" s="20" t="s">
        <v>34</v>
      </c>
      <c r="I279" s="23">
        <v>0</v>
      </c>
      <c r="J279" s="23">
        <v>0</v>
      </c>
      <c r="K279" s="23">
        <v>42</v>
      </c>
      <c r="L279" s="20" t="s">
        <v>1348</v>
      </c>
      <c r="M279" s="18">
        <f t="shared" si="29"/>
        <v>44.52</v>
      </c>
      <c r="N279" s="18">
        <f t="shared" si="30"/>
        <v>44.52</v>
      </c>
      <c r="O279" s="18">
        <f t="shared" si="31"/>
        <v>47.1912</v>
      </c>
      <c r="P279" s="18">
        <f>(M279+J279)*0.06</f>
        <v>2.6712</v>
      </c>
      <c r="Q279" s="18">
        <f t="shared" si="32"/>
        <v>44.52</v>
      </c>
      <c r="R279" s="18" t="s">
        <v>28</v>
      </c>
      <c r="S279" s="19" t="s">
        <v>29</v>
      </c>
    </row>
    <row r="280" spans="1:19">
      <c r="A280" s="19">
        <v>280</v>
      </c>
      <c r="B280" s="21" t="s">
        <v>1350</v>
      </c>
      <c r="C280" s="28" t="s">
        <v>671</v>
      </c>
      <c r="D280" s="20" t="s">
        <v>22</v>
      </c>
      <c r="E280" s="20" t="s">
        <v>24</v>
      </c>
      <c r="F280" s="20" t="s">
        <v>174</v>
      </c>
      <c r="G280" s="20" t="s">
        <v>25</v>
      </c>
      <c r="H280" s="20" t="s">
        <v>1345</v>
      </c>
      <c r="I280" s="23">
        <v>0</v>
      </c>
      <c r="J280" s="23">
        <v>0</v>
      </c>
      <c r="K280" s="23">
        <v>13.6</v>
      </c>
      <c r="L280" s="20" t="s">
        <v>1346</v>
      </c>
      <c r="M280" s="23">
        <f t="shared" si="29"/>
        <v>14.416</v>
      </c>
      <c r="N280" s="23">
        <f t="shared" si="30"/>
        <v>14.416</v>
      </c>
      <c r="O280" s="23">
        <f t="shared" si="31"/>
        <v>15.28096</v>
      </c>
      <c r="P280" s="23">
        <f>(J280+M280)*0.06</f>
        <v>0.86496</v>
      </c>
      <c r="Q280" s="23">
        <f t="shared" si="32"/>
        <v>14.416</v>
      </c>
      <c r="R280" s="18" t="s">
        <v>28</v>
      </c>
      <c r="S280" s="19" t="s">
        <v>29</v>
      </c>
    </row>
    <row r="281" spans="1:19">
      <c r="A281" s="19">
        <v>281</v>
      </c>
      <c r="B281" s="21" t="s">
        <v>1351</v>
      </c>
      <c r="C281" s="28" t="s">
        <v>1352</v>
      </c>
      <c r="D281" s="20" t="s">
        <v>22</v>
      </c>
      <c r="E281" s="20" t="s">
        <v>24</v>
      </c>
      <c r="F281" s="20" t="s">
        <v>240</v>
      </c>
      <c r="G281" s="20" t="s">
        <v>25</v>
      </c>
      <c r="H281" s="20" t="s">
        <v>34</v>
      </c>
      <c r="I281" s="23">
        <v>0</v>
      </c>
      <c r="J281" s="23">
        <v>100</v>
      </c>
      <c r="K281" s="23">
        <v>15</v>
      </c>
      <c r="L281" s="20" t="s">
        <v>35</v>
      </c>
      <c r="M281" s="23">
        <f t="shared" si="29"/>
        <v>15.9</v>
      </c>
      <c r="N281" s="23">
        <f t="shared" si="30"/>
        <v>115.9</v>
      </c>
      <c r="O281" s="23">
        <f t="shared" si="31"/>
        <v>122.854</v>
      </c>
      <c r="P281" s="23">
        <f>(J281+M281)*0.06</f>
        <v>6.954</v>
      </c>
      <c r="Q281" s="23">
        <f t="shared" si="32"/>
        <v>115.9</v>
      </c>
      <c r="R281" s="18" t="s">
        <v>28</v>
      </c>
      <c r="S281" s="19" t="s">
        <v>29</v>
      </c>
    </row>
    <row r="282" spans="1:19">
      <c r="A282" s="60" t="s">
        <v>36</v>
      </c>
      <c r="B282" s="60"/>
      <c r="C282" s="70"/>
      <c r="D282" s="60"/>
      <c r="E282" s="60"/>
      <c r="F282" s="60"/>
      <c r="G282" s="60"/>
      <c r="H282" s="60"/>
      <c r="I282" s="1">
        <f>SUM(I2:I281)</f>
        <v>79826.8400000001</v>
      </c>
      <c r="J282" s="1">
        <f>SUM(J2:J281)</f>
        <v>40000</v>
      </c>
      <c r="K282" s="1">
        <f>SUM(K2:K281)</f>
        <v>109163.59</v>
      </c>
      <c r="L282" s="1"/>
      <c r="M282" s="1">
        <f>SUM(M2:M281)</f>
        <v>115713.4054</v>
      </c>
      <c r="N282" s="1">
        <f>SUM(N2:N281)</f>
        <v>235540.245399999</v>
      </c>
      <c r="O282" s="1">
        <f>SUM(O2:O281)</f>
        <v>244883.049724</v>
      </c>
      <c r="P282" s="1">
        <f>SUM(P2:P281)</f>
        <v>9342.804324</v>
      </c>
      <c r="Q282" s="1">
        <f>SUM(Q2:Q281)</f>
        <v>235540.2454</v>
      </c>
      <c r="R282" s="18" t="s">
        <v>28</v>
      </c>
      <c r="S282" s="19" t="s">
        <v>29</v>
      </c>
    </row>
    <row r="283" spans="1:19">
      <c r="A283" s="60"/>
      <c r="B283" s="60"/>
      <c r="C283" s="70"/>
      <c r="D283" s="60"/>
      <c r="E283" s="60"/>
      <c r="F283" s="60"/>
      <c r="G283" s="60"/>
      <c r="H283" s="60"/>
      <c r="I283" s="1"/>
      <c r="J283" s="1"/>
      <c r="K283" s="1"/>
      <c r="L283" s="1"/>
      <c r="M283" s="1"/>
      <c r="N283" s="1">
        <f>N282-J282</f>
        <v>195540.245399999</v>
      </c>
      <c r="O283" s="1"/>
      <c r="P283" s="1"/>
      <c r="Q283" s="1"/>
      <c r="R283" s="18"/>
      <c r="S283" s="19"/>
    </row>
  </sheetData>
  <mergeCells count="1">
    <mergeCell ref="A282:H282"/>
  </mergeCells>
  <dataValidations count="2">
    <dataValidation type="list" allowBlank="1" showErrorMessage="1" sqref="G2:G281">
      <formula1>"商务,旅游,包签,转移签,翻译,照片,落地签"</formula1>
    </dataValidation>
    <dataValidation type="list" allowBlank="1" showErrorMessage="1" sqref="H2:H281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2" customWidth="1"/>
    <col min="3" max="3" width="28" customWidth="1"/>
    <col min="4" max="5" width="8" customWidth="1"/>
    <col min="6" max="6" width="13" customWidth="1"/>
    <col min="7" max="7" width="12" customWidth="1"/>
    <col min="8" max="8" width="13" customWidth="1"/>
    <col min="9" max="9" width="19" customWidth="1"/>
    <col min="10" max="10" width="15" customWidth="1"/>
    <col min="11" max="11" width="25" customWidth="1"/>
    <col min="12" max="12" width="32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70" t="s">
        <v>0</v>
      </c>
      <c r="B1" s="70" t="s">
        <v>1</v>
      </c>
      <c r="C1" s="70" t="s">
        <v>2</v>
      </c>
      <c r="D1" s="70" t="s">
        <v>3</v>
      </c>
      <c r="E1" s="70" t="s">
        <v>5</v>
      </c>
      <c r="F1" s="70" t="s">
        <v>6</v>
      </c>
      <c r="G1" s="1" t="s">
        <v>7</v>
      </c>
      <c r="H1" s="1" t="s">
        <v>8</v>
      </c>
      <c r="I1" s="6" t="s">
        <v>9</v>
      </c>
      <c r="J1" s="33" t="s">
        <v>10</v>
      </c>
      <c r="K1" s="8" t="s">
        <v>11</v>
      </c>
      <c r="L1" s="34" t="s">
        <v>12</v>
      </c>
      <c r="M1" s="72" t="s">
        <v>13</v>
      </c>
      <c r="N1" s="73" t="s">
        <v>14</v>
      </c>
      <c r="O1" s="74" t="s">
        <v>15</v>
      </c>
      <c r="P1" s="75" t="s">
        <v>37</v>
      </c>
      <c r="Q1" s="76" t="s">
        <v>38</v>
      </c>
      <c r="R1" s="1" t="s">
        <v>18</v>
      </c>
      <c r="S1" s="1" t="s">
        <v>19</v>
      </c>
    </row>
    <row r="2" spans="1:19">
      <c r="A2" s="24">
        <v>1</v>
      </c>
      <c r="B2" s="28" t="s">
        <v>1353</v>
      </c>
      <c r="C2" s="28" t="s">
        <v>1354</v>
      </c>
      <c r="D2" s="28" t="s">
        <v>22</v>
      </c>
      <c r="E2" s="28" t="s">
        <v>24</v>
      </c>
      <c r="F2" s="28" t="s">
        <v>383</v>
      </c>
      <c r="G2" s="20" t="s">
        <v>25</v>
      </c>
      <c r="H2" s="20" t="s">
        <v>34</v>
      </c>
      <c r="I2" s="23">
        <v>241.86</v>
      </c>
      <c r="J2" s="23">
        <v>100</v>
      </c>
      <c r="K2" s="23">
        <v>0</v>
      </c>
      <c r="L2" s="20"/>
      <c r="M2" s="18">
        <f t="shared" ref="M2:M61" si="0">K2*1.06</f>
        <v>0</v>
      </c>
      <c r="N2" s="18">
        <f t="shared" ref="N2:N65" si="1">I2+J2+M2</f>
        <v>341.86</v>
      </c>
      <c r="O2" s="18">
        <f t="shared" ref="O2:O65" si="2">I2+(J2+M2)*1.06</f>
        <v>347.86</v>
      </c>
      <c r="P2" s="18">
        <f t="shared" ref="P2:P65" si="3">(M2+J2)*0.06</f>
        <v>6</v>
      </c>
      <c r="Q2" s="18">
        <f t="shared" ref="Q2:Q65" si="4">O2-P2</f>
        <v>341.86</v>
      </c>
      <c r="R2" s="18" t="s">
        <v>28</v>
      </c>
      <c r="S2" s="19" t="s">
        <v>29</v>
      </c>
    </row>
    <row r="3" spans="1:19">
      <c r="A3" s="24">
        <v>2</v>
      </c>
      <c r="B3" s="28" t="s">
        <v>1355</v>
      </c>
      <c r="C3" s="28" t="s">
        <v>1356</v>
      </c>
      <c r="D3" s="28" t="s">
        <v>22</v>
      </c>
      <c r="E3" s="28" t="s">
        <v>24</v>
      </c>
      <c r="F3" s="28" t="s">
        <v>383</v>
      </c>
      <c r="G3" s="20" t="s">
        <v>25</v>
      </c>
      <c r="H3" s="20" t="s">
        <v>34</v>
      </c>
      <c r="I3" s="23">
        <v>241.86</v>
      </c>
      <c r="J3" s="23">
        <v>100</v>
      </c>
      <c r="K3" s="23">
        <v>0</v>
      </c>
      <c r="L3" s="21"/>
      <c r="M3" s="18">
        <f t="shared" si="0"/>
        <v>0</v>
      </c>
      <c r="N3" s="18">
        <f t="shared" si="1"/>
        <v>341.86</v>
      </c>
      <c r="O3" s="18">
        <f t="shared" si="2"/>
        <v>347.86</v>
      </c>
      <c r="P3" s="18">
        <f t="shared" si="3"/>
        <v>6</v>
      </c>
      <c r="Q3" s="18">
        <f t="shared" si="4"/>
        <v>341.86</v>
      </c>
      <c r="R3" s="18" t="s">
        <v>28</v>
      </c>
      <c r="S3" s="19" t="s">
        <v>29</v>
      </c>
    </row>
    <row r="4" spans="1:19">
      <c r="A4" s="24">
        <v>3</v>
      </c>
      <c r="B4" s="28" t="s">
        <v>1357</v>
      </c>
      <c r="C4" s="28" t="s">
        <v>1358</v>
      </c>
      <c r="D4" s="28" t="s">
        <v>22</v>
      </c>
      <c r="E4" s="28" t="s">
        <v>24</v>
      </c>
      <c r="F4" s="28" t="s">
        <v>383</v>
      </c>
      <c r="G4" s="20" t="s">
        <v>25</v>
      </c>
      <c r="H4" s="20" t="s">
        <v>34</v>
      </c>
      <c r="I4" s="23">
        <v>241.86</v>
      </c>
      <c r="J4" s="23">
        <v>100</v>
      </c>
      <c r="K4" s="23">
        <v>0</v>
      </c>
      <c r="L4" s="21"/>
      <c r="M4" s="18">
        <f t="shared" si="0"/>
        <v>0</v>
      </c>
      <c r="N4" s="18">
        <f t="shared" si="1"/>
        <v>341.86</v>
      </c>
      <c r="O4" s="18">
        <f t="shared" si="2"/>
        <v>347.86</v>
      </c>
      <c r="P4" s="18">
        <f t="shared" si="3"/>
        <v>6</v>
      </c>
      <c r="Q4" s="18">
        <f t="shared" si="4"/>
        <v>341.86</v>
      </c>
      <c r="R4" s="18" t="s">
        <v>28</v>
      </c>
      <c r="S4" s="19" t="s">
        <v>29</v>
      </c>
    </row>
    <row r="5" spans="1:19">
      <c r="A5" s="24">
        <v>4</v>
      </c>
      <c r="B5" s="28" t="s">
        <v>1359</v>
      </c>
      <c r="C5" s="28" t="s">
        <v>1360</v>
      </c>
      <c r="D5" s="28" t="s">
        <v>22</v>
      </c>
      <c r="E5" s="28" t="s">
        <v>24</v>
      </c>
      <c r="F5" s="28" t="s">
        <v>383</v>
      </c>
      <c r="G5" s="20" t="s">
        <v>25</v>
      </c>
      <c r="H5" s="20" t="s">
        <v>34</v>
      </c>
      <c r="I5" s="23">
        <v>241.86</v>
      </c>
      <c r="J5" s="23">
        <v>100</v>
      </c>
      <c r="K5" s="23">
        <v>0</v>
      </c>
      <c r="L5" s="21"/>
      <c r="M5" s="18">
        <f t="shared" si="0"/>
        <v>0</v>
      </c>
      <c r="N5" s="18">
        <f t="shared" si="1"/>
        <v>341.86</v>
      </c>
      <c r="O5" s="18">
        <f t="shared" si="2"/>
        <v>347.86</v>
      </c>
      <c r="P5" s="18">
        <f t="shared" si="3"/>
        <v>6</v>
      </c>
      <c r="Q5" s="18">
        <f t="shared" si="4"/>
        <v>341.86</v>
      </c>
      <c r="R5" s="18" t="s">
        <v>28</v>
      </c>
      <c r="S5" s="19" t="s">
        <v>29</v>
      </c>
    </row>
    <row r="6" spans="1:19">
      <c r="A6" s="24">
        <v>5</v>
      </c>
      <c r="B6" s="28" t="s">
        <v>1361</v>
      </c>
      <c r="C6" s="28" t="s">
        <v>1362</v>
      </c>
      <c r="D6" s="28" t="s">
        <v>22</v>
      </c>
      <c r="E6" s="28" t="s">
        <v>24</v>
      </c>
      <c r="F6" s="28" t="s">
        <v>383</v>
      </c>
      <c r="G6" s="20" t="s">
        <v>25</v>
      </c>
      <c r="H6" s="20" t="s">
        <v>34</v>
      </c>
      <c r="I6" s="23">
        <v>241.38</v>
      </c>
      <c r="J6" s="23">
        <v>100</v>
      </c>
      <c r="K6" s="23">
        <v>0</v>
      </c>
      <c r="L6" s="21"/>
      <c r="M6" s="18">
        <f t="shared" si="0"/>
        <v>0</v>
      </c>
      <c r="N6" s="18">
        <f t="shared" si="1"/>
        <v>341.38</v>
      </c>
      <c r="O6" s="18">
        <f t="shared" si="2"/>
        <v>347.38</v>
      </c>
      <c r="P6" s="18">
        <f t="shared" si="3"/>
        <v>6</v>
      </c>
      <c r="Q6" s="18">
        <f t="shared" si="4"/>
        <v>341.38</v>
      </c>
      <c r="R6" s="18" t="s">
        <v>28</v>
      </c>
      <c r="S6" s="19" t="s">
        <v>29</v>
      </c>
    </row>
    <row r="7" spans="1:19">
      <c r="A7" s="24">
        <v>6</v>
      </c>
      <c r="B7" s="28" t="s">
        <v>1363</v>
      </c>
      <c r="C7" s="28" t="s">
        <v>1364</v>
      </c>
      <c r="D7" s="28" t="s">
        <v>22</v>
      </c>
      <c r="E7" s="28" t="s">
        <v>24</v>
      </c>
      <c r="F7" s="28" t="s">
        <v>383</v>
      </c>
      <c r="G7" s="20" t="s">
        <v>25</v>
      </c>
      <c r="H7" s="20" t="s">
        <v>34</v>
      </c>
      <c r="I7" s="23">
        <v>242.15</v>
      </c>
      <c r="J7" s="23">
        <v>100</v>
      </c>
      <c r="K7" s="23">
        <v>0</v>
      </c>
      <c r="L7" s="21"/>
      <c r="M7" s="18">
        <f t="shared" si="0"/>
        <v>0</v>
      </c>
      <c r="N7" s="18">
        <f t="shared" si="1"/>
        <v>342.15</v>
      </c>
      <c r="O7" s="18">
        <f t="shared" si="2"/>
        <v>348.15</v>
      </c>
      <c r="P7" s="18">
        <f t="shared" si="3"/>
        <v>6</v>
      </c>
      <c r="Q7" s="18">
        <f t="shared" si="4"/>
        <v>342.15</v>
      </c>
      <c r="R7" s="18" t="s">
        <v>28</v>
      </c>
      <c r="S7" s="19" t="s">
        <v>29</v>
      </c>
    </row>
    <row r="8" spans="1:19">
      <c r="A8" s="24">
        <v>7</v>
      </c>
      <c r="B8" s="28" t="s">
        <v>1365</v>
      </c>
      <c r="C8" s="28" t="s">
        <v>1366</v>
      </c>
      <c r="D8" s="28" t="s">
        <v>22</v>
      </c>
      <c r="E8" s="28" t="s">
        <v>24</v>
      </c>
      <c r="F8" s="28" t="s">
        <v>383</v>
      </c>
      <c r="G8" s="20" t="s">
        <v>25</v>
      </c>
      <c r="H8" s="20" t="s">
        <v>34</v>
      </c>
      <c r="I8" s="23">
        <v>241.25</v>
      </c>
      <c r="J8" s="23">
        <v>100</v>
      </c>
      <c r="K8" s="23">
        <v>0</v>
      </c>
      <c r="L8" s="21"/>
      <c r="M8" s="18">
        <f t="shared" si="0"/>
        <v>0</v>
      </c>
      <c r="N8" s="18">
        <f t="shared" si="1"/>
        <v>341.25</v>
      </c>
      <c r="O8" s="18">
        <f t="shared" si="2"/>
        <v>347.25</v>
      </c>
      <c r="P8" s="18">
        <f t="shared" si="3"/>
        <v>6</v>
      </c>
      <c r="Q8" s="18">
        <f t="shared" si="4"/>
        <v>341.25</v>
      </c>
      <c r="R8" s="18" t="s">
        <v>28</v>
      </c>
      <c r="S8" s="19" t="s">
        <v>29</v>
      </c>
    </row>
    <row r="9" spans="1:19">
      <c r="A9" s="24">
        <v>8</v>
      </c>
      <c r="B9" s="28" t="s">
        <v>1367</v>
      </c>
      <c r="C9" s="28" t="s">
        <v>1368</v>
      </c>
      <c r="D9" s="28" t="s">
        <v>22</v>
      </c>
      <c r="E9" s="28" t="s">
        <v>24</v>
      </c>
      <c r="F9" s="28" t="s">
        <v>55</v>
      </c>
      <c r="G9" s="20" t="s">
        <v>25</v>
      </c>
      <c r="H9" s="20" t="s">
        <v>34</v>
      </c>
      <c r="I9" s="23">
        <v>599</v>
      </c>
      <c r="J9" s="23">
        <v>400</v>
      </c>
      <c r="K9" s="23">
        <v>588</v>
      </c>
      <c r="L9" s="20" t="s">
        <v>1369</v>
      </c>
      <c r="M9" s="18">
        <f t="shared" si="0"/>
        <v>623.28</v>
      </c>
      <c r="N9" s="18">
        <f t="shared" si="1"/>
        <v>1622.28</v>
      </c>
      <c r="O9" s="18">
        <f t="shared" si="2"/>
        <v>1683.6768</v>
      </c>
      <c r="P9" s="18">
        <f t="shared" si="3"/>
        <v>61.3968</v>
      </c>
      <c r="Q9" s="18">
        <f t="shared" si="4"/>
        <v>1622.28</v>
      </c>
      <c r="R9" s="18" t="s">
        <v>28</v>
      </c>
      <c r="S9" s="19" t="s">
        <v>29</v>
      </c>
    </row>
    <row r="10" spans="1:19">
      <c r="A10" s="24">
        <v>9</v>
      </c>
      <c r="B10" s="28" t="s">
        <v>1370</v>
      </c>
      <c r="C10" s="28" t="s">
        <v>1371</v>
      </c>
      <c r="D10" s="28" t="s">
        <v>22</v>
      </c>
      <c r="E10" s="28" t="s">
        <v>24</v>
      </c>
      <c r="F10" s="28" t="s">
        <v>55</v>
      </c>
      <c r="G10" s="20" t="s">
        <v>25</v>
      </c>
      <c r="H10" s="20" t="s">
        <v>34</v>
      </c>
      <c r="I10" s="23">
        <v>599</v>
      </c>
      <c r="J10" s="23">
        <v>400</v>
      </c>
      <c r="K10" s="23">
        <v>588</v>
      </c>
      <c r="L10" s="20" t="s">
        <v>1369</v>
      </c>
      <c r="M10" s="18">
        <f t="shared" si="0"/>
        <v>623.28</v>
      </c>
      <c r="N10" s="18">
        <f t="shared" si="1"/>
        <v>1622.28</v>
      </c>
      <c r="O10" s="18">
        <f t="shared" si="2"/>
        <v>1683.6768</v>
      </c>
      <c r="P10" s="18">
        <f t="shared" si="3"/>
        <v>61.3968</v>
      </c>
      <c r="Q10" s="18">
        <f t="shared" si="4"/>
        <v>1622.28</v>
      </c>
      <c r="R10" s="18" t="s">
        <v>28</v>
      </c>
      <c r="S10" s="19" t="s">
        <v>29</v>
      </c>
    </row>
    <row r="11" spans="1:19">
      <c r="A11" s="24">
        <v>10</v>
      </c>
      <c r="B11" s="28" t="s">
        <v>1372</v>
      </c>
      <c r="C11" s="28" t="s">
        <v>1373</v>
      </c>
      <c r="D11" s="28" t="s">
        <v>22</v>
      </c>
      <c r="E11" s="28" t="s">
        <v>24</v>
      </c>
      <c r="F11" s="28" t="s">
        <v>383</v>
      </c>
      <c r="G11" s="20" t="s">
        <v>25</v>
      </c>
      <c r="H11" s="20" t="s">
        <v>34</v>
      </c>
      <c r="I11" s="23">
        <v>244.5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344.5</v>
      </c>
      <c r="O11" s="18">
        <f t="shared" si="2"/>
        <v>350.5</v>
      </c>
      <c r="P11" s="18">
        <f t="shared" si="3"/>
        <v>6</v>
      </c>
      <c r="Q11" s="18">
        <f t="shared" si="4"/>
        <v>344.5</v>
      </c>
      <c r="R11" s="18" t="s">
        <v>28</v>
      </c>
      <c r="S11" s="19" t="s">
        <v>29</v>
      </c>
    </row>
    <row r="12" spans="1:19">
      <c r="A12" s="24">
        <v>11</v>
      </c>
      <c r="B12" s="28" t="s">
        <v>1374</v>
      </c>
      <c r="C12" s="28" t="s">
        <v>1375</v>
      </c>
      <c r="D12" s="28" t="s">
        <v>22</v>
      </c>
      <c r="E12" s="28" t="s">
        <v>24</v>
      </c>
      <c r="F12" s="28" t="s">
        <v>383</v>
      </c>
      <c r="G12" s="20" t="s">
        <v>25</v>
      </c>
      <c r="H12" s="20" t="s">
        <v>34</v>
      </c>
      <c r="I12" s="23">
        <v>242.62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342.62</v>
      </c>
      <c r="O12" s="18">
        <f t="shared" si="2"/>
        <v>348.62</v>
      </c>
      <c r="P12" s="18">
        <f t="shared" si="3"/>
        <v>6</v>
      </c>
      <c r="Q12" s="18">
        <f t="shared" si="4"/>
        <v>342.62</v>
      </c>
      <c r="R12" s="18" t="s">
        <v>28</v>
      </c>
      <c r="S12" s="19" t="s">
        <v>29</v>
      </c>
    </row>
    <row r="13" spans="1:19">
      <c r="A13" s="24">
        <v>12</v>
      </c>
      <c r="B13" s="28" t="s">
        <v>1376</v>
      </c>
      <c r="C13" s="28" t="s">
        <v>1377</v>
      </c>
      <c r="D13" s="28" t="s">
        <v>22</v>
      </c>
      <c r="E13" s="28" t="s">
        <v>24</v>
      </c>
      <c r="F13" s="28" t="s">
        <v>383</v>
      </c>
      <c r="G13" s="20" t="s">
        <v>25</v>
      </c>
      <c r="H13" s="20" t="s">
        <v>34</v>
      </c>
      <c r="I13" s="23">
        <v>242.62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342.62</v>
      </c>
      <c r="O13" s="18">
        <f t="shared" si="2"/>
        <v>348.62</v>
      </c>
      <c r="P13" s="18">
        <f t="shared" si="3"/>
        <v>6</v>
      </c>
      <c r="Q13" s="18">
        <f t="shared" si="4"/>
        <v>342.62</v>
      </c>
      <c r="R13" s="18" t="s">
        <v>28</v>
      </c>
      <c r="S13" s="19" t="s">
        <v>29</v>
      </c>
    </row>
    <row r="14" spans="1:19">
      <c r="A14" s="24">
        <v>13</v>
      </c>
      <c r="B14" s="28" t="s">
        <v>1378</v>
      </c>
      <c r="C14" s="28" t="s">
        <v>1379</v>
      </c>
      <c r="D14" s="28" t="s">
        <v>22</v>
      </c>
      <c r="E14" s="28" t="s">
        <v>24</v>
      </c>
      <c r="F14" s="28" t="s">
        <v>383</v>
      </c>
      <c r="G14" s="20" t="s">
        <v>25</v>
      </c>
      <c r="H14" s="20" t="s">
        <v>34</v>
      </c>
      <c r="I14" s="23">
        <v>242.62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342.62</v>
      </c>
      <c r="O14" s="18">
        <f t="shared" si="2"/>
        <v>348.62</v>
      </c>
      <c r="P14" s="18">
        <f t="shared" si="3"/>
        <v>6</v>
      </c>
      <c r="Q14" s="18">
        <f t="shared" si="4"/>
        <v>342.62</v>
      </c>
      <c r="R14" s="18" t="s">
        <v>28</v>
      </c>
      <c r="S14" s="19" t="s">
        <v>29</v>
      </c>
    </row>
    <row r="15" spans="1:19">
      <c r="A15" s="24">
        <v>14</v>
      </c>
      <c r="B15" s="28" t="s">
        <v>1107</v>
      </c>
      <c r="C15" s="28" t="s">
        <v>1380</v>
      </c>
      <c r="D15" s="28" t="s">
        <v>22</v>
      </c>
      <c r="E15" s="28" t="s">
        <v>24</v>
      </c>
      <c r="F15" s="28" t="s">
        <v>383</v>
      </c>
      <c r="G15" s="20" t="s">
        <v>25</v>
      </c>
      <c r="H15" s="20" t="s">
        <v>34</v>
      </c>
      <c r="I15" s="23">
        <v>242.62</v>
      </c>
      <c r="J15" s="23">
        <v>100</v>
      </c>
      <c r="K15" s="23">
        <v>0</v>
      </c>
      <c r="L15" s="21"/>
      <c r="M15" s="18">
        <f t="shared" si="0"/>
        <v>0</v>
      </c>
      <c r="N15" s="18">
        <f t="shared" si="1"/>
        <v>342.62</v>
      </c>
      <c r="O15" s="18">
        <f t="shared" si="2"/>
        <v>348.62</v>
      </c>
      <c r="P15" s="18">
        <f t="shared" si="3"/>
        <v>6</v>
      </c>
      <c r="Q15" s="18">
        <f t="shared" si="4"/>
        <v>342.62</v>
      </c>
      <c r="R15" s="18" t="s">
        <v>28</v>
      </c>
      <c r="S15" s="19" t="s">
        <v>29</v>
      </c>
    </row>
    <row r="16" spans="1:19">
      <c r="A16" s="24">
        <v>15</v>
      </c>
      <c r="B16" s="28" t="s">
        <v>1381</v>
      </c>
      <c r="C16" s="28" t="s">
        <v>1382</v>
      </c>
      <c r="D16" s="28" t="s">
        <v>22</v>
      </c>
      <c r="E16" s="28" t="s">
        <v>24</v>
      </c>
      <c r="F16" s="28" t="s">
        <v>70</v>
      </c>
      <c r="G16" s="20" t="s">
        <v>25</v>
      </c>
      <c r="H16" s="20" t="s">
        <v>34</v>
      </c>
      <c r="I16" s="23">
        <v>896</v>
      </c>
      <c r="J16" s="23">
        <v>400</v>
      </c>
      <c r="K16" s="23">
        <v>667</v>
      </c>
      <c r="L16" s="20" t="s">
        <v>150</v>
      </c>
      <c r="M16" s="18">
        <f t="shared" si="0"/>
        <v>707.02</v>
      </c>
      <c r="N16" s="18">
        <f t="shared" si="1"/>
        <v>2003.02</v>
      </c>
      <c r="O16" s="18">
        <f t="shared" si="2"/>
        <v>2069.4412</v>
      </c>
      <c r="P16" s="18">
        <f t="shared" si="3"/>
        <v>66.4212</v>
      </c>
      <c r="Q16" s="18">
        <f t="shared" si="4"/>
        <v>2003.02</v>
      </c>
      <c r="R16" s="18" t="s">
        <v>28</v>
      </c>
      <c r="S16" s="19" t="s">
        <v>29</v>
      </c>
    </row>
    <row r="17" spans="1:19">
      <c r="A17" s="24">
        <v>16</v>
      </c>
      <c r="B17" s="28" t="s">
        <v>1383</v>
      </c>
      <c r="C17" s="28" t="s">
        <v>1384</v>
      </c>
      <c r="D17" s="28" t="s">
        <v>22</v>
      </c>
      <c r="E17" s="28" t="s">
        <v>24</v>
      </c>
      <c r="F17" s="28" t="s">
        <v>383</v>
      </c>
      <c r="G17" s="20" t="s">
        <v>25</v>
      </c>
      <c r="H17" s="20" t="s">
        <v>34</v>
      </c>
      <c r="I17" s="23">
        <v>242.62</v>
      </c>
      <c r="J17" s="23">
        <v>100</v>
      </c>
      <c r="K17" s="23">
        <v>0</v>
      </c>
      <c r="L17" s="21"/>
      <c r="M17" s="18">
        <f t="shared" si="0"/>
        <v>0</v>
      </c>
      <c r="N17" s="18">
        <f t="shared" si="1"/>
        <v>342.62</v>
      </c>
      <c r="O17" s="18">
        <f t="shared" si="2"/>
        <v>348.62</v>
      </c>
      <c r="P17" s="18">
        <f t="shared" si="3"/>
        <v>6</v>
      </c>
      <c r="Q17" s="18">
        <f t="shared" si="4"/>
        <v>342.62</v>
      </c>
      <c r="R17" s="18" t="s">
        <v>28</v>
      </c>
      <c r="S17" s="19" t="s">
        <v>29</v>
      </c>
    </row>
    <row r="18" spans="1:19">
      <c r="A18" s="24">
        <v>17</v>
      </c>
      <c r="B18" s="28" t="s">
        <v>1385</v>
      </c>
      <c r="C18" s="28" t="s">
        <v>1386</v>
      </c>
      <c r="D18" s="28" t="s">
        <v>22</v>
      </c>
      <c r="E18" s="28" t="s">
        <v>24</v>
      </c>
      <c r="F18" s="28" t="s">
        <v>383</v>
      </c>
      <c r="G18" s="20" t="s">
        <v>25</v>
      </c>
      <c r="H18" s="20" t="s">
        <v>34</v>
      </c>
      <c r="I18" s="23">
        <v>242.62</v>
      </c>
      <c r="J18" s="23">
        <v>100</v>
      </c>
      <c r="K18" s="23">
        <v>0</v>
      </c>
      <c r="L18" s="21"/>
      <c r="M18" s="18">
        <f t="shared" si="0"/>
        <v>0</v>
      </c>
      <c r="N18" s="18">
        <f t="shared" si="1"/>
        <v>342.62</v>
      </c>
      <c r="O18" s="18">
        <f t="shared" si="2"/>
        <v>348.62</v>
      </c>
      <c r="P18" s="18">
        <f t="shared" si="3"/>
        <v>6</v>
      </c>
      <c r="Q18" s="18">
        <f t="shared" si="4"/>
        <v>342.62</v>
      </c>
      <c r="R18" s="18" t="s">
        <v>28</v>
      </c>
      <c r="S18" s="19" t="s">
        <v>29</v>
      </c>
    </row>
    <row r="19" spans="1:19">
      <c r="A19" s="24">
        <v>18</v>
      </c>
      <c r="B19" s="28" t="s">
        <v>1387</v>
      </c>
      <c r="C19" s="28" t="s">
        <v>1388</v>
      </c>
      <c r="D19" s="28" t="s">
        <v>22</v>
      </c>
      <c r="E19" s="28" t="s">
        <v>153</v>
      </c>
      <c r="F19" s="28" t="s">
        <v>70</v>
      </c>
      <c r="G19" s="20" t="s">
        <v>25</v>
      </c>
      <c r="H19" s="20" t="s">
        <v>34</v>
      </c>
      <c r="I19" s="23">
        <v>896</v>
      </c>
      <c r="J19" s="23">
        <v>400</v>
      </c>
      <c r="K19" s="23">
        <v>2333</v>
      </c>
      <c r="L19" s="20" t="s">
        <v>424</v>
      </c>
      <c r="M19" s="18">
        <f t="shared" si="0"/>
        <v>2472.98</v>
      </c>
      <c r="N19" s="18">
        <f t="shared" si="1"/>
        <v>3768.98</v>
      </c>
      <c r="O19" s="18">
        <f t="shared" si="2"/>
        <v>3941.3588</v>
      </c>
      <c r="P19" s="18">
        <f t="shared" si="3"/>
        <v>172.3788</v>
      </c>
      <c r="Q19" s="18">
        <f t="shared" si="4"/>
        <v>3768.98</v>
      </c>
      <c r="R19" s="18" t="s">
        <v>28</v>
      </c>
      <c r="S19" s="19" t="s">
        <v>29</v>
      </c>
    </row>
    <row r="20" spans="1:19">
      <c r="A20" s="24">
        <v>19</v>
      </c>
      <c r="B20" s="28" t="s">
        <v>1389</v>
      </c>
      <c r="C20" s="28" t="s">
        <v>1390</v>
      </c>
      <c r="D20" s="28" t="s">
        <v>22</v>
      </c>
      <c r="E20" s="28" t="s">
        <v>234</v>
      </c>
      <c r="F20" s="28" t="s">
        <v>70</v>
      </c>
      <c r="G20" s="20" t="s">
        <v>25</v>
      </c>
      <c r="H20" s="20" t="s">
        <v>34</v>
      </c>
      <c r="I20" s="23">
        <v>896</v>
      </c>
      <c r="J20" s="23">
        <v>400</v>
      </c>
      <c r="K20" s="23">
        <v>92</v>
      </c>
      <c r="L20" s="20" t="s">
        <v>1391</v>
      </c>
      <c r="M20" s="18">
        <f t="shared" si="0"/>
        <v>97.52</v>
      </c>
      <c r="N20" s="18">
        <f t="shared" si="1"/>
        <v>1393.52</v>
      </c>
      <c r="O20" s="18">
        <f t="shared" si="2"/>
        <v>1423.3712</v>
      </c>
      <c r="P20" s="18">
        <f t="shared" si="3"/>
        <v>29.8512</v>
      </c>
      <c r="Q20" s="18">
        <f t="shared" si="4"/>
        <v>1393.52</v>
      </c>
      <c r="R20" s="18" t="s">
        <v>28</v>
      </c>
      <c r="S20" s="19" t="s">
        <v>29</v>
      </c>
    </row>
    <row r="21" spans="1:19">
      <c r="A21" s="24">
        <v>20</v>
      </c>
      <c r="B21" s="28" t="s">
        <v>1392</v>
      </c>
      <c r="C21" s="28" t="s">
        <v>1393</v>
      </c>
      <c r="D21" s="28" t="s">
        <v>22</v>
      </c>
      <c r="E21" s="28" t="s">
        <v>24</v>
      </c>
      <c r="F21" s="28" t="s">
        <v>70</v>
      </c>
      <c r="G21" s="20" t="s">
        <v>25</v>
      </c>
      <c r="H21" s="20" t="s">
        <v>34</v>
      </c>
      <c r="I21" s="23">
        <v>896</v>
      </c>
      <c r="J21" s="23">
        <v>400</v>
      </c>
      <c r="K21" s="23">
        <v>92</v>
      </c>
      <c r="L21" s="20" t="s">
        <v>1394</v>
      </c>
      <c r="M21" s="18">
        <f t="shared" si="0"/>
        <v>97.52</v>
      </c>
      <c r="N21" s="18">
        <f t="shared" si="1"/>
        <v>1393.52</v>
      </c>
      <c r="O21" s="18">
        <f t="shared" si="2"/>
        <v>1423.3712</v>
      </c>
      <c r="P21" s="18">
        <f t="shared" si="3"/>
        <v>29.8512</v>
      </c>
      <c r="Q21" s="18">
        <f t="shared" si="4"/>
        <v>1393.52</v>
      </c>
      <c r="R21" s="18" t="s">
        <v>28</v>
      </c>
      <c r="S21" s="19" t="s">
        <v>29</v>
      </c>
    </row>
    <row r="22" spans="1:19">
      <c r="A22" s="24">
        <v>21</v>
      </c>
      <c r="B22" s="28" t="s">
        <v>1395</v>
      </c>
      <c r="C22" s="28" t="s">
        <v>1396</v>
      </c>
      <c r="D22" s="28" t="s">
        <v>22</v>
      </c>
      <c r="E22" s="28" t="s">
        <v>24</v>
      </c>
      <c r="F22" s="28" t="s">
        <v>383</v>
      </c>
      <c r="G22" s="20" t="s">
        <v>25</v>
      </c>
      <c r="H22" s="20" t="s">
        <v>34</v>
      </c>
      <c r="I22" s="23">
        <v>244.5</v>
      </c>
      <c r="J22" s="23">
        <v>100</v>
      </c>
      <c r="K22" s="23">
        <v>0</v>
      </c>
      <c r="L22" s="21"/>
      <c r="M22" s="18">
        <f t="shared" si="0"/>
        <v>0</v>
      </c>
      <c r="N22" s="18">
        <f t="shared" si="1"/>
        <v>344.5</v>
      </c>
      <c r="O22" s="18">
        <f t="shared" si="2"/>
        <v>350.5</v>
      </c>
      <c r="P22" s="18">
        <f t="shared" si="3"/>
        <v>6</v>
      </c>
      <c r="Q22" s="18">
        <f t="shared" si="4"/>
        <v>344.5</v>
      </c>
      <c r="R22" s="18" t="s">
        <v>28</v>
      </c>
      <c r="S22" s="19" t="s">
        <v>29</v>
      </c>
    </row>
    <row r="23" spans="1:19">
      <c r="A23" s="24">
        <v>22</v>
      </c>
      <c r="B23" s="28" t="s">
        <v>1397</v>
      </c>
      <c r="C23" s="28" t="s">
        <v>1398</v>
      </c>
      <c r="D23" s="28" t="s">
        <v>22</v>
      </c>
      <c r="E23" s="28" t="s">
        <v>24</v>
      </c>
      <c r="F23" s="28" t="s">
        <v>383</v>
      </c>
      <c r="G23" s="20" t="s">
        <v>25</v>
      </c>
      <c r="H23" s="20" t="s">
        <v>34</v>
      </c>
      <c r="I23" s="23">
        <v>244.5</v>
      </c>
      <c r="J23" s="23">
        <v>100</v>
      </c>
      <c r="K23" s="23">
        <v>0</v>
      </c>
      <c r="L23" s="21"/>
      <c r="M23" s="18">
        <f t="shared" si="0"/>
        <v>0</v>
      </c>
      <c r="N23" s="18">
        <f t="shared" si="1"/>
        <v>344.5</v>
      </c>
      <c r="O23" s="18">
        <f t="shared" si="2"/>
        <v>350.5</v>
      </c>
      <c r="P23" s="18">
        <f t="shared" si="3"/>
        <v>6</v>
      </c>
      <c r="Q23" s="18">
        <f t="shared" si="4"/>
        <v>344.5</v>
      </c>
      <c r="R23" s="18" t="s">
        <v>28</v>
      </c>
      <c r="S23" s="19" t="s">
        <v>29</v>
      </c>
    </row>
    <row r="24" spans="1:19">
      <c r="A24" s="24">
        <v>23</v>
      </c>
      <c r="B24" s="28" t="s">
        <v>1399</v>
      </c>
      <c r="C24" s="28" t="s">
        <v>1400</v>
      </c>
      <c r="D24" s="28" t="s">
        <v>22</v>
      </c>
      <c r="E24" s="28" t="s">
        <v>24</v>
      </c>
      <c r="F24" s="28" t="s">
        <v>383</v>
      </c>
      <c r="G24" s="20" t="s">
        <v>25</v>
      </c>
      <c r="H24" s="20" t="s">
        <v>34</v>
      </c>
      <c r="I24" s="23">
        <v>244.5</v>
      </c>
      <c r="J24" s="23">
        <v>100</v>
      </c>
      <c r="K24" s="23">
        <v>0</v>
      </c>
      <c r="L24" s="21"/>
      <c r="M24" s="18">
        <f t="shared" si="0"/>
        <v>0</v>
      </c>
      <c r="N24" s="18">
        <f t="shared" si="1"/>
        <v>344.5</v>
      </c>
      <c r="O24" s="18">
        <f t="shared" si="2"/>
        <v>350.5</v>
      </c>
      <c r="P24" s="18">
        <f t="shared" si="3"/>
        <v>6</v>
      </c>
      <c r="Q24" s="18">
        <f t="shared" si="4"/>
        <v>344.5</v>
      </c>
      <c r="R24" s="18" t="s">
        <v>28</v>
      </c>
      <c r="S24" s="19" t="s">
        <v>29</v>
      </c>
    </row>
    <row r="25" spans="1:19">
      <c r="A25" s="24">
        <v>24</v>
      </c>
      <c r="B25" s="28" t="s">
        <v>1401</v>
      </c>
      <c r="C25" s="28" t="s">
        <v>1402</v>
      </c>
      <c r="D25" s="28" t="s">
        <v>22</v>
      </c>
      <c r="E25" s="28" t="s">
        <v>234</v>
      </c>
      <c r="F25" s="28" t="s">
        <v>70</v>
      </c>
      <c r="G25" s="20" t="s">
        <v>25</v>
      </c>
      <c r="H25" s="20" t="s">
        <v>34</v>
      </c>
      <c r="I25" s="23">
        <v>896</v>
      </c>
      <c r="J25" s="23">
        <v>400</v>
      </c>
      <c r="K25" s="23">
        <v>2333</v>
      </c>
      <c r="L25" s="20" t="s">
        <v>235</v>
      </c>
      <c r="M25" s="18">
        <f t="shared" si="0"/>
        <v>2472.98</v>
      </c>
      <c r="N25" s="18">
        <f t="shared" si="1"/>
        <v>3768.98</v>
      </c>
      <c r="O25" s="18">
        <f t="shared" si="2"/>
        <v>3941.3588</v>
      </c>
      <c r="P25" s="18">
        <f t="shared" si="3"/>
        <v>172.3788</v>
      </c>
      <c r="Q25" s="18">
        <f t="shared" si="4"/>
        <v>3768.98</v>
      </c>
      <c r="R25" s="18" t="s">
        <v>28</v>
      </c>
      <c r="S25" s="19" t="s">
        <v>29</v>
      </c>
    </row>
    <row r="26" spans="1:19">
      <c r="A26" s="24">
        <v>25</v>
      </c>
      <c r="B26" s="28" t="s">
        <v>1058</v>
      </c>
      <c r="C26" s="28" t="s">
        <v>1403</v>
      </c>
      <c r="D26" s="28" t="s">
        <v>22</v>
      </c>
      <c r="E26" s="28" t="s">
        <v>24</v>
      </c>
      <c r="F26" s="28" t="s">
        <v>1404</v>
      </c>
      <c r="G26" s="20" t="s">
        <v>25</v>
      </c>
      <c r="H26" s="20" t="s">
        <v>34</v>
      </c>
      <c r="I26" s="23">
        <v>246.1</v>
      </c>
      <c r="J26" s="23">
        <v>100</v>
      </c>
      <c r="K26" s="23">
        <v>0</v>
      </c>
      <c r="L26" s="21"/>
      <c r="M26" s="18">
        <f t="shared" si="0"/>
        <v>0</v>
      </c>
      <c r="N26" s="18">
        <f t="shared" si="1"/>
        <v>346.1</v>
      </c>
      <c r="O26" s="18">
        <f t="shared" si="2"/>
        <v>352.1</v>
      </c>
      <c r="P26" s="18">
        <f t="shared" si="3"/>
        <v>6</v>
      </c>
      <c r="Q26" s="18">
        <f t="shared" si="4"/>
        <v>346.1</v>
      </c>
      <c r="R26" s="18" t="s">
        <v>28</v>
      </c>
      <c r="S26" s="19" t="s">
        <v>29</v>
      </c>
    </row>
    <row r="27" spans="1:19">
      <c r="A27" s="24">
        <v>26</v>
      </c>
      <c r="B27" s="28" t="s">
        <v>1405</v>
      </c>
      <c r="C27" s="28" t="s">
        <v>1406</v>
      </c>
      <c r="D27" s="28" t="s">
        <v>22</v>
      </c>
      <c r="E27" s="28" t="s">
        <v>153</v>
      </c>
      <c r="F27" s="28" t="s">
        <v>70</v>
      </c>
      <c r="G27" s="20" t="s">
        <v>25</v>
      </c>
      <c r="H27" s="20" t="s">
        <v>34</v>
      </c>
      <c r="I27" s="23">
        <v>896</v>
      </c>
      <c r="J27" s="23">
        <v>400</v>
      </c>
      <c r="K27" s="23">
        <v>92</v>
      </c>
      <c r="L27" s="20" t="s">
        <v>1407</v>
      </c>
      <c r="M27" s="18">
        <f t="shared" si="0"/>
        <v>97.52</v>
      </c>
      <c r="N27" s="18">
        <f t="shared" si="1"/>
        <v>1393.52</v>
      </c>
      <c r="O27" s="18">
        <f t="shared" si="2"/>
        <v>1423.3712</v>
      </c>
      <c r="P27" s="18">
        <f t="shared" si="3"/>
        <v>29.8512</v>
      </c>
      <c r="Q27" s="18">
        <f t="shared" si="4"/>
        <v>1393.52</v>
      </c>
      <c r="R27" s="18" t="s">
        <v>28</v>
      </c>
      <c r="S27" s="19" t="s">
        <v>29</v>
      </c>
    </row>
    <row r="28" spans="1:19">
      <c r="A28" s="24">
        <v>27</v>
      </c>
      <c r="B28" s="28" t="s">
        <v>1408</v>
      </c>
      <c r="C28" s="28" t="s">
        <v>1409</v>
      </c>
      <c r="D28" s="28" t="s">
        <v>22</v>
      </c>
      <c r="E28" s="28" t="s">
        <v>24</v>
      </c>
      <c r="F28" s="28" t="s">
        <v>1404</v>
      </c>
      <c r="G28" s="20" t="s">
        <v>25</v>
      </c>
      <c r="H28" s="20" t="s">
        <v>34</v>
      </c>
      <c r="I28" s="23">
        <v>244.5</v>
      </c>
      <c r="J28" s="23">
        <v>100</v>
      </c>
      <c r="K28" s="23">
        <v>0</v>
      </c>
      <c r="L28" s="21"/>
      <c r="M28" s="18">
        <f t="shared" si="0"/>
        <v>0</v>
      </c>
      <c r="N28" s="18">
        <f t="shared" si="1"/>
        <v>344.5</v>
      </c>
      <c r="O28" s="18">
        <f t="shared" si="2"/>
        <v>350.5</v>
      </c>
      <c r="P28" s="18">
        <f t="shared" si="3"/>
        <v>6</v>
      </c>
      <c r="Q28" s="18">
        <f t="shared" si="4"/>
        <v>344.5</v>
      </c>
      <c r="R28" s="18" t="s">
        <v>28</v>
      </c>
      <c r="S28" s="19" t="s">
        <v>29</v>
      </c>
    </row>
    <row r="29" spans="1:19">
      <c r="A29" s="24">
        <v>28</v>
      </c>
      <c r="B29" s="28" t="s">
        <v>1410</v>
      </c>
      <c r="C29" s="28" t="s">
        <v>1411</v>
      </c>
      <c r="D29" s="28" t="s">
        <v>22</v>
      </c>
      <c r="E29" s="28" t="s">
        <v>24</v>
      </c>
      <c r="F29" s="28" t="s">
        <v>1404</v>
      </c>
      <c r="G29" s="20" t="s">
        <v>25</v>
      </c>
      <c r="H29" s="20" t="s">
        <v>34</v>
      </c>
      <c r="I29" s="23">
        <v>244.5</v>
      </c>
      <c r="J29" s="23">
        <v>100</v>
      </c>
      <c r="K29" s="23">
        <v>0</v>
      </c>
      <c r="L29" s="21"/>
      <c r="M29" s="18">
        <f t="shared" si="0"/>
        <v>0</v>
      </c>
      <c r="N29" s="18">
        <f t="shared" si="1"/>
        <v>344.5</v>
      </c>
      <c r="O29" s="18">
        <f t="shared" si="2"/>
        <v>350.5</v>
      </c>
      <c r="P29" s="18">
        <f t="shared" si="3"/>
        <v>6</v>
      </c>
      <c r="Q29" s="18">
        <f t="shared" si="4"/>
        <v>344.5</v>
      </c>
      <c r="R29" s="18" t="s">
        <v>28</v>
      </c>
      <c r="S29" s="19" t="s">
        <v>29</v>
      </c>
    </row>
    <row r="30" spans="1:19">
      <c r="A30" s="24">
        <v>29</v>
      </c>
      <c r="B30" s="28" t="s">
        <v>1310</v>
      </c>
      <c r="C30" s="28" t="s">
        <v>1412</v>
      </c>
      <c r="D30" s="28" t="s">
        <v>22</v>
      </c>
      <c r="E30" s="28" t="s">
        <v>24</v>
      </c>
      <c r="F30" s="28" t="s">
        <v>70</v>
      </c>
      <c r="G30" s="20" t="s">
        <v>25</v>
      </c>
      <c r="H30" s="20" t="s">
        <v>34</v>
      </c>
      <c r="I30" s="23">
        <v>896</v>
      </c>
      <c r="J30" s="23">
        <v>400</v>
      </c>
      <c r="K30" s="23">
        <v>92</v>
      </c>
      <c r="L30" s="20" t="s">
        <v>1394</v>
      </c>
      <c r="M30" s="18">
        <f t="shared" si="0"/>
        <v>97.52</v>
      </c>
      <c r="N30" s="18">
        <f t="shared" si="1"/>
        <v>1393.52</v>
      </c>
      <c r="O30" s="18">
        <f t="shared" si="2"/>
        <v>1423.3712</v>
      </c>
      <c r="P30" s="18">
        <f t="shared" si="3"/>
        <v>29.8512</v>
      </c>
      <c r="Q30" s="18">
        <f t="shared" si="4"/>
        <v>1393.52</v>
      </c>
      <c r="R30" s="18" t="s">
        <v>28</v>
      </c>
      <c r="S30" s="19" t="s">
        <v>29</v>
      </c>
    </row>
    <row r="31" spans="1:19">
      <c r="A31" s="24">
        <v>30</v>
      </c>
      <c r="B31" s="28" t="s">
        <v>1413</v>
      </c>
      <c r="C31" s="28" t="s">
        <v>1414</v>
      </c>
      <c r="D31" s="28" t="s">
        <v>22</v>
      </c>
      <c r="E31" s="28" t="s">
        <v>153</v>
      </c>
      <c r="F31" s="28" t="s">
        <v>70</v>
      </c>
      <c r="G31" s="20" t="s">
        <v>25</v>
      </c>
      <c r="H31" s="20" t="s">
        <v>34</v>
      </c>
      <c r="I31" s="23">
        <v>896</v>
      </c>
      <c r="J31" s="23">
        <v>400</v>
      </c>
      <c r="K31" s="23">
        <v>2250</v>
      </c>
      <c r="L31" s="20" t="s">
        <v>1268</v>
      </c>
      <c r="M31" s="18">
        <f t="shared" si="0"/>
        <v>2385</v>
      </c>
      <c r="N31" s="18">
        <f t="shared" si="1"/>
        <v>3681</v>
      </c>
      <c r="O31" s="18">
        <f t="shared" si="2"/>
        <v>3848.1</v>
      </c>
      <c r="P31" s="18">
        <f t="shared" si="3"/>
        <v>167.1</v>
      </c>
      <c r="Q31" s="18">
        <f t="shared" si="4"/>
        <v>3681</v>
      </c>
      <c r="R31" s="18" t="s">
        <v>28</v>
      </c>
      <c r="S31" s="19" t="s">
        <v>29</v>
      </c>
    </row>
    <row r="32" spans="1:19">
      <c r="A32" s="24">
        <v>31</v>
      </c>
      <c r="B32" s="28" t="s">
        <v>1415</v>
      </c>
      <c r="C32" s="28" t="s">
        <v>1416</v>
      </c>
      <c r="D32" s="28" t="s">
        <v>22</v>
      </c>
      <c r="E32" s="28" t="s">
        <v>24</v>
      </c>
      <c r="F32" s="28" t="s">
        <v>1404</v>
      </c>
      <c r="G32" s="20" t="s">
        <v>25</v>
      </c>
      <c r="H32" s="20" t="s">
        <v>34</v>
      </c>
      <c r="I32" s="23">
        <v>245.15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345.15</v>
      </c>
      <c r="O32" s="18">
        <f t="shared" si="2"/>
        <v>351.15</v>
      </c>
      <c r="P32" s="18">
        <f t="shared" si="3"/>
        <v>6</v>
      </c>
      <c r="Q32" s="18">
        <f t="shared" si="4"/>
        <v>345.15</v>
      </c>
      <c r="R32" s="18" t="s">
        <v>28</v>
      </c>
      <c r="S32" s="19" t="s">
        <v>29</v>
      </c>
    </row>
    <row r="33" spans="1:19">
      <c r="A33" s="24">
        <v>32</v>
      </c>
      <c r="B33" s="28" t="s">
        <v>1417</v>
      </c>
      <c r="C33" s="28" t="s">
        <v>1418</v>
      </c>
      <c r="D33" s="28" t="s">
        <v>22</v>
      </c>
      <c r="E33" s="28" t="s">
        <v>24</v>
      </c>
      <c r="F33" s="28" t="s">
        <v>1404</v>
      </c>
      <c r="G33" s="20" t="s">
        <v>25</v>
      </c>
      <c r="H33" s="20" t="s">
        <v>34</v>
      </c>
      <c r="I33" s="23">
        <v>245.15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345.15</v>
      </c>
      <c r="O33" s="18">
        <f t="shared" si="2"/>
        <v>351.15</v>
      </c>
      <c r="P33" s="18">
        <f t="shared" si="3"/>
        <v>6</v>
      </c>
      <c r="Q33" s="18">
        <f t="shared" si="4"/>
        <v>345.15</v>
      </c>
      <c r="R33" s="18" t="s">
        <v>28</v>
      </c>
      <c r="S33" s="19" t="s">
        <v>29</v>
      </c>
    </row>
    <row r="34" spans="1:19">
      <c r="A34" s="24">
        <v>33</v>
      </c>
      <c r="B34" s="28" t="s">
        <v>964</v>
      </c>
      <c r="C34" s="28" t="s">
        <v>1419</v>
      </c>
      <c r="D34" s="28" t="s">
        <v>22</v>
      </c>
      <c r="E34" s="28" t="s">
        <v>24</v>
      </c>
      <c r="F34" s="28" t="s">
        <v>1404</v>
      </c>
      <c r="G34" s="20" t="s">
        <v>25</v>
      </c>
      <c r="H34" s="20" t="s">
        <v>34</v>
      </c>
      <c r="I34" s="23">
        <v>245.15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345.15</v>
      </c>
      <c r="O34" s="18">
        <f t="shared" si="2"/>
        <v>351.15</v>
      </c>
      <c r="P34" s="18">
        <f t="shared" si="3"/>
        <v>6</v>
      </c>
      <c r="Q34" s="18">
        <f t="shared" si="4"/>
        <v>345.15</v>
      </c>
      <c r="R34" s="18" t="s">
        <v>28</v>
      </c>
      <c r="S34" s="19" t="s">
        <v>29</v>
      </c>
    </row>
    <row r="35" spans="1:19">
      <c r="A35" s="24">
        <v>34</v>
      </c>
      <c r="B35" s="28" t="s">
        <v>1420</v>
      </c>
      <c r="C35" s="28" t="s">
        <v>1421</v>
      </c>
      <c r="D35" s="28" t="s">
        <v>22</v>
      </c>
      <c r="E35" s="28" t="s">
        <v>24</v>
      </c>
      <c r="F35" s="28" t="s">
        <v>1404</v>
      </c>
      <c r="G35" s="20" t="s">
        <v>25</v>
      </c>
      <c r="H35" s="20" t="s">
        <v>34</v>
      </c>
      <c r="I35" s="23">
        <v>245.15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345.15</v>
      </c>
      <c r="O35" s="18">
        <f t="shared" si="2"/>
        <v>351.15</v>
      </c>
      <c r="P35" s="18">
        <f t="shared" si="3"/>
        <v>6</v>
      </c>
      <c r="Q35" s="18">
        <f t="shared" si="4"/>
        <v>345.15</v>
      </c>
      <c r="R35" s="18" t="s">
        <v>28</v>
      </c>
      <c r="S35" s="19" t="s">
        <v>29</v>
      </c>
    </row>
    <row r="36" spans="1:19">
      <c r="A36" s="24">
        <v>35</v>
      </c>
      <c r="B36" s="28" t="s">
        <v>1422</v>
      </c>
      <c r="C36" s="28" t="s">
        <v>1423</v>
      </c>
      <c r="D36" s="28" t="s">
        <v>22</v>
      </c>
      <c r="E36" s="28" t="s">
        <v>24</v>
      </c>
      <c r="F36" s="28" t="s">
        <v>1404</v>
      </c>
      <c r="G36" s="20" t="s">
        <v>25</v>
      </c>
      <c r="H36" s="20" t="s">
        <v>34</v>
      </c>
      <c r="I36" s="23">
        <v>246.26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346.26</v>
      </c>
      <c r="O36" s="18">
        <f t="shared" si="2"/>
        <v>352.26</v>
      </c>
      <c r="P36" s="18">
        <f t="shared" si="3"/>
        <v>6</v>
      </c>
      <c r="Q36" s="18">
        <f t="shared" si="4"/>
        <v>346.26</v>
      </c>
      <c r="R36" s="18" t="s">
        <v>28</v>
      </c>
      <c r="S36" s="19" t="s">
        <v>29</v>
      </c>
    </row>
    <row r="37" spans="1:19">
      <c r="A37" s="24">
        <v>36</v>
      </c>
      <c r="B37" s="28" t="s">
        <v>1424</v>
      </c>
      <c r="C37" s="28" t="s">
        <v>1425</v>
      </c>
      <c r="D37" s="28" t="s">
        <v>22</v>
      </c>
      <c r="E37" s="28" t="s">
        <v>24</v>
      </c>
      <c r="F37" s="28" t="s">
        <v>1404</v>
      </c>
      <c r="G37" s="20" t="s">
        <v>25</v>
      </c>
      <c r="H37" s="20" t="s">
        <v>34</v>
      </c>
      <c r="I37" s="23">
        <v>245.15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345.15</v>
      </c>
      <c r="O37" s="18">
        <f t="shared" si="2"/>
        <v>351.15</v>
      </c>
      <c r="P37" s="18">
        <f t="shared" si="3"/>
        <v>6</v>
      </c>
      <c r="Q37" s="18">
        <f t="shared" si="4"/>
        <v>345.15</v>
      </c>
      <c r="R37" s="18" t="s">
        <v>28</v>
      </c>
      <c r="S37" s="19" t="s">
        <v>29</v>
      </c>
    </row>
    <row r="38" spans="1:19">
      <c r="A38" s="24">
        <v>37</v>
      </c>
      <c r="B38" s="28" t="s">
        <v>1426</v>
      </c>
      <c r="C38" s="28" t="s">
        <v>1427</v>
      </c>
      <c r="D38" s="28" t="s">
        <v>22</v>
      </c>
      <c r="E38" s="28" t="s">
        <v>24</v>
      </c>
      <c r="F38" s="28" t="s">
        <v>70</v>
      </c>
      <c r="G38" s="20" t="s">
        <v>25</v>
      </c>
      <c r="H38" s="20" t="s">
        <v>34</v>
      </c>
      <c r="I38" s="23">
        <v>900</v>
      </c>
      <c r="J38" s="23">
        <v>400</v>
      </c>
      <c r="K38" s="23">
        <v>2699</v>
      </c>
      <c r="L38" s="20" t="s">
        <v>1428</v>
      </c>
      <c r="M38" s="18">
        <f t="shared" si="0"/>
        <v>2860.94</v>
      </c>
      <c r="N38" s="18">
        <f t="shared" si="1"/>
        <v>4160.94</v>
      </c>
      <c r="O38" s="18">
        <f t="shared" si="2"/>
        <v>4356.5964</v>
      </c>
      <c r="P38" s="18">
        <f t="shared" si="3"/>
        <v>195.6564</v>
      </c>
      <c r="Q38" s="18">
        <f t="shared" si="4"/>
        <v>4160.94</v>
      </c>
      <c r="R38" s="18" t="s">
        <v>28</v>
      </c>
      <c r="S38" s="19" t="s">
        <v>29</v>
      </c>
    </row>
    <row r="39" spans="1:19">
      <c r="A39" s="24">
        <v>38</v>
      </c>
      <c r="B39" s="28" t="s">
        <v>1429</v>
      </c>
      <c r="C39" s="28" t="s">
        <v>1430</v>
      </c>
      <c r="D39" s="28" t="s">
        <v>22</v>
      </c>
      <c r="E39" s="28" t="s">
        <v>24</v>
      </c>
      <c r="F39" s="28" t="s">
        <v>1404</v>
      </c>
      <c r="G39" s="20" t="s">
        <v>25</v>
      </c>
      <c r="H39" s="20" t="s">
        <v>34</v>
      </c>
      <c r="I39" s="23">
        <v>245.15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345.15</v>
      </c>
      <c r="O39" s="18">
        <f t="shared" si="2"/>
        <v>351.15</v>
      </c>
      <c r="P39" s="18">
        <f t="shared" si="3"/>
        <v>6</v>
      </c>
      <c r="Q39" s="18">
        <f t="shared" si="4"/>
        <v>345.15</v>
      </c>
      <c r="R39" s="18" t="s">
        <v>28</v>
      </c>
      <c r="S39" s="19" t="s">
        <v>29</v>
      </c>
    </row>
    <row r="40" spans="1:19">
      <c r="A40" s="24">
        <v>39</v>
      </c>
      <c r="B40" s="28" t="s">
        <v>1431</v>
      </c>
      <c r="C40" s="28" t="s">
        <v>1430</v>
      </c>
      <c r="D40" s="28" t="s">
        <v>22</v>
      </c>
      <c r="E40" s="28" t="s">
        <v>24</v>
      </c>
      <c r="F40" s="28" t="s">
        <v>1404</v>
      </c>
      <c r="G40" s="20" t="s">
        <v>25</v>
      </c>
      <c r="H40" s="20" t="s">
        <v>34</v>
      </c>
      <c r="I40" s="23">
        <v>245.15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345.15</v>
      </c>
      <c r="O40" s="18">
        <f t="shared" si="2"/>
        <v>351.15</v>
      </c>
      <c r="P40" s="18">
        <f t="shared" si="3"/>
        <v>6</v>
      </c>
      <c r="Q40" s="18">
        <f t="shared" si="4"/>
        <v>345.15</v>
      </c>
      <c r="R40" s="18" t="s">
        <v>28</v>
      </c>
      <c r="S40" s="19" t="s">
        <v>29</v>
      </c>
    </row>
    <row r="41" ht="13.8" spans="1:19">
      <c r="A41" s="24">
        <v>40</v>
      </c>
      <c r="B41" s="71" t="s">
        <v>1094</v>
      </c>
      <c r="C41" s="28" t="s">
        <v>1432</v>
      </c>
      <c r="D41" s="28" t="s">
        <v>22</v>
      </c>
      <c r="E41" s="28" t="s">
        <v>24</v>
      </c>
      <c r="F41" s="28" t="s">
        <v>1404</v>
      </c>
      <c r="G41" s="20" t="s">
        <v>25</v>
      </c>
      <c r="H41" s="20" t="s">
        <v>34</v>
      </c>
      <c r="I41" s="23">
        <v>245.15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345.15</v>
      </c>
      <c r="O41" s="18">
        <f t="shared" si="2"/>
        <v>351.15</v>
      </c>
      <c r="P41" s="18">
        <f t="shared" si="3"/>
        <v>6</v>
      </c>
      <c r="Q41" s="18">
        <f t="shared" si="4"/>
        <v>345.15</v>
      </c>
      <c r="R41" s="18" t="s">
        <v>28</v>
      </c>
      <c r="S41" s="19" t="s">
        <v>29</v>
      </c>
    </row>
    <row r="42" spans="1:19">
      <c r="A42" s="24">
        <v>41</v>
      </c>
      <c r="B42" s="28" t="s">
        <v>1433</v>
      </c>
      <c r="C42" s="28" t="s">
        <v>1434</v>
      </c>
      <c r="D42" s="28" t="s">
        <v>22</v>
      </c>
      <c r="E42" s="28" t="s">
        <v>24</v>
      </c>
      <c r="F42" s="28" t="s">
        <v>1404</v>
      </c>
      <c r="G42" s="20" t="s">
        <v>25</v>
      </c>
      <c r="H42" s="20" t="s">
        <v>34</v>
      </c>
      <c r="I42" s="23">
        <v>245.71</v>
      </c>
      <c r="J42" s="23">
        <v>100</v>
      </c>
      <c r="K42" s="23">
        <v>0</v>
      </c>
      <c r="L42" s="20"/>
      <c r="M42" s="18">
        <f t="shared" si="0"/>
        <v>0</v>
      </c>
      <c r="N42" s="18">
        <f t="shared" si="1"/>
        <v>345.71</v>
      </c>
      <c r="O42" s="18">
        <f t="shared" si="2"/>
        <v>351.71</v>
      </c>
      <c r="P42" s="18">
        <f t="shared" si="3"/>
        <v>6</v>
      </c>
      <c r="Q42" s="18">
        <f t="shared" si="4"/>
        <v>345.71</v>
      </c>
      <c r="R42" s="18" t="s">
        <v>28</v>
      </c>
      <c r="S42" s="19" t="s">
        <v>29</v>
      </c>
    </row>
    <row r="43" spans="1:19">
      <c r="A43" s="24">
        <v>42</v>
      </c>
      <c r="B43" s="28" t="s">
        <v>1435</v>
      </c>
      <c r="C43" s="28" t="s">
        <v>1436</v>
      </c>
      <c r="D43" s="28" t="s">
        <v>22</v>
      </c>
      <c r="E43" s="28" t="s">
        <v>24</v>
      </c>
      <c r="F43" s="28" t="s">
        <v>1404</v>
      </c>
      <c r="G43" s="20" t="s">
        <v>25</v>
      </c>
      <c r="H43" s="20" t="s">
        <v>34</v>
      </c>
      <c r="I43" s="23">
        <v>246.26</v>
      </c>
      <c r="J43" s="23">
        <v>100</v>
      </c>
      <c r="K43" s="23">
        <v>0</v>
      </c>
      <c r="L43" s="20"/>
      <c r="M43" s="18">
        <f t="shared" si="0"/>
        <v>0</v>
      </c>
      <c r="N43" s="18">
        <f t="shared" si="1"/>
        <v>346.26</v>
      </c>
      <c r="O43" s="18">
        <f t="shared" si="2"/>
        <v>352.26</v>
      </c>
      <c r="P43" s="18">
        <f t="shared" si="3"/>
        <v>6</v>
      </c>
      <c r="Q43" s="18">
        <f t="shared" si="4"/>
        <v>346.26</v>
      </c>
      <c r="R43" s="18" t="s">
        <v>28</v>
      </c>
      <c r="S43" s="19" t="s">
        <v>29</v>
      </c>
    </row>
    <row r="44" spans="1:19">
      <c r="A44" s="24">
        <v>43</v>
      </c>
      <c r="B44" s="28" t="s">
        <v>1437</v>
      </c>
      <c r="C44" s="28" t="s">
        <v>1438</v>
      </c>
      <c r="D44" s="28" t="s">
        <v>22</v>
      </c>
      <c r="E44" s="28" t="s">
        <v>24</v>
      </c>
      <c r="F44" s="28" t="s">
        <v>1404</v>
      </c>
      <c r="G44" s="20" t="s">
        <v>25</v>
      </c>
      <c r="H44" s="20" t="s">
        <v>34</v>
      </c>
      <c r="I44" s="23">
        <v>246.57</v>
      </c>
      <c r="J44" s="23">
        <v>100</v>
      </c>
      <c r="K44" s="23">
        <v>0</v>
      </c>
      <c r="L44" s="20"/>
      <c r="M44" s="18">
        <f t="shared" si="0"/>
        <v>0</v>
      </c>
      <c r="N44" s="18">
        <f t="shared" si="1"/>
        <v>346.57</v>
      </c>
      <c r="O44" s="18">
        <f t="shared" si="2"/>
        <v>352.57</v>
      </c>
      <c r="P44" s="18">
        <f t="shared" si="3"/>
        <v>6</v>
      </c>
      <c r="Q44" s="18">
        <f t="shared" si="4"/>
        <v>346.57</v>
      </c>
      <c r="R44" s="18" t="s">
        <v>28</v>
      </c>
      <c r="S44" s="19" t="s">
        <v>29</v>
      </c>
    </row>
    <row r="45" spans="1:19">
      <c r="A45" s="24">
        <v>44</v>
      </c>
      <c r="B45" s="28" t="s">
        <v>1439</v>
      </c>
      <c r="C45" s="28" t="s">
        <v>1440</v>
      </c>
      <c r="D45" s="28" t="s">
        <v>22</v>
      </c>
      <c r="E45" s="28" t="s">
        <v>24</v>
      </c>
      <c r="F45" s="28" t="s">
        <v>1404</v>
      </c>
      <c r="G45" s="20" t="s">
        <v>25</v>
      </c>
      <c r="H45" s="20" t="s">
        <v>34</v>
      </c>
      <c r="I45" s="23">
        <v>246.62</v>
      </c>
      <c r="J45" s="23">
        <v>100</v>
      </c>
      <c r="K45" s="23">
        <v>0</v>
      </c>
      <c r="L45" s="20"/>
      <c r="M45" s="18">
        <f t="shared" si="0"/>
        <v>0</v>
      </c>
      <c r="N45" s="18">
        <f t="shared" si="1"/>
        <v>346.62</v>
      </c>
      <c r="O45" s="18">
        <f t="shared" si="2"/>
        <v>352.62</v>
      </c>
      <c r="P45" s="18">
        <f t="shared" si="3"/>
        <v>6</v>
      </c>
      <c r="Q45" s="18">
        <f t="shared" si="4"/>
        <v>346.62</v>
      </c>
      <c r="R45" s="18" t="s">
        <v>28</v>
      </c>
      <c r="S45" s="19" t="s">
        <v>29</v>
      </c>
    </row>
    <row r="46" spans="1:19">
      <c r="A46" s="24">
        <v>45</v>
      </c>
      <c r="B46" s="28" t="s">
        <v>612</v>
      </c>
      <c r="C46" s="28" t="s">
        <v>1441</v>
      </c>
      <c r="D46" s="28" t="s">
        <v>22</v>
      </c>
      <c r="E46" s="28" t="s">
        <v>24</v>
      </c>
      <c r="F46" s="28" t="s">
        <v>1404</v>
      </c>
      <c r="G46" s="20" t="s">
        <v>25</v>
      </c>
      <c r="H46" s="20" t="s">
        <v>34</v>
      </c>
      <c r="I46" s="23">
        <v>246.62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346.62</v>
      </c>
      <c r="O46" s="18">
        <f t="shared" si="2"/>
        <v>352.62</v>
      </c>
      <c r="P46" s="18">
        <f t="shared" si="3"/>
        <v>6</v>
      </c>
      <c r="Q46" s="18">
        <f t="shared" si="4"/>
        <v>346.62</v>
      </c>
      <c r="R46" s="18" t="s">
        <v>28</v>
      </c>
      <c r="S46" s="19" t="s">
        <v>29</v>
      </c>
    </row>
    <row r="47" spans="1:19">
      <c r="A47" s="24">
        <v>46</v>
      </c>
      <c r="B47" s="28" t="s">
        <v>1442</v>
      </c>
      <c r="C47" s="28" t="s">
        <v>1443</v>
      </c>
      <c r="D47" s="28" t="s">
        <v>22</v>
      </c>
      <c r="E47" s="28" t="s">
        <v>24</v>
      </c>
      <c r="F47" s="28" t="s">
        <v>1227</v>
      </c>
      <c r="G47" s="20" t="s">
        <v>25</v>
      </c>
      <c r="H47" s="20" t="s">
        <v>34</v>
      </c>
      <c r="I47" s="23">
        <v>249.2</v>
      </c>
      <c r="J47" s="23">
        <v>100</v>
      </c>
      <c r="K47" s="23">
        <v>0</v>
      </c>
      <c r="L47" s="20"/>
      <c r="M47" s="18">
        <f t="shared" si="0"/>
        <v>0</v>
      </c>
      <c r="N47" s="18">
        <f t="shared" si="1"/>
        <v>349.2</v>
      </c>
      <c r="O47" s="18">
        <f t="shared" si="2"/>
        <v>355.2</v>
      </c>
      <c r="P47" s="18">
        <f t="shared" si="3"/>
        <v>6</v>
      </c>
      <c r="Q47" s="18">
        <f t="shared" si="4"/>
        <v>349.2</v>
      </c>
      <c r="R47" s="18" t="s">
        <v>28</v>
      </c>
      <c r="S47" s="19" t="s">
        <v>29</v>
      </c>
    </row>
    <row r="48" spans="1:19">
      <c r="A48" s="24">
        <v>47</v>
      </c>
      <c r="B48" s="28" t="s">
        <v>1444</v>
      </c>
      <c r="C48" s="28" t="s">
        <v>1445</v>
      </c>
      <c r="D48" s="28" t="s">
        <v>22</v>
      </c>
      <c r="E48" s="28" t="s">
        <v>24</v>
      </c>
      <c r="F48" s="28" t="s">
        <v>1404</v>
      </c>
      <c r="G48" s="20" t="s">
        <v>25</v>
      </c>
      <c r="H48" s="20" t="s">
        <v>34</v>
      </c>
      <c r="I48" s="23">
        <v>246.67</v>
      </c>
      <c r="J48" s="23">
        <v>100</v>
      </c>
      <c r="K48" s="23">
        <v>0</v>
      </c>
      <c r="L48" s="20"/>
      <c r="M48" s="18">
        <f t="shared" si="0"/>
        <v>0</v>
      </c>
      <c r="N48" s="18">
        <f t="shared" si="1"/>
        <v>346.67</v>
      </c>
      <c r="O48" s="18">
        <f t="shared" si="2"/>
        <v>352.67</v>
      </c>
      <c r="P48" s="18">
        <f t="shared" si="3"/>
        <v>6</v>
      </c>
      <c r="Q48" s="18">
        <f t="shared" si="4"/>
        <v>346.67</v>
      </c>
      <c r="R48" s="18" t="s">
        <v>28</v>
      </c>
      <c r="S48" s="19" t="s">
        <v>29</v>
      </c>
    </row>
    <row r="49" spans="1:19">
      <c r="A49" s="24">
        <v>48</v>
      </c>
      <c r="B49" s="28" t="s">
        <v>1446</v>
      </c>
      <c r="C49" s="28" t="s">
        <v>1447</v>
      </c>
      <c r="D49" s="28" t="s">
        <v>22</v>
      </c>
      <c r="E49" s="28" t="s">
        <v>153</v>
      </c>
      <c r="F49" s="28" t="s">
        <v>70</v>
      </c>
      <c r="G49" s="20" t="s">
        <v>25</v>
      </c>
      <c r="H49" s="20" t="s">
        <v>34</v>
      </c>
      <c r="I49" s="23">
        <v>900</v>
      </c>
      <c r="J49" s="23">
        <v>400</v>
      </c>
      <c r="K49" s="23">
        <v>8685</v>
      </c>
      <c r="L49" s="20" t="s">
        <v>1250</v>
      </c>
      <c r="M49" s="18">
        <f t="shared" si="0"/>
        <v>9206.1</v>
      </c>
      <c r="N49" s="18">
        <f t="shared" si="1"/>
        <v>10506.1</v>
      </c>
      <c r="O49" s="18">
        <f t="shared" si="2"/>
        <v>11082.466</v>
      </c>
      <c r="P49" s="18">
        <f t="shared" si="3"/>
        <v>576.366</v>
      </c>
      <c r="Q49" s="18">
        <f t="shared" si="4"/>
        <v>10506.1</v>
      </c>
      <c r="R49" s="18" t="s">
        <v>28</v>
      </c>
      <c r="S49" s="19" t="s">
        <v>29</v>
      </c>
    </row>
    <row r="50" spans="1:19">
      <c r="A50" s="24">
        <v>49</v>
      </c>
      <c r="B50" s="28" t="s">
        <v>1448</v>
      </c>
      <c r="C50" s="28" t="s">
        <v>1449</v>
      </c>
      <c r="D50" s="28" t="s">
        <v>22</v>
      </c>
      <c r="E50" s="28" t="s">
        <v>24</v>
      </c>
      <c r="F50" s="28" t="s">
        <v>70</v>
      </c>
      <c r="G50" s="20" t="s">
        <v>25</v>
      </c>
      <c r="H50" s="20" t="s">
        <v>34</v>
      </c>
      <c r="I50" s="23">
        <v>900</v>
      </c>
      <c r="J50" s="23">
        <v>400</v>
      </c>
      <c r="K50" s="23">
        <v>2250</v>
      </c>
      <c r="L50" s="20" t="s">
        <v>1255</v>
      </c>
      <c r="M50" s="18">
        <f t="shared" si="0"/>
        <v>2385</v>
      </c>
      <c r="N50" s="18">
        <f t="shared" si="1"/>
        <v>3685</v>
      </c>
      <c r="O50" s="18">
        <f t="shared" si="2"/>
        <v>3852.1</v>
      </c>
      <c r="P50" s="18">
        <f t="shared" si="3"/>
        <v>167.1</v>
      </c>
      <c r="Q50" s="18">
        <f t="shared" si="4"/>
        <v>3685</v>
      </c>
      <c r="R50" s="18" t="s">
        <v>28</v>
      </c>
      <c r="S50" s="19" t="s">
        <v>29</v>
      </c>
    </row>
    <row r="51" spans="1:19">
      <c r="A51" s="24">
        <v>50</v>
      </c>
      <c r="B51" s="28" t="s">
        <v>1450</v>
      </c>
      <c r="C51" s="28" t="s">
        <v>1451</v>
      </c>
      <c r="D51" s="28" t="s">
        <v>22</v>
      </c>
      <c r="E51" s="28" t="s">
        <v>24</v>
      </c>
      <c r="F51" s="28" t="s">
        <v>70</v>
      </c>
      <c r="G51" s="20" t="s">
        <v>25</v>
      </c>
      <c r="H51" s="20" t="s">
        <v>34</v>
      </c>
      <c r="I51" s="23">
        <v>900</v>
      </c>
      <c r="J51" s="23">
        <v>400</v>
      </c>
      <c r="K51" s="23">
        <v>2342</v>
      </c>
      <c r="L51" s="20" t="s">
        <v>1021</v>
      </c>
      <c r="M51" s="18">
        <f t="shared" si="0"/>
        <v>2482.52</v>
      </c>
      <c r="N51" s="18">
        <f t="shared" si="1"/>
        <v>3782.52</v>
      </c>
      <c r="O51" s="18">
        <f t="shared" si="2"/>
        <v>3955.4712</v>
      </c>
      <c r="P51" s="18">
        <f t="shared" si="3"/>
        <v>172.9512</v>
      </c>
      <c r="Q51" s="18">
        <f t="shared" si="4"/>
        <v>3782.52</v>
      </c>
      <c r="R51" s="18" t="s">
        <v>28</v>
      </c>
      <c r="S51" s="19" t="s">
        <v>29</v>
      </c>
    </row>
    <row r="52" spans="1:19">
      <c r="A52" s="24">
        <v>51</v>
      </c>
      <c r="B52" s="28" t="s">
        <v>1452</v>
      </c>
      <c r="C52" s="28" t="s">
        <v>1453</v>
      </c>
      <c r="D52" s="28" t="s">
        <v>22</v>
      </c>
      <c r="E52" s="28" t="s">
        <v>24</v>
      </c>
      <c r="F52" s="28" t="s">
        <v>1404</v>
      </c>
      <c r="G52" s="20" t="s">
        <v>25</v>
      </c>
      <c r="H52" s="20" t="s">
        <v>34</v>
      </c>
      <c r="I52" s="23">
        <v>246.61</v>
      </c>
      <c r="J52" s="23">
        <v>100</v>
      </c>
      <c r="K52" s="23">
        <v>0</v>
      </c>
      <c r="L52" s="20"/>
      <c r="M52" s="18">
        <f t="shared" si="0"/>
        <v>0</v>
      </c>
      <c r="N52" s="18">
        <f t="shared" si="1"/>
        <v>346.61</v>
      </c>
      <c r="O52" s="18">
        <f t="shared" si="2"/>
        <v>352.61</v>
      </c>
      <c r="P52" s="18">
        <f t="shared" si="3"/>
        <v>6</v>
      </c>
      <c r="Q52" s="18">
        <f t="shared" si="4"/>
        <v>346.61</v>
      </c>
      <c r="R52" s="18" t="s">
        <v>28</v>
      </c>
      <c r="S52" s="19" t="s">
        <v>29</v>
      </c>
    </row>
    <row r="53" spans="1:19">
      <c r="A53" s="24">
        <v>52</v>
      </c>
      <c r="B53" s="28" t="s">
        <v>1454</v>
      </c>
      <c r="C53" s="28" t="s">
        <v>1455</v>
      </c>
      <c r="D53" s="28" t="s">
        <v>22</v>
      </c>
      <c r="E53" s="28" t="s">
        <v>24</v>
      </c>
      <c r="F53" s="28" t="s">
        <v>1404</v>
      </c>
      <c r="G53" s="20" t="s">
        <v>25</v>
      </c>
      <c r="H53" s="20" t="s">
        <v>34</v>
      </c>
      <c r="I53" s="23">
        <v>246.51</v>
      </c>
      <c r="J53" s="23">
        <v>100</v>
      </c>
      <c r="K53" s="23">
        <v>0</v>
      </c>
      <c r="L53" s="20"/>
      <c r="M53" s="18">
        <f t="shared" si="0"/>
        <v>0</v>
      </c>
      <c r="N53" s="18">
        <f t="shared" si="1"/>
        <v>346.51</v>
      </c>
      <c r="O53" s="18">
        <f t="shared" si="2"/>
        <v>352.51</v>
      </c>
      <c r="P53" s="18">
        <f t="shared" si="3"/>
        <v>6</v>
      </c>
      <c r="Q53" s="18">
        <f t="shared" si="4"/>
        <v>346.51</v>
      </c>
      <c r="R53" s="18" t="s">
        <v>28</v>
      </c>
      <c r="S53" s="19" t="s">
        <v>29</v>
      </c>
    </row>
    <row r="54" spans="1:19">
      <c r="A54" s="24">
        <v>53</v>
      </c>
      <c r="B54" s="28" t="s">
        <v>1456</v>
      </c>
      <c r="C54" s="28" t="s">
        <v>1457</v>
      </c>
      <c r="D54" s="28" t="s">
        <v>22</v>
      </c>
      <c r="E54" s="28" t="s">
        <v>24</v>
      </c>
      <c r="F54" s="28" t="s">
        <v>1404</v>
      </c>
      <c r="G54" s="20" t="s">
        <v>25</v>
      </c>
      <c r="H54" s="20" t="s">
        <v>34</v>
      </c>
      <c r="I54" s="23">
        <v>246.49</v>
      </c>
      <c r="J54" s="23">
        <v>100</v>
      </c>
      <c r="K54" s="23">
        <v>0</v>
      </c>
      <c r="L54" s="20"/>
      <c r="M54" s="18">
        <f t="shared" si="0"/>
        <v>0</v>
      </c>
      <c r="N54" s="18">
        <f t="shared" si="1"/>
        <v>346.49</v>
      </c>
      <c r="O54" s="18">
        <f t="shared" si="2"/>
        <v>352.49</v>
      </c>
      <c r="P54" s="18">
        <f t="shared" si="3"/>
        <v>6</v>
      </c>
      <c r="Q54" s="18">
        <f t="shared" si="4"/>
        <v>346.49</v>
      </c>
      <c r="R54" s="18" t="s">
        <v>28</v>
      </c>
      <c r="S54" s="19" t="s">
        <v>29</v>
      </c>
    </row>
    <row r="55" spans="1:19">
      <c r="A55" s="24">
        <v>54</v>
      </c>
      <c r="B55" s="28" t="s">
        <v>1253</v>
      </c>
      <c r="C55" s="28" t="s">
        <v>1458</v>
      </c>
      <c r="D55" s="28" t="s">
        <v>22</v>
      </c>
      <c r="E55" s="28" t="s">
        <v>24</v>
      </c>
      <c r="F55" s="28" t="s">
        <v>1404</v>
      </c>
      <c r="G55" s="20" t="s">
        <v>25</v>
      </c>
      <c r="H55" s="20" t="s">
        <v>34</v>
      </c>
      <c r="I55" s="23">
        <v>246.56</v>
      </c>
      <c r="J55" s="23">
        <v>100</v>
      </c>
      <c r="K55" s="23">
        <v>0</v>
      </c>
      <c r="L55" s="20"/>
      <c r="M55" s="18">
        <f t="shared" si="0"/>
        <v>0</v>
      </c>
      <c r="N55" s="18">
        <f t="shared" si="1"/>
        <v>346.56</v>
      </c>
      <c r="O55" s="18">
        <f t="shared" si="2"/>
        <v>352.56</v>
      </c>
      <c r="P55" s="18">
        <f t="shared" si="3"/>
        <v>6</v>
      </c>
      <c r="Q55" s="18">
        <f t="shared" si="4"/>
        <v>346.56</v>
      </c>
      <c r="R55" s="18" t="s">
        <v>28</v>
      </c>
      <c r="S55" s="19" t="s">
        <v>29</v>
      </c>
    </row>
    <row r="56" spans="1:19">
      <c r="A56" s="24">
        <v>55</v>
      </c>
      <c r="B56" s="28" t="s">
        <v>1459</v>
      </c>
      <c r="C56" s="28" t="s">
        <v>1460</v>
      </c>
      <c r="D56" s="28" t="s">
        <v>22</v>
      </c>
      <c r="E56" s="28" t="s">
        <v>24</v>
      </c>
      <c r="F56" s="28" t="s">
        <v>1404</v>
      </c>
      <c r="G56" s="20" t="s">
        <v>25</v>
      </c>
      <c r="H56" s="20" t="s">
        <v>34</v>
      </c>
      <c r="I56" s="23">
        <v>245.32</v>
      </c>
      <c r="J56" s="23">
        <v>100</v>
      </c>
      <c r="K56" s="23">
        <v>0</v>
      </c>
      <c r="L56" s="20"/>
      <c r="M56" s="18">
        <f t="shared" si="0"/>
        <v>0</v>
      </c>
      <c r="N56" s="18">
        <f t="shared" si="1"/>
        <v>345.32</v>
      </c>
      <c r="O56" s="18">
        <f t="shared" si="2"/>
        <v>351.32</v>
      </c>
      <c r="P56" s="18">
        <f t="shared" si="3"/>
        <v>6</v>
      </c>
      <c r="Q56" s="18">
        <f t="shared" si="4"/>
        <v>345.32</v>
      </c>
      <c r="R56" s="18" t="s">
        <v>28</v>
      </c>
      <c r="S56" s="19" t="s">
        <v>29</v>
      </c>
    </row>
    <row r="57" spans="1:19">
      <c r="A57" s="24">
        <v>56</v>
      </c>
      <c r="B57" s="28" t="s">
        <v>1461</v>
      </c>
      <c r="C57" s="28" t="s">
        <v>1462</v>
      </c>
      <c r="D57" s="28" t="s">
        <v>22</v>
      </c>
      <c r="E57" s="28" t="s">
        <v>153</v>
      </c>
      <c r="F57" s="28" t="s">
        <v>70</v>
      </c>
      <c r="G57" s="20" t="s">
        <v>25</v>
      </c>
      <c r="H57" s="20" t="s">
        <v>34</v>
      </c>
      <c r="I57" s="23">
        <v>900</v>
      </c>
      <c r="J57" s="23">
        <v>400</v>
      </c>
      <c r="K57" s="23">
        <v>2342</v>
      </c>
      <c r="L57" s="20" t="s">
        <v>424</v>
      </c>
      <c r="M57" s="18">
        <f t="shared" si="0"/>
        <v>2482.52</v>
      </c>
      <c r="N57" s="18">
        <f t="shared" si="1"/>
        <v>3782.52</v>
      </c>
      <c r="O57" s="18">
        <f t="shared" si="2"/>
        <v>3955.4712</v>
      </c>
      <c r="P57" s="18">
        <f t="shared" si="3"/>
        <v>172.9512</v>
      </c>
      <c r="Q57" s="18">
        <f t="shared" si="4"/>
        <v>3782.52</v>
      </c>
      <c r="R57" s="18" t="s">
        <v>28</v>
      </c>
      <c r="S57" s="19" t="s">
        <v>29</v>
      </c>
    </row>
    <row r="58" spans="1:19">
      <c r="A58" s="24">
        <v>57</v>
      </c>
      <c r="B58" s="28" t="s">
        <v>317</v>
      </c>
      <c r="C58" s="28" t="s">
        <v>1463</v>
      </c>
      <c r="D58" s="28" t="s">
        <v>22</v>
      </c>
      <c r="E58" s="28" t="s">
        <v>234</v>
      </c>
      <c r="F58" s="28" t="s">
        <v>70</v>
      </c>
      <c r="G58" s="20" t="s">
        <v>25</v>
      </c>
      <c r="H58" s="20" t="s">
        <v>34</v>
      </c>
      <c r="I58" s="23">
        <v>900</v>
      </c>
      <c r="J58" s="23">
        <v>400</v>
      </c>
      <c r="K58" s="23">
        <v>2342</v>
      </c>
      <c r="L58" s="20" t="s">
        <v>235</v>
      </c>
      <c r="M58" s="18">
        <f t="shared" si="0"/>
        <v>2482.52</v>
      </c>
      <c r="N58" s="18">
        <f t="shared" si="1"/>
        <v>3782.52</v>
      </c>
      <c r="O58" s="18">
        <f t="shared" si="2"/>
        <v>3955.4712</v>
      </c>
      <c r="P58" s="18">
        <f t="shared" si="3"/>
        <v>172.9512</v>
      </c>
      <c r="Q58" s="18">
        <f t="shared" si="4"/>
        <v>3782.52</v>
      </c>
      <c r="R58" s="18" t="s">
        <v>28</v>
      </c>
      <c r="S58" s="19" t="s">
        <v>29</v>
      </c>
    </row>
    <row r="59" spans="1:19">
      <c r="A59" s="24">
        <v>58</v>
      </c>
      <c r="B59" s="28" t="s">
        <v>1464</v>
      </c>
      <c r="C59" s="28" t="s">
        <v>1465</v>
      </c>
      <c r="D59" s="28" t="s">
        <v>22</v>
      </c>
      <c r="E59" s="28" t="s">
        <v>24</v>
      </c>
      <c r="F59" s="28" t="s">
        <v>1404</v>
      </c>
      <c r="G59" s="20" t="s">
        <v>25</v>
      </c>
      <c r="H59" s="20" t="s">
        <v>34</v>
      </c>
      <c r="I59" s="23">
        <v>245.73</v>
      </c>
      <c r="J59" s="23">
        <v>100</v>
      </c>
      <c r="K59" s="23">
        <v>0</v>
      </c>
      <c r="L59" s="20"/>
      <c r="M59" s="18">
        <f t="shared" si="0"/>
        <v>0</v>
      </c>
      <c r="N59" s="18">
        <f t="shared" si="1"/>
        <v>345.73</v>
      </c>
      <c r="O59" s="18">
        <f t="shared" si="2"/>
        <v>351.73</v>
      </c>
      <c r="P59" s="18">
        <f t="shared" si="3"/>
        <v>6</v>
      </c>
      <c r="Q59" s="18">
        <f t="shared" si="4"/>
        <v>345.73</v>
      </c>
      <c r="R59" s="18" t="s">
        <v>28</v>
      </c>
      <c r="S59" s="19" t="s">
        <v>29</v>
      </c>
    </row>
    <row r="60" spans="1:19">
      <c r="A60" s="24">
        <v>59</v>
      </c>
      <c r="B60" s="28" t="s">
        <v>1466</v>
      </c>
      <c r="C60" s="28" t="s">
        <v>1467</v>
      </c>
      <c r="D60" s="28" t="s">
        <v>22</v>
      </c>
      <c r="E60" s="28" t="s">
        <v>24</v>
      </c>
      <c r="F60" s="28" t="s">
        <v>1404</v>
      </c>
      <c r="G60" s="20" t="s">
        <v>25</v>
      </c>
      <c r="H60" s="20" t="s">
        <v>34</v>
      </c>
      <c r="I60" s="23">
        <v>247.11</v>
      </c>
      <c r="J60" s="23">
        <v>100</v>
      </c>
      <c r="K60" s="23">
        <v>0</v>
      </c>
      <c r="L60" s="20"/>
      <c r="M60" s="18">
        <f t="shared" si="0"/>
        <v>0</v>
      </c>
      <c r="N60" s="18">
        <f t="shared" si="1"/>
        <v>347.11</v>
      </c>
      <c r="O60" s="18">
        <f t="shared" si="2"/>
        <v>353.11</v>
      </c>
      <c r="P60" s="18">
        <f t="shared" si="3"/>
        <v>6</v>
      </c>
      <c r="Q60" s="18">
        <f t="shared" si="4"/>
        <v>347.11</v>
      </c>
      <c r="R60" s="18" t="s">
        <v>28</v>
      </c>
      <c r="S60" s="19" t="s">
        <v>29</v>
      </c>
    </row>
    <row r="61" spans="1:19">
      <c r="A61" s="24">
        <v>60</v>
      </c>
      <c r="B61" s="28" t="s">
        <v>1468</v>
      </c>
      <c r="C61" s="28" t="s">
        <v>1469</v>
      </c>
      <c r="D61" s="28" t="s">
        <v>22</v>
      </c>
      <c r="E61" s="28" t="s">
        <v>24</v>
      </c>
      <c r="F61" s="28" t="s">
        <v>70</v>
      </c>
      <c r="G61" s="20" t="s">
        <v>25</v>
      </c>
      <c r="H61" s="20" t="s">
        <v>34</v>
      </c>
      <c r="I61" s="23">
        <v>900</v>
      </c>
      <c r="J61" s="23">
        <v>400</v>
      </c>
      <c r="K61" s="23">
        <v>1024</v>
      </c>
      <c r="L61" s="20" t="s">
        <v>1470</v>
      </c>
      <c r="M61" s="18">
        <f t="shared" si="0"/>
        <v>1085.44</v>
      </c>
      <c r="N61" s="18">
        <f t="shared" si="1"/>
        <v>2385.44</v>
      </c>
      <c r="O61" s="18">
        <f t="shared" si="2"/>
        <v>2474.5664</v>
      </c>
      <c r="P61" s="18">
        <f t="shared" si="3"/>
        <v>89.1264</v>
      </c>
      <c r="Q61" s="18">
        <f t="shared" si="4"/>
        <v>2385.44</v>
      </c>
      <c r="R61" s="18" t="s">
        <v>28</v>
      </c>
      <c r="S61" s="19" t="s">
        <v>29</v>
      </c>
    </row>
    <row r="62" spans="1:19">
      <c r="A62" s="24">
        <v>61</v>
      </c>
      <c r="B62" s="28" t="s">
        <v>1471</v>
      </c>
      <c r="C62" s="28" t="s">
        <v>1472</v>
      </c>
      <c r="D62" s="28" t="s">
        <v>22</v>
      </c>
      <c r="E62" s="28" t="s">
        <v>24</v>
      </c>
      <c r="F62" s="28" t="s">
        <v>1404</v>
      </c>
      <c r="G62" s="20" t="s">
        <v>25</v>
      </c>
      <c r="H62" s="20" t="s">
        <v>34</v>
      </c>
      <c r="I62" s="23">
        <v>250.56</v>
      </c>
      <c r="J62" s="23">
        <v>100</v>
      </c>
      <c r="K62" s="23">
        <v>0</v>
      </c>
      <c r="L62" s="20"/>
      <c r="M62" s="18">
        <f>K72*1.06</f>
        <v>0</v>
      </c>
      <c r="N62" s="18">
        <f t="shared" si="1"/>
        <v>350.56</v>
      </c>
      <c r="O62" s="18">
        <f t="shared" si="2"/>
        <v>356.56</v>
      </c>
      <c r="P62" s="18">
        <f t="shared" si="3"/>
        <v>6</v>
      </c>
      <c r="Q62" s="18">
        <f t="shared" si="4"/>
        <v>350.56</v>
      </c>
      <c r="R62" s="18" t="s">
        <v>28</v>
      </c>
      <c r="S62" s="19" t="s">
        <v>29</v>
      </c>
    </row>
    <row r="63" spans="1:19">
      <c r="A63" s="24">
        <v>62</v>
      </c>
      <c r="B63" s="28" t="s">
        <v>1473</v>
      </c>
      <c r="C63" s="28" t="s">
        <v>1474</v>
      </c>
      <c r="D63" s="28" t="s">
        <v>22</v>
      </c>
      <c r="E63" s="28" t="s">
        <v>24</v>
      </c>
      <c r="F63" s="28" t="s">
        <v>1404</v>
      </c>
      <c r="G63" s="20" t="s">
        <v>25</v>
      </c>
      <c r="H63" s="20" t="s">
        <v>34</v>
      </c>
      <c r="I63" s="23">
        <v>250.56</v>
      </c>
      <c r="J63" s="23">
        <v>100</v>
      </c>
      <c r="K63" s="23">
        <v>0</v>
      </c>
      <c r="L63" s="20"/>
      <c r="M63" s="18">
        <f t="shared" ref="M63:M126" si="5">K63*1.06</f>
        <v>0</v>
      </c>
      <c r="N63" s="18">
        <f t="shared" si="1"/>
        <v>350.56</v>
      </c>
      <c r="O63" s="18">
        <f t="shared" si="2"/>
        <v>356.56</v>
      </c>
      <c r="P63" s="18">
        <f t="shared" si="3"/>
        <v>6</v>
      </c>
      <c r="Q63" s="18">
        <f t="shared" si="4"/>
        <v>350.56</v>
      </c>
      <c r="R63" s="18" t="s">
        <v>28</v>
      </c>
      <c r="S63" s="19" t="s">
        <v>29</v>
      </c>
    </row>
    <row r="64" spans="1:19">
      <c r="A64" s="24">
        <v>63</v>
      </c>
      <c r="B64" s="28" t="s">
        <v>1475</v>
      </c>
      <c r="C64" s="28" t="s">
        <v>1476</v>
      </c>
      <c r="D64" s="28" t="s">
        <v>22</v>
      </c>
      <c r="E64" s="28" t="s">
        <v>24</v>
      </c>
      <c r="F64" s="28" t="s">
        <v>1404</v>
      </c>
      <c r="G64" s="20" t="s">
        <v>25</v>
      </c>
      <c r="H64" s="20" t="s">
        <v>34</v>
      </c>
      <c r="I64" s="23">
        <v>249.78</v>
      </c>
      <c r="J64" s="23">
        <v>100</v>
      </c>
      <c r="K64" s="23">
        <v>0</v>
      </c>
      <c r="L64" s="20"/>
      <c r="M64" s="18">
        <f t="shared" si="5"/>
        <v>0</v>
      </c>
      <c r="N64" s="18">
        <f t="shared" si="1"/>
        <v>349.78</v>
      </c>
      <c r="O64" s="18">
        <f t="shared" si="2"/>
        <v>355.78</v>
      </c>
      <c r="P64" s="18">
        <f t="shared" si="3"/>
        <v>6</v>
      </c>
      <c r="Q64" s="18">
        <f t="shared" si="4"/>
        <v>349.78</v>
      </c>
      <c r="R64" s="18" t="s">
        <v>28</v>
      </c>
      <c r="S64" s="19" t="s">
        <v>29</v>
      </c>
    </row>
    <row r="65" spans="1:19">
      <c r="A65" s="24">
        <v>64</v>
      </c>
      <c r="B65" s="28" t="s">
        <v>1370</v>
      </c>
      <c r="C65" s="28" t="s">
        <v>1477</v>
      </c>
      <c r="D65" s="28" t="s">
        <v>22</v>
      </c>
      <c r="E65" s="28" t="s">
        <v>24</v>
      </c>
      <c r="F65" s="28" t="s">
        <v>70</v>
      </c>
      <c r="G65" s="20" t="s">
        <v>25</v>
      </c>
      <c r="H65" s="20" t="s">
        <v>34</v>
      </c>
      <c r="I65" s="23">
        <v>900</v>
      </c>
      <c r="J65" s="23">
        <v>400</v>
      </c>
      <c r="K65" s="23">
        <v>2342</v>
      </c>
      <c r="L65" s="20" t="s">
        <v>235</v>
      </c>
      <c r="M65" s="18">
        <f t="shared" si="5"/>
        <v>2482.52</v>
      </c>
      <c r="N65" s="18">
        <f t="shared" si="1"/>
        <v>3782.52</v>
      </c>
      <c r="O65" s="18">
        <f t="shared" si="2"/>
        <v>3955.4712</v>
      </c>
      <c r="P65" s="18">
        <f t="shared" si="3"/>
        <v>172.9512</v>
      </c>
      <c r="Q65" s="18">
        <f t="shared" si="4"/>
        <v>3782.52</v>
      </c>
      <c r="R65" s="18" t="s">
        <v>28</v>
      </c>
      <c r="S65" s="19" t="s">
        <v>29</v>
      </c>
    </row>
    <row r="66" spans="1:19">
      <c r="A66" s="24">
        <v>65</v>
      </c>
      <c r="B66" s="28" t="s">
        <v>1478</v>
      </c>
      <c r="C66" s="28" t="s">
        <v>1479</v>
      </c>
      <c r="D66" s="28" t="s">
        <v>22</v>
      </c>
      <c r="E66" s="28" t="s">
        <v>24</v>
      </c>
      <c r="F66" s="28" t="s">
        <v>70</v>
      </c>
      <c r="G66" s="20" t="s">
        <v>25</v>
      </c>
      <c r="H66" s="20" t="s">
        <v>34</v>
      </c>
      <c r="I66" s="23">
        <v>900</v>
      </c>
      <c r="J66" s="23">
        <v>400</v>
      </c>
      <c r="K66" s="23">
        <v>2342</v>
      </c>
      <c r="L66" s="20" t="s">
        <v>1021</v>
      </c>
      <c r="M66" s="18">
        <f t="shared" si="5"/>
        <v>2482.52</v>
      </c>
      <c r="N66" s="18">
        <f t="shared" ref="N66:N129" si="6">I66+J66+M66</f>
        <v>3782.52</v>
      </c>
      <c r="O66" s="18">
        <f t="shared" ref="O66:O129" si="7">I66+(J66+M66)*1.06</f>
        <v>3955.4712</v>
      </c>
      <c r="P66" s="18">
        <f t="shared" ref="P66:P129" si="8">(M66+J66)*0.06</f>
        <v>172.9512</v>
      </c>
      <c r="Q66" s="18">
        <f t="shared" ref="Q66:Q129" si="9">O66-P66</f>
        <v>3782.52</v>
      </c>
      <c r="R66" s="18" t="s">
        <v>28</v>
      </c>
      <c r="S66" s="19" t="s">
        <v>29</v>
      </c>
    </row>
    <row r="67" spans="1:19">
      <c r="A67" s="24">
        <v>66</v>
      </c>
      <c r="B67" s="28" t="s">
        <v>1480</v>
      </c>
      <c r="C67" s="28" t="s">
        <v>1481</v>
      </c>
      <c r="D67" s="28" t="s">
        <v>22</v>
      </c>
      <c r="E67" s="28" t="s">
        <v>24</v>
      </c>
      <c r="F67" s="28" t="s">
        <v>1404</v>
      </c>
      <c r="G67" s="20" t="s">
        <v>25</v>
      </c>
      <c r="H67" s="20" t="s">
        <v>34</v>
      </c>
      <c r="I67" s="23">
        <v>250.56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350.56</v>
      </c>
      <c r="O67" s="18">
        <f t="shared" si="7"/>
        <v>356.56</v>
      </c>
      <c r="P67" s="18">
        <f t="shared" si="8"/>
        <v>6</v>
      </c>
      <c r="Q67" s="18">
        <f t="shared" si="9"/>
        <v>350.56</v>
      </c>
      <c r="R67" s="18" t="s">
        <v>28</v>
      </c>
      <c r="S67" s="19" t="s">
        <v>29</v>
      </c>
    </row>
    <row r="68" spans="1:19">
      <c r="A68" s="24">
        <v>67</v>
      </c>
      <c r="B68" s="28" t="s">
        <v>884</v>
      </c>
      <c r="C68" s="28" t="s">
        <v>1482</v>
      </c>
      <c r="D68" s="28" t="s">
        <v>22</v>
      </c>
      <c r="E68" s="28" t="s">
        <v>24</v>
      </c>
      <c r="F68" s="28" t="s">
        <v>1404</v>
      </c>
      <c r="G68" s="20" t="s">
        <v>25</v>
      </c>
      <c r="H68" s="20" t="s">
        <v>34</v>
      </c>
      <c r="I68" s="23">
        <v>249.78</v>
      </c>
      <c r="J68" s="23">
        <v>100</v>
      </c>
      <c r="K68" s="23">
        <v>0</v>
      </c>
      <c r="L68" s="20"/>
      <c r="M68" s="18">
        <f t="shared" si="5"/>
        <v>0</v>
      </c>
      <c r="N68" s="18">
        <f t="shared" si="6"/>
        <v>349.78</v>
      </c>
      <c r="O68" s="18">
        <f t="shared" si="7"/>
        <v>355.78</v>
      </c>
      <c r="P68" s="18">
        <f t="shared" si="8"/>
        <v>6</v>
      </c>
      <c r="Q68" s="18">
        <f t="shared" si="9"/>
        <v>349.78</v>
      </c>
      <c r="R68" s="18" t="s">
        <v>28</v>
      </c>
      <c r="S68" s="19" t="s">
        <v>29</v>
      </c>
    </row>
    <row r="69" spans="1:19">
      <c r="A69" s="24">
        <v>68</v>
      </c>
      <c r="B69" s="28" t="s">
        <v>1483</v>
      </c>
      <c r="C69" s="28" t="s">
        <v>1484</v>
      </c>
      <c r="D69" s="28" t="s">
        <v>22</v>
      </c>
      <c r="E69" s="28" t="s">
        <v>24</v>
      </c>
      <c r="F69" s="28" t="s">
        <v>1404</v>
      </c>
      <c r="G69" s="20" t="s">
        <v>25</v>
      </c>
      <c r="H69" s="20" t="s">
        <v>34</v>
      </c>
      <c r="I69" s="23">
        <v>249.78</v>
      </c>
      <c r="J69" s="23">
        <v>100</v>
      </c>
      <c r="K69" s="23">
        <v>0</v>
      </c>
      <c r="L69" s="20"/>
      <c r="M69" s="18">
        <f t="shared" si="5"/>
        <v>0</v>
      </c>
      <c r="N69" s="18">
        <f t="shared" si="6"/>
        <v>349.78</v>
      </c>
      <c r="O69" s="18">
        <f t="shared" si="7"/>
        <v>355.78</v>
      </c>
      <c r="P69" s="18">
        <f t="shared" si="8"/>
        <v>6</v>
      </c>
      <c r="Q69" s="18">
        <f t="shared" si="9"/>
        <v>349.78</v>
      </c>
      <c r="R69" s="18" t="s">
        <v>28</v>
      </c>
      <c r="S69" s="19" t="s">
        <v>29</v>
      </c>
    </row>
    <row r="70" spans="1:19">
      <c r="A70" s="24">
        <v>69</v>
      </c>
      <c r="B70" s="28" t="s">
        <v>1485</v>
      </c>
      <c r="C70" s="28" t="s">
        <v>1486</v>
      </c>
      <c r="D70" s="28" t="s">
        <v>22</v>
      </c>
      <c r="E70" s="28" t="s">
        <v>24</v>
      </c>
      <c r="F70" s="28" t="s">
        <v>1404</v>
      </c>
      <c r="G70" s="20" t="s">
        <v>25</v>
      </c>
      <c r="H70" s="20" t="s">
        <v>34</v>
      </c>
      <c r="I70" s="23">
        <v>249.78</v>
      </c>
      <c r="J70" s="23">
        <v>100</v>
      </c>
      <c r="K70" s="23">
        <v>0</v>
      </c>
      <c r="L70" s="20"/>
      <c r="M70" s="18">
        <f t="shared" si="5"/>
        <v>0</v>
      </c>
      <c r="N70" s="18">
        <f t="shared" si="6"/>
        <v>349.78</v>
      </c>
      <c r="O70" s="18">
        <f t="shared" si="7"/>
        <v>355.78</v>
      </c>
      <c r="P70" s="18">
        <f t="shared" si="8"/>
        <v>6</v>
      </c>
      <c r="Q70" s="18">
        <f t="shared" si="9"/>
        <v>349.78</v>
      </c>
      <c r="R70" s="18" t="s">
        <v>28</v>
      </c>
      <c r="S70" s="19" t="s">
        <v>29</v>
      </c>
    </row>
    <row r="71" spans="1:19">
      <c r="A71" s="24">
        <v>70</v>
      </c>
      <c r="B71" s="28" t="s">
        <v>1487</v>
      </c>
      <c r="C71" s="28" t="s">
        <v>1488</v>
      </c>
      <c r="D71" s="28" t="s">
        <v>22</v>
      </c>
      <c r="E71" s="28" t="s">
        <v>24</v>
      </c>
      <c r="F71" s="28" t="s">
        <v>1404</v>
      </c>
      <c r="G71" s="20" t="s">
        <v>25</v>
      </c>
      <c r="H71" s="20" t="s">
        <v>34</v>
      </c>
      <c r="I71" s="23">
        <v>249.78</v>
      </c>
      <c r="J71" s="23">
        <v>100</v>
      </c>
      <c r="K71" s="23">
        <v>0</v>
      </c>
      <c r="L71" s="20"/>
      <c r="M71" s="18">
        <f t="shared" si="5"/>
        <v>0</v>
      </c>
      <c r="N71" s="18">
        <f t="shared" si="6"/>
        <v>349.78</v>
      </c>
      <c r="O71" s="18">
        <f t="shared" si="7"/>
        <v>355.78</v>
      </c>
      <c r="P71" s="18">
        <f t="shared" si="8"/>
        <v>6</v>
      </c>
      <c r="Q71" s="18">
        <f t="shared" si="9"/>
        <v>349.78</v>
      </c>
      <c r="R71" s="18" t="s">
        <v>28</v>
      </c>
      <c r="S71" s="19" t="s">
        <v>29</v>
      </c>
    </row>
    <row r="72" spans="1:19">
      <c r="A72" s="24">
        <v>71</v>
      </c>
      <c r="B72" s="28" t="s">
        <v>1489</v>
      </c>
      <c r="C72" s="28" t="s">
        <v>1490</v>
      </c>
      <c r="D72" s="28" t="s">
        <v>22</v>
      </c>
      <c r="E72" s="28" t="s">
        <v>24</v>
      </c>
      <c r="F72" s="28" t="s">
        <v>1404</v>
      </c>
      <c r="G72" s="20" t="s">
        <v>25</v>
      </c>
      <c r="H72" s="20" t="s">
        <v>34</v>
      </c>
      <c r="I72" s="23">
        <v>250.56</v>
      </c>
      <c r="J72" s="23">
        <v>100</v>
      </c>
      <c r="K72" s="23">
        <v>0</v>
      </c>
      <c r="L72" s="20"/>
      <c r="M72" s="18">
        <f t="shared" si="5"/>
        <v>0</v>
      </c>
      <c r="N72" s="18">
        <f t="shared" si="6"/>
        <v>350.56</v>
      </c>
      <c r="O72" s="18">
        <f t="shared" si="7"/>
        <v>356.56</v>
      </c>
      <c r="P72" s="18">
        <f t="shared" si="8"/>
        <v>6</v>
      </c>
      <c r="Q72" s="18">
        <f t="shared" si="9"/>
        <v>350.56</v>
      </c>
      <c r="R72" s="18" t="s">
        <v>28</v>
      </c>
      <c r="S72" s="19" t="s">
        <v>29</v>
      </c>
    </row>
    <row r="73" spans="1:19">
      <c r="A73" s="24">
        <v>72</v>
      </c>
      <c r="B73" s="28" t="s">
        <v>1491</v>
      </c>
      <c r="C73" s="28" t="s">
        <v>1492</v>
      </c>
      <c r="D73" s="28" t="s">
        <v>22</v>
      </c>
      <c r="E73" s="28" t="s">
        <v>24</v>
      </c>
      <c r="F73" s="28" t="s">
        <v>1404</v>
      </c>
      <c r="G73" s="20" t="s">
        <v>25</v>
      </c>
      <c r="H73" s="20" t="s">
        <v>34</v>
      </c>
      <c r="I73" s="23">
        <v>249.78</v>
      </c>
      <c r="J73" s="23">
        <v>100</v>
      </c>
      <c r="K73" s="23">
        <v>0</v>
      </c>
      <c r="L73" s="20"/>
      <c r="M73" s="18">
        <f t="shared" si="5"/>
        <v>0</v>
      </c>
      <c r="N73" s="18">
        <f t="shared" si="6"/>
        <v>349.78</v>
      </c>
      <c r="O73" s="18">
        <f t="shared" si="7"/>
        <v>355.78</v>
      </c>
      <c r="P73" s="18">
        <f t="shared" si="8"/>
        <v>6</v>
      </c>
      <c r="Q73" s="18">
        <f t="shared" si="9"/>
        <v>349.78</v>
      </c>
      <c r="R73" s="18" t="s">
        <v>28</v>
      </c>
      <c r="S73" s="19" t="s">
        <v>29</v>
      </c>
    </row>
    <row r="74" spans="1:19">
      <c r="A74" s="24">
        <v>73</v>
      </c>
      <c r="B74" s="28" t="s">
        <v>1493</v>
      </c>
      <c r="C74" s="28" t="s">
        <v>1494</v>
      </c>
      <c r="D74" s="28" t="s">
        <v>22</v>
      </c>
      <c r="E74" s="28" t="s">
        <v>24</v>
      </c>
      <c r="F74" s="28" t="s">
        <v>1404</v>
      </c>
      <c r="G74" s="20" t="s">
        <v>25</v>
      </c>
      <c r="H74" s="20" t="s">
        <v>34</v>
      </c>
      <c r="I74" s="23">
        <v>249.78</v>
      </c>
      <c r="J74" s="23">
        <v>100</v>
      </c>
      <c r="K74" s="23">
        <v>0</v>
      </c>
      <c r="L74" s="20"/>
      <c r="M74" s="18">
        <f t="shared" si="5"/>
        <v>0</v>
      </c>
      <c r="N74" s="18">
        <f t="shared" si="6"/>
        <v>349.78</v>
      </c>
      <c r="O74" s="18">
        <f t="shared" si="7"/>
        <v>355.78</v>
      </c>
      <c r="P74" s="18">
        <f t="shared" si="8"/>
        <v>6</v>
      </c>
      <c r="Q74" s="18">
        <f t="shared" si="9"/>
        <v>349.78</v>
      </c>
      <c r="R74" s="18" t="s">
        <v>28</v>
      </c>
      <c r="S74" s="19" t="s">
        <v>29</v>
      </c>
    </row>
    <row r="75" spans="1:19">
      <c r="A75" s="24">
        <v>74</v>
      </c>
      <c r="B75" s="28" t="s">
        <v>1495</v>
      </c>
      <c r="C75" s="28" t="s">
        <v>1496</v>
      </c>
      <c r="D75" s="28" t="s">
        <v>22</v>
      </c>
      <c r="E75" s="28" t="s">
        <v>24</v>
      </c>
      <c r="F75" s="28" t="s">
        <v>70</v>
      </c>
      <c r="G75" s="20" t="s">
        <v>25</v>
      </c>
      <c r="H75" s="20" t="s">
        <v>34</v>
      </c>
      <c r="I75" s="23">
        <v>900</v>
      </c>
      <c r="J75" s="23">
        <v>400</v>
      </c>
      <c r="K75" s="23">
        <v>2342</v>
      </c>
      <c r="L75" s="20" t="s">
        <v>1021</v>
      </c>
      <c r="M75" s="18">
        <f t="shared" si="5"/>
        <v>2482.52</v>
      </c>
      <c r="N75" s="18">
        <f t="shared" si="6"/>
        <v>3782.52</v>
      </c>
      <c r="O75" s="18">
        <f t="shared" si="7"/>
        <v>3955.4712</v>
      </c>
      <c r="P75" s="18">
        <f t="shared" si="8"/>
        <v>172.9512</v>
      </c>
      <c r="Q75" s="18">
        <f t="shared" si="9"/>
        <v>3782.52</v>
      </c>
      <c r="R75" s="18" t="s">
        <v>28</v>
      </c>
      <c r="S75" s="19" t="s">
        <v>29</v>
      </c>
    </row>
    <row r="76" spans="1:19">
      <c r="A76" s="24">
        <v>75</v>
      </c>
      <c r="B76" s="28" t="s">
        <v>60</v>
      </c>
      <c r="C76" s="28" t="s">
        <v>1497</v>
      </c>
      <c r="D76" s="28" t="s">
        <v>22</v>
      </c>
      <c r="E76" s="28" t="s">
        <v>24</v>
      </c>
      <c r="F76" s="28" t="s">
        <v>55</v>
      </c>
      <c r="G76" s="20" t="s">
        <v>25</v>
      </c>
      <c r="H76" s="20" t="s">
        <v>34</v>
      </c>
      <c r="I76" s="23">
        <v>599</v>
      </c>
      <c r="J76" s="23">
        <v>400</v>
      </c>
      <c r="K76" s="23">
        <v>552</v>
      </c>
      <c r="L76" s="20" t="s">
        <v>1498</v>
      </c>
      <c r="M76" s="18">
        <f t="shared" si="5"/>
        <v>585.12</v>
      </c>
      <c r="N76" s="18">
        <f t="shared" si="6"/>
        <v>1584.12</v>
      </c>
      <c r="O76" s="18">
        <f t="shared" si="7"/>
        <v>1643.2272</v>
      </c>
      <c r="P76" s="18">
        <f t="shared" si="8"/>
        <v>59.1072</v>
      </c>
      <c r="Q76" s="18">
        <f t="shared" si="9"/>
        <v>1584.12</v>
      </c>
      <c r="R76" s="18" t="s">
        <v>28</v>
      </c>
      <c r="S76" s="19" t="s">
        <v>29</v>
      </c>
    </row>
    <row r="77" spans="1:19">
      <c r="A77" s="24">
        <v>76</v>
      </c>
      <c r="B77" s="28" t="s">
        <v>1499</v>
      </c>
      <c r="C77" s="28" t="s">
        <v>1500</v>
      </c>
      <c r="D77" s="28" t="s">
        <v>22</v>
      </c>
      <c r="E77" s="28" t="s">
        <v>24</v>
      </c>
      <c r="F77" s="28" t="s">
        <v>1404</v>
      </c>
      <c r="G77" s="20" t="s">
        <v>25</v>
      </c>
      <c r="H77" s="20" t="s">
        <v>34</v>
      </c>
      <c r="I77" s="23">
        <v>249.78</v>
      </c>
      <c r="J77" s="23">
        <v>100</v>
      </c>
      <c r="K77" s="23">
        <v>0</v>
      </c>
      <c r="L77" s="20"/>
      <c r="M77" s="18">
        <f t="shared" si="5"/>
        <v>0</v>
      </c>
      <c r="N77" s="18">
        <f t="shared" si="6"/>
        <v>349.78</v>
      </c>
      <c r="O77" s="18">
        <f t="shared" si="7"/>
        <v>355.78</v>
      </c>
      <c r="P77" s="18">
        <f t="shared" si="8"/>
        <v>6</v>
      </c>
      <c r="Q77" s="18">
        <f t="shared" si="9"/>
        <v>349.78</v>
      </c>
      <c r="R77" s="18" t="s">
        <v>28</v>
      </c>
      <c r="S77" s="19" t="s">
        <v>29</v>
      </c>
    </row>
    <row r="78" spans="1:19">
      <c r="A78" s="24">
        <v>77</v>
      </c>
      <c r="B78" s="28" t="s">
        <v>614</v>
      </c>
      <c r="C78" s="28" t="s">
        <v>1501</v>
      </c>
      <c r="D78" s="28" t="s">
        <v>22</v>
      </c>
      <c r="E78" s="28" t="s">
        <v>24</v>
      </c>
      <c r="F78" s="28" t="s">
        <v>1404</v>
      </c>
      <c r="G78" s="20" t="s">
        <v>25</v>
      </c>
      <c r="H78" s="20" t="s">
        <v>34</v>
      </c>
      <c r="I78" s="23">
        <v>249.78</v>
      </c>
      <c r="J78" s="23">
        <v>100</v>
      </c>
      <c r="K78" s="23">
        <v>0</v>
      </c>
      <c r="L78" s="20"/>
      <c r="M78" s="18">
        <f t="shared" si="5"/>
        <v>0</v>
      </c>
      <c r="N78" s="18">
        <f t="shared" si="6"/>
        <v>349.78</v>
      </c>
      <c r="O78" s="18">
        <f t="shared" si="7"/>
        <v>355.78</v>
      </c>
      <c r="P78" s="18">
        <f t="shared" si="8"/>
        <v>6</v>
      </c>
      <c r="Q78" s="18">
        <f t="shared" si="9"/>
        <v>349.78</v>
      </c>
      <c r="R78" s="18" t="s">
        <v>28</v>
      </c>
      <c r="S78" s="19" t="s">
        <v>29</v>
      </c>
    </row>
    <row r="79" spans="1:19">
      <c r="A79" s="24">
        <v>78</v>
      </c>
      <c r="B79" s="28" t="s">
        <v>1502</v>
      </c>
      <c r="C79" s="28" t="s">
        <v>1503</v>
      </c>
      <c r="D79" s="28" t="s">
        <v>22</v>
      </c>
      <c r="E79" s="28" t="s">
        <v>24</v>
      </c>
      <c r="F79" s="28" t="s">
        <v>159</v>
      </c>
      <c r="G79" s="20" t="s">
        <v>25</v>
      </c>
      <c r="H79" s="20" t="s">
        <v>34</v>
      </c>
      <c r="I79" s="23">
        <v>750</v>
      </c>
      <c r="J79" s="23">
        <v>400</v>
      </c>
      <c r="K79" s="23">
        <v>461</v>
      </c>
      <c r="L79" s="20" t="s">
        <v>1504</v>
      </c>
      <c r="M79" s="18">
        <f t="shared" si="5"/>
        <v>488.66</v>
      </c>
      <c r="N79" s="18">
        <f t="shared" si="6"/>
        <v>1638.66</v>
      </c>
      <c r="O79" s="18">
        <f t="shared" si="7"/>
        <v>1691.9796</v>
      </c>
      <c r="P79" s="18">
        <f t="shared" si="8"/>
        <v>53.3196</v>
      </c>
      <c r="Q79" s="18">
        <f t="shared" si="9"/>
        <v>1638.66</v>
      </c>
      <c r="R79" s="18" t="s">
        <v>28</v>
      </c>
      <c r="S79" s="19" t="s">
        <v>29</v>
      </c>
    </row>
    <row r="80" spans="1:19">
      <c r="A80" s="24">
        <v>79</v>
      </c>
      <c r="B80" s="28" t="s">
        <v>1505</v>
      </c>
      <c r="C80" s="28" t="s">
        <v>1506</v>
      </c>
      <c r="D80" s="28" t="s">
        <v>22</v>
      </c>
      <c r="E80" s="28" t="s">
        <v>24</v>
      </c>
      <c r="F80" s="28" t="s">
        <v>1404</v>
      </c>
      <c r="G80" s="20" t="s">
        <v>25</v>
      </c>
      <c r="H80" s="20" t="s">
        <v>34</v>
      </c>
      <c r="I80" s="23">
        <v>249.78</v>
      </c>
      <c r="J80" s="23">
        <v>100</v>
      </c>
      <c r="K80" s="23">
        <v>0</v>
      </c>
      <c r="L80" s="20"/>
      <c r="M80" s="18">
        <f t="shared" si="5"/>
        <v>0</v>
      </c>
      <c r="N80" s="18">
        <f t="shared" si="6"/>
        <v>349.78</v>
      </c>
      <c r="O80" s="18">
        <f t="shared" si="7"/>
        <v>355.78</v>
      </c>
      <c r="P80" s="18">
        <f t="shared" si="8"/>
        <v>6</v>
      </c>
      <c r="Q80" s="18">
        <f t="shared" si="9"/>
        <v>349.78</v>
      </c>
      <c r="R80" s="18" t="s">
        <v>28</v>
      </c>
      <c r="S80" s="19" t="s">
        <v>29</v>
      </c>
    </row>
    <row r="81" spans="1:19">
      <c r="A81" s="24">
        <v>80</v>
      </c>
      <c r="B81" s="28" t="s">
        <v>1507</v>
      </c>
      <c r="C81" s="28" t="s">
        <v>1508</v>
      </c>
      <c r="D81" s="28" t="s">
        <v>22</v>
      </c>
      <c r="E81" s="28" t="s">
        <v>24</v>
      </c>
      <c r="F81" s="28" t="s">
        <v>87</v>
      </c>
      <c r="G81" s="20" t="s">
        <v>25</v>
      </c>
      <c r="H81" s="20" t="s">
        <v>34</v>
      </c>
      <c r="I81" s="23">
        <v>1120</v>
      </c>
      <c r="J81" s="23">
        <v>300</v>
      </c>
      <c r="K81" s="23">
        <v>1300</v>
      </c>
      <c r="L81" s="20" t="s">
        <v>1509</v>
      </c>
      <c r="M81" s="18">
        <f t="shared" si="5"/>
        <v>1378</v>
      </c>
      <c r="N81" s="18">
        <f t="shared" si="6"/>
        <v>2798</v>
      </c>
      <c r="O81" s="18">
        <f t="shared" si="7"/>
        <v>2898.68</v>
      </c>
      <c r="P81" s="18">
        <f t="shared" si="8"/>
        <v>100.68</v>
      </c>
      <c r="Q81" s="18">
        <f t="shared" si="9"/>
        <v>2798</v>
      </c>
      <c r="R81" s="18" t="s">
        <v>28</v>
      </c>
      <c r="S81" s="19" t="s">
        <v>29</v>
      </c>
    </row>
    <row r="82" spans="1:19">
      <c r="A82" s="24">
        <v>81</v>
      </c>
      <c r="B82" s="28" t="s">
        <v>1510</v>
      </c>
      <c r="C82" s="28" t="s">
        <v>1511</v>
      </c>
      <c r="D82" s="28" t="s">
        <v>22</v>
      </c>
      <c r="E82" s="28" t="s">
        <v>24</v>
      </c>
      <c r="F82" s="28" t="s">
        <v>1404</v>
      </c>
      <c r="G82" s="20" t="s">
        <v>25</v>
      </c>
      <c r="H82" s="20" t="s">
        <v>34</v>
      </c>
      <c r="I82" s="23">
        <v>249.78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349.78</v>
      </c>
      <c r="O82" s="18">
        <f t="shared" si="7"/>
        <v>355.78</v>
      </c>
      <c r="P82" s="18">
        <f t="shared" si="8"/>
        <v>6</v>
      </c>
      <c r="Q82" s="18">
        <f t="shared" si="9"/>
        <v>349.78</v>
      </c>
      <c r="R82" s="18" t="s">
        <v>28</v>
      </c>
      <c r="S82" s="19" t="s">
        <v>29</v>
      </c>
    </row>
    <row r="83" spans="1:19">
      <c r="A83" s="24">
        <v>82</v>
      </c>
      <c r="B83" s="28" t="s">
        <v>1512</v>
      </c>
      <c r="C83" s="28" t="s">
        <v>1513</v>
      </c>
      <c r="D83" s="28" t="s">
        <v>22</v>
      </c>
      <c r="E83" s="28" t="s">
        <v>24</v>
      </c>
      <c r="F83" s="28" t="s">
        <v>1404</v>
      </c>
      <c r="G83" s="20" t="s">
        <v>25</v>
      </c>
      <c r="H83" s="20" t="s">
        <v>34</v>
      </c>
      <c r="I83" s="23">
        <v>249.78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349.78</v>
      </c>
      <c r="O83" s="18">
        <f t="shared" si="7"/>
        <v>355.78</v>
      </c>
      <c r="P83" s="18">
        <f t="shared" si="8"/>
        <v>6</v>
      </c>
      <c r="Q83" s="18">
        <f t="shared" si="9"/>
        <v>349.78</v>
      </c>
      <c r="R83" s="18" t="s">
        <v>28</v>
      </c>
      <c r="S83" s="19" t="s">
        <v>29</v>
      </c>
    </row>
    <row r="84" spans="1:19">
      <c r="A84" s="24">
        <v>83</v>
      </c>
      <c r="B84" s="28" t="s">
        <v>1514</v>
      </c>
      <c r="C84" s="28" t="s">
        <v>1515</v>
      </c>
      <c r="D84" s="28" t="s">
        <v>22</v>
      </c>
      <c r="E84" s="28" t="s">
        <v>24</v>
      </c>
      <c r="F84" s="28" t="s">
        <v>1404</v>
      </c>
      <c r="G84" s="20" t="s">
        <v>25</v>
      </c>
      <c r="H84" s="20" t="s">
        <v>34</v>
      </c>
      <c r="I84" s="23">
        <v>249.78</v>
      </c>
      <c r="J84" s="23">
        <v>100</v>
      </c>
      <c r="K84" s="23">
        <v>0</v>
      </c>
      <c r="L84" s="20"/>
      <c r="M84" s="18">
        <f t="shared" si="5"/>
        <v>0</v>
      </c>
      <c r="N84" s="18">
        <f t="shared" si="6"/>
        <v>349.78</v>
      </c>
      <c r="O84" s="18">
        <f t="shared" si="7"/>
        <v>355.78</v>
      </c>
      <c r="P84" s="18">
        <f t="shared" si="8"/>
        <v>6</v>
      </c>
      <c r="Q84" s="18">
        <f t="shared" si="9"/>
        <v>349.78</v>
      </c>
      <c r="R84" s="18" t="s">
        <v>28</v>
      </c>
      <c r="S84" s="19" t="s">
        <v>29</v>
      </c>
    </row>
    <row r="85" spans="1:19">
      <c r="A85" s="24">
        <v>84</v>
      </c>
      <c r="B85" s="28" t="s">
        <v>1516</v>
      </c>
      <c r="C85" s="28" t="s">
        <v>1517</v>
      </c>
      <c r="D85" s="28" t="s">
        <v>22</v>
      </c>
      <c r="E85" s="28" t="s">
        <v>24</v>
      </c>
      <c r="F85" s="28" t="s">
        <v>1234</v>
      </c>
      <c r="G85" s="20" t="s">
        <v>25</v>
      </c>
      <c r="H85" s="20" t="s">
        <v>34</v>
      </c>
      <c r="I85" s="23">
        <v>0</v>
      </c>
      <c r="J85" s="23">
        <v>0</v>
      </c>
      <c r="K85" s="23">
        <v>806</v>
      </c>
      <c r="L85" s="20" t="s">
        <v>1235</v>
      </c>
      <c r="M85" s="18">
        <f t="shared" si="5"/>
        <v>854.36</v>
      </c>
      <c r="N85" s="18">
        <f t="shared" si="6"/>
        <v>854.36</v>
      </c>
      <c r="O85" s="18">
        <f t="shared" si="7"/>
        <v>905.6216</v>
      </c>
      <c r="P85" s="18">
        <f t="shared" si="8"/>
        <v>51.2616</v>
      </c>
      <c r="Q85" s="18">
        <f t="shared" si="9"/>
        <v>854.36</v>
      </c>
      <c r="R85" s="18" t="s">
        <v>28</v>
      </c>
      <c r="S85" s="19" t="s">
        <v>29</v>
      </c>
    </row>
    <row r="86" spans="1:19">
      <c r="A86" s="24">
        <v>85</v>
      </c>
      <c r="B86" s="51" t="s">
        <v>1518</v>
      </c>
      <c r="C86" s="77" t="s">
        <v>1519</v>
      </c>
      <c r="D86" s="77" t="s">
        <v>22</v>
      </c>
      <c r="E86" s="28" t="s">
        <v>24</v>
      </c>
      <c r="F86" s="28" t="s">
        <v>174</v>
      </c>
      <c r="G86" s="20" t="s">
        <v>25</v>
      </c>
      <c r="H86" s="20" t="s">
        <v>34</v>
      </c>
      <c r="I86" s="23">
        <v>920</v>
      </c>
      <c r="J86" s="23">
        <v>400</v>
      </c>
      <c r="K86" s="23">
        <v>578</v>
      </c>
      <c r="L86" s="20" t="s">
        <v>1520</v>
      </c>
      <c r="M86" s="18">
        <f t="shared" si="5"/>
        <v>612.68</v>
      </c>
      <c r="N86" s="18">
        <f t="shared" si="6"/>
        <v>1932.68</v>
      </c>
      <c r="O86" s="18">
        <f t="shared" si="7"/>
        <v>1993.4408</v>
      </c>
      <c r="P86" s="18">
        <f t="shared" si="8"/>
        <v>60.7608</v>
      </c>
      <c r="Q86" s="18">
        <f t="shared" si="9"/>
        <v>1932.68</v>
      </c>
      <c r="R86" s="18" t="s">
        <v>28</v>
      </c>
      <c r="S86" s="19" t="s">
        <v>29</v>
      </c>
    </row>
    <row r="87" spans="1:19">
      <c r="A87" s="24">
        <v>86</v>
      </c>
      <c r="B87" s="51" t="s">
        <v>1521</v>
      </c>
      <c r="C87" s="77" t="s">
        <v>1522</v>
      </c>
      <c r="D87" s="77" t="s">
        <v>22</v>
      </c>
      <c r="E87" s="28" t="s">
        <v>24</v>
      </c>
      <c r="F87" s="28" t="s">
        <v>174</v>
      </c>
      <c r="G87" s="20" t="s">
        <v>25</v>
      </c>
      <c r="H87" s="20" t="s">
        <v>34</v>
      </c>
      <c r="I87" s="23">
        <v>920</v>
      </c>
      <c r="J87" s="23">
        <v>400</v>
      </c>
      <c r="K87" s="23">
        <v>538</v>
      </c>
      <c r="L87" s="20" t="s">
        <v>816</v>
      </c>
      <c r="M87" s="18">
        <f t="shared" si="5"/>
        <v>570.28</v>
      </c>
      <c r="N87" s="18">
        <f t="shared" si="6"/>
        <v>1890.28</v>
      </c>
      <c r="O87" s="18">
        <f t="shared" si="7"/>
        <v>1948.4968</v>
      </c>
      <c r="P87" s="18">
        <f t="shared" si="8"/>
        <v>58.2168</v>
      </c>
      <c r="Q87" s="18">
        <f t="shared" si="9"/>
        <v>1890.28</v>
      </c>
      <c r="R87" s="18" t="s">
        <v>28</v>
      </c>
      <c r="S87" s="19" t="s">
        <v>29</v>
      </c>
    </row>
    <row r="88" spans="1:19">
      <c r="A88" s="24">
        <v>87</v>
      </c>
      <c r="B88" s="51" t="s">
        <v>1523</v>
      </c>
      <c r="C88" s="77" t="s">
        <v>1524</v>
      </c>
      <c r="D88" s="77" t="s">
        <v>22</v>
      </c>
      <c r="E88" s="28" t="s">
        <v>24</v>
      </c>
      <c r="F88" s="28" t="s">
        <v>174</v>
      </c>
      <c r="G88" s="20" t="s">
        <v>25</v>
      </c>
      <c r="H88" s="20" t="s">
        <v>34</v>
      </c>
      <c r="I88" s="23">
        <v>920</v>
      </c>
      <c r="J88" s="23">
        <v>400</v>
      </c>
      <c r="K88" s="23">
        <v>538</v>
      </c>
      <c r="L88" s="20" t="s">
        <v>816</v>
      </c>
      <c r="M88" s="18">
        <f t="shared" si="5"/>
        <v>570.28</v>
      </c>
      <c r="N88" s="18">
        <f t="shared" si="6"/>
        <v>1890.28</v>
      </c>
      <c r="O88" s="18">
        <f t="shared" si="7"/>
        <v>1948.4968</v>
      </c>
      <c r="P88" s="18">
        <f t="shared" si="8"/>
        <v>58.2168</v>
      </c>
      <c r="Q88" s="18">
        <f t="shared" si="9"/>
        <v>1890.28</v>
      </c>
      <c r="R88" s="18" t="s">
        <v>28</v>
      </c>
      <c r="S88" s="19" t="s">
        <v>29</v>
      </c>
    </row>
    <row r="89" spans="1:19">
      <c r="A89" s="24">
        <v>88</v>
      </c>
      <c r="B89" s="51" t="s">
        <v>1525</v>
      </c>
      <c r="C89" s="77" t="s">
        <v>1526</v>
      </c>
      <c r="D89" s="77" t="s">
        <v>22</v>
      </c>
      <c r="E89" s="28" t="s">
        <v>24</v>
      </c>
      <c r="F89" s="28" t="s">
        <v>174</v>
      </c>
      <c r="G89" s="20" t="s">
        <v>25</v>
      </c>
      <c r="H89" s="20" t="s">
        <v>34</v>
      </c>
      <c r="I89" s="23">
        <v>920</v>
      </c>
      <c r="J89" s="23">
        <v>400</v>
      </c>
      <c r="K89" s="23">
        <v>538</v>
      </c>
      <c r="L89" s="20" t="s">
        <v>816</v>
      </c>
      <c r="M89" s="18">
        <f t="shared" si="5"/>
        <v>570.28</v>
      </c>
      <c r="N89" s="18">
        <f t="shared" si="6"/>
        <v>1890.28</v>
      </c>
      <c r="O89" s="18">
        <f t="shared" si="7"/>
        <v>1948.4968</v>
      </c>
      <c r="P89" s="18">
        <f t="shared" si="8"/>
        <v>58.2168</v>
      </c>
      <c r="Q89" s="18">
        <f t="shared" si="9"/>
        <v>1890.28</v>
      </c>
      <c r="R89" s="18" t="s">
        <v>28</v>
      </c>
      <c r="S89" s="19" t="s">
        <v>29</v>
      </c>
    </row>
    <row r="90" spans="1:19">
      <c r="A90" s="24">
        <v>89</v>
      </c>
      <c r="B90" s="51" t="s">
        <v>1527</v>
      </c>
      <c r="C90" s="77" t="s">
        <v>1528</v>
      </c>
      <c r="D90" s="77" t="s">
        <v>22</v>
      </c>
      <c r="E90" s="28" t="s">
        <v>24</v>
      </c>
      <c r="F90" s="28" t="s">
        <v>174</v>
      </c>
      <c r="G90" s="20" t="s">
        <v>25</v>
      </c>
      <c r="H90" s="20" t="s">
        <v>34</v>
      </c>
      <c r="I90" s="23">
        <v>920</v>
      </c>
      <c r="J90" s="23">
        <v>400</v>
      </c>
      <c r="K90" s="23">
        <v>538</v>
      </c>
      <c r="L90" s="20" t="s">
        <v>816</v>
      </c>
      <c r="M90" s="18">
        <f t="shared" si="5"/>
        <v>570.28</v>
      </c>
      <c r="N90" s="18">
        <f t="shared" si="6"/>
        <v>1890.28</v>
      </c>
      <c r="O90" s="18">
        <f t="shared" si="7"/>
        <v>1948.4968</v>
      </c>
      <c r="P90" s="18">
        <f t="shared" si="8"/>
        <v>58.2168</v>
      </c>
      <c r="Q90" s="18">
        <f t="shared" si="9"/>
        <v>1890.28</v>
      </c>
      <c r="R90" s="18" t="s">
        <v>28</v>
      </c>
      <c r="S90" s="19" t="s">
        <v>29</v>
      </c>
    </row>
    <row r="91" spans="1:19">
      <c r="A91" s="24">
        <v>90</v>
      </c>
      <c r="B91" s="28" t="s">
        <v>1040</v>
      </c>
      <c r="C91" s="28" t="s">
        <v>1041</v>
      </c>
      <c r="D91" s="28" t="s">
        <v>22</v>
      </c>
      <c r="E91" s="28" t="s">
        <v>143</v>
      </c>
      <c r="F91" s="28" t="s">
        <v>55</v>
      </c>
      <c r="G91" s="20" t="s">
        <v>25</v>
      </c>
      <c r="H91" s="20" t="s">
        <v>34</v>
      </c>
      <c r="I91" s="23">
        <v>587</v>
      </c>
      <c r="J91" s="23">
        <v>400</v>
      </c>
      <c r="K91" s="23">
        <v>169</v>
      </c>
      <c r="L91" s="20" t="s">
        <v>1529</v>
      </c>
      <c r="M91" s="18">
        <f t="shared" si="5"/>
        <v>179.14</v>
      </c>
      <c r="N91" s="18">
        <f t="shared" si="6"/>
        <v>1166.14</v>
      </c>
      <c r="O91" s="18">
        <f t="shared" si="7"/>
        <v>1200.8884</v>
      </c>
      <c r="P91" s="18">
        <f t="shared" si="8"/>
        <v>34.7484</v>
      </c>
      <c r="Q91" s="18">
        <f t="shared" si="9"/>
        <v>1166.14</v>
      </c>
      <c r="R91" s="18" t="s">
        <v>28</v>
      </c>
      <c r="S91" s="19" t="s">
        <v>29</v>
      </c>
    </row>
    <row r="92" spans="1:19">
      <c r="A92" s="24">
        <v>91</v>
      </c>
      <c r="B92" s="57" t="s">
        <v>1530</v>
      </c>
      <c r="C92" s="28" t="s">
        <v>1531</v>
      </c>
      <c r="D92" s="28" t="s">
        <v>22</v>
      </c>
      <c r="E92" s="28" t="s">
        <v>24</v>
      </c>
      <c r="F92" s="28" t="s">
        <v>1404</v>
      </c>
      <c r="G92" s="20" t="s">
        <v>25</v>
      </c>
      <c r="H92" s="20" t="s">
        <v>34</v>
      </c>
      <c r="I92" s="23">
        <v>249.78</v>
      </c>
      <c r="J92" s="23">
        <v>100</v>
      </c>
      <c r="K92" s="23">
        <v>0</v>
      </c>
      <c r="L92" s="20"/>
      <c r="M92" s="18">
        <f t="shared" si="5"/>
        <v>0</v>
      </c>
      <c r="N92" s="18">
        <f t="shared" si="6"/>
        <v>349.78</v>
      </c>
      <c r="O92" s="18">
        <f t="shared" si="7"/>
        <v>355.78</v>
      </c>
      <c r="P92" s="18">
        <f t="shared" si="8"/>
        <v>6</v>
      </c>
      <c r="Q92" s="18">
        <f t="shared" si="9"/>
        <v>349.78</v>
      </c>
      <c r="R92" s="18" t="s">
        <v>28</v>
      </c>
      <c r="S92" s="19" t="s">
        <v>29</v>
      </c>
    </row>
    <row r="93" spans="1:19">
      <c r="A93" s="24">
        <v>92</v>
      </c>
      <c r="B93" s="57" t="s">
        <v>1532</v>
      </c>
      <c r="C93" s="28" t="s">
        <v>1533</v>
      </c>
      <c r="D93" s="28" t="s">
        <v>22</v>
      </c>
      <c r="E93" s="28" t="s">
        <v>24</v>
      </c>
      <c r="F93" s="28" t="s">
        <v>1404</v>
      </c>
      <c r="G93" s="20" t="s">
        <v>25</v>
      </c>
      <c r="H93" s="20" t="s">
        <v>34</v>
      </c>
      <c r="I93" s="23">
        <v>249.78</v>
      </c>
      <c r="J93" s="23">
        <v>100</v>
      </c>
      <c r="K93" s="23">
        <v>0</v>
      </c>
      <c r="L93" s="20"/>
      <c r="M93" s="18">
        <f t="shared" si="5"/>
        <v>0</v>
      </c>
      <c r="N93" s="18">
        <f t="shared" si="6"/>
        <v>349.78</v>
      </c>
      <c r="O93" s="18">
        <f t="shared" si="7"/>
        <v>355.78</v>
      </c>
      <c r="P93" s="18">
        <f t="shared" si="8"/>
        <v>6</v>
      </c>
      <c r="Q93" s="18">
        <f t="shared" si="9"/>
        <v>349.78</v>
      </c>
      <c r="R93" s="18" t="s">
        <v>28</v>
      </c>
      <c r="S93" s="19" t="s">
        <v>29</v>
      </c>
    </row>
    <row r="94" spans="1:19">
      <c r="A94" s="24">
        <v>93</v>
      </c>
      <c r="B94" s="28" t="s">
        <v>1534</v>
      </c>
      <c r="C94" s="28" t="s">
        <v>1535</v>
      </c>
      <c r="D94" s="28" t="s">
        <v>22</v>
      </c>
      <c r="E94" s="28" t="s">
        <v>24</v>
      </c>
      <c r="F94" s="28" t="s">
        <v>1404</v>
      </c>
      <c r="G94" s="20" t="s">
        <v>25</v>
      </c>
      <c r="H94" s="20" t="s">
        <v>34</v>
      </c>
      <c r="I94" s="23">
        <v>249.07</v>
      </c>
      <c r="J94" s="23">
        <v>100</v>
      </c>
      <c r="K94" s="23">
        <v>0</v>
      </c>
      <c r="L94" s="20"/>
      <c r="M94" s="18">
        <f t="shared" si="5"/>
        <v>0</v>
      </c>
      <c r="N94" s="18">
        <f t="shared" si="6"/>
        <v>349.07</v>
      </c>
      <c r="O94" s="18">
        <f t="shared" si="7"/>
        <v>355.07</v>
      </c>
      <c r="P94" s="18">
        <f t="shared" si="8"/>
        <v>6</v>
      </c>
      <c r="Q94" s="18">
        <f t="shared" si="9"/>
        <v>349.07</v>
      </c>
      <c r="R94" s="18" t="s">
        <v>28</v>
      </c>
      <c r="S94" s="19" t="s">
        <v>29</v>
      </c>
    </row>
    <row r="95" spans="1:19">
      <c r="A95" s="24">
        <v>94</v>
      </c>
      <c r="B95" s="28" t="s">
        <v>1536</v>
      </c>
      <c r="C95" s="28" t="s">
        <v>1537</v>
      </c>
      <c r="D95" s="28" t="s">
        <v>22</v>
      </c>
      <c r="E95" s="28" t="s">
        <v>24</v>
      </c>
      <c r="F95" s="28" t="s">
        <v>70</v>
      </c>
      <c r="G95" s="20" t="s">
        <v>25</v>
      </c>
      <c r="H95" s="20" t="s">
        <v>34</v>
      </c>
      <c r="I95" s="23">
        <v>900</v>
      </c>
      <c r="J95" s="23">
        <v>400</v>
      </c>
      <c r="K95" s="23">
        <v>2342</v>
      </c>
      <c r="L95" s="20" t="s">
        <v>424</v>
      </c>
      <c r="M95" s="18">
        <f t="shared" si="5"/>
        <v>2482.52</v>
      </c>
      <c r="N95" s="18">
        <f t="shared" si="6"/>
        <v>3782.52</v>
      </c>
      <c r="O95" s="18">
        <f t="shared" si="7"/>
        <v>3955.4712</v>
      </c>
      <c r="P95" s="18">
        <f t="shared" si="8"/>
        <v>172.9512</v>
      </c>
      <c r="Q95" s="18">
        <f t="shared" si="9"/>
        <v>3782.52</v>
      </c>
      <c r="R95" s="18" t="s">
        <v>28</v>
      </c>
      <c r="S95" s="19" t="s">
        <v>29</v>
      </c>
    </row>
    <row r="96" spans="1:19">
      <c r="A96" s="24">
        <v>95</v>
      </c>
      <c r="B96" s="28" t="s">
        <v>1538</v>
      </c>
      <c r="C96" s="28" t="s">
        <v>1539</v>
      </c>
      <c r="D96" s="28" t="s">
        <v>22</v>
      </c>
      <c r="E96" s="28" t="s">
        <v>24</v>
      </c>
      <c r="F96" s="28" t="s">
        <v>70</v>
      </c>
      <c r="G96" s="20" t="s">
        <v>25</v>
      </c>
      <c r="H96" s="20" t="s">
        <v>34</v>
      </c>
      <c r="I96" s="23">
        <v>908</v>
      </c>
      <c r="J96" s="23">
        <v>400</v>
      </c>
      <c r="K96" s="23">
        <v>2342</v>
      </c>
      <c r="L96" s="20" t="s">
        <v>1021</v>
      </c>
      <c r="M96" s="18">
        <f t="shared" si="5"/>
        <v>2482.52</v>
      </c>
      <c r="N96" s="18">
        <f t="shared" si="6"/>
        <v>3790.52</v>
      </c>
      <c r="O96" s="18">
        <f t="shared" si="7"/>
        <v>3963.4712</v>
      </c>
      <c r="P96" s="18">
        <f t="shared" si="8"/>
        <v>172.9512</v>
      </c>
      <c r="Q96" s="18">
        <f t="shared" si="9"/>
        <v>3790.52</v>
      </c>
      <c r="R96" s="18" t="s">
        <v>28</v>
      </c>
      <c r="S96" s="19" t="s">
        <v>29</v>
      </c>
    </row>
    <row r="97" spans="1:19">
      <c r="A97" s="24">
        <v>96</v>
      </c>
      <c r="B97" s="28" t="s">
        <v>1540</v>
      </c>
      <c r="C97" s="28" t="s">
        <v>1541</v>
      </c>
      <c r="D97" s="28" t="s">
        <v>22</v>
      </c>
      <c r="E97" s="28" t="s">
        <v>24</v>
      </c>
      <c r="F97" s="28" t="s">
        <v>87</v>
      </c>
      <c r="G97" s="20" t="s">
        <v>25</v>
      </c>
      <c r="H97" s="20" t="s">
        <v>1345</v>
      </c>
      <c r="I97" s="23">
        <v>1120</v>
      </c>
      <c r="J97" s="23">
        <v>300</v>
      </c>
      <c r="K97" s="23">
        <v>1300</v>
      </c>
      <c r="L97" s="20" t="s">
        <v>1542</v>
      </c>
      <c r="M97" s="18">
        <f t="shared" si="5"/>
        <v>1378</v>
      </c>
      <c r="N97" s="18">
        <f t="shared" si="6"/>
        <v>2798</v>
      </c>
      <c r="O97" s="18">
        <f t="shared" si="7"/>
        <v>2898.68</v>
      </c>
      <c r="P97" s="18">
        <f t="shared" si="8"/>
        <v>100.68</v>
      </c>
      <c r="Q97" s="18">
        <f t="shared" si="9"/>
        <v>2798</v>
      </c>
      <c r="R97" s="18" t="s">
        <v>28</v>
      </c>
      <c r="S97" s="19" t="s">
        <v>29</v>
      </c>
    </row>
    <row r="98" spans="1:19">
      <c r="A98" s="24">
        <v>97</v>
      </c>
      <c r="B98" s="28" t="s">
        <v>1543</v>
      </c>
      <c r="C98" s="28" t="s">
        <v>1544</v>
      </c>
      <c r="D98" s="28" t="s">
        <v>22</v>
      </c>
      <c r="E98" s="28" t="s">
        <v>24</v>
      </c>
      <c r="F98" s="28" t="s">
        <v>1404</v>
      </c>
      <c r="G98" s="20" t="s">
        <v>25</v>
      </c>
      <c r="H98" s="20" t="s">
        <v>34</v>
      </c>
      <c r="I98" s="23">
        <v>249.07</v>
      </c>
      <c r="J98" s="23">
        <v>100</v>
      </c>
      <c r="K98" s="23">
        <v>0</v>
      </c>
      <c r="L98" s="20"/>
      <c r="M98" s="18">
        <f t="shared" si="5"/>
        <v>0</v>
      </c>
      <c r="N98" s="18">
        <f t="shared" si="6"/>
        <v>349.07</v>
      </c>
      <c r="O98" s="18">
        <f t="shared" si="7"/>
        <v>355.07</v>
      </c>
      <c r="P98" s="18">
        <f t="shared" si="8"/>
        <v>6</v>
      </c>
      <c r="Q98" s="18">
        <f t="shared" si="9"/>
        <v>349.07</v>
      </c>
      <c r="R98" s="18" t="s">
        <v>28</v>
      </c>
      <c r="S98" s="19" t="s">
        <v>29</v>
      </c>
    </row>
    <row r="99" spans="1:19">
      <c r="A99" s="24">
        <v>98</v>
      </c>
      <c r="B99" s="28" t="s">
        <v>1545</v>
      </c>
      <c r="C99" s="28" t="s">
        <v>1546</v>
      </c>
      <c r="D99" s="28" t="s">
        <v>22</v>
      </c>
      <c r="E99" s="28" t="s">
        <v>24</v>
      </c>
      <c r="F99" s="28" t="s">
        <v>87</v>
      </c>
      <c r="G99" s="20" t="s">
        <v>25</v>
      </c>
      <c r="H99" s="20" t="s">
        <v>1345</v>
      </c>
      <c r="I99" s="23">
        <v>1120</v>
      </c>
      <c r="J99" s="23">
        <v>300</v>
      </c>
      <c r="K99" s="23">
        <v>1300</v>
      </c>
      <c r="L99" s="20" t="s">
        <v>1547</v>
      </c>
      <c r="M99" s="18">
        <f t="shared" si="5"/>
        <v>1378</v>
      </c>
      <c r="N99" s="18">
        <f t="shared" si="6"/>
        <v>2798</v>
      </c>
      <c r="O99" s="18">
        <f t="shared" si="7"/>
        <v>2898.68</v>
      </c>
      <c r="P99" s="18">
        <f t="shared" si="8"/>
        <v>100.68</v>
      </c>
      <c r="Q99" s="18">
        <f t="shared" si="9"/>
        <v>2798</v>
      </c>
      <c r="R99" s="18" t="s">
        <v>28</v>
      </c>
      <c r="S99" s="19" t="s">
        <v>29</v>
      </c>
    </row>
    <row r="100" spans="1:19">
      <c r="A100" s="24">
        <v>99</v>
      </c>
      <c r="B100" s="28" t="s">
        <v>1548</v>
      </c>
      <c r="C100" s="28" t="s">
        <v>1549</v>
      </c>
      <c r="D100" s="28" t="s">
        <v>22</v>
      </c>
      <c r="E100" s="28" t="s">
        <v>24</v>
      </c>
      <c r="F100" s="28" t="s">
        <v>87</v>
      </c>
      <c r="G100" s="20" t="s">
        <v>25</v>
      </c>
      <c r="H100" s="20" t="s">
        <v>1345</v>
      </c>
      <c r="I100" s="23">
        <v>1120</v>
      </c>
      <c r="J100" s="23">
        <v>300</v>
      </c>
      <c r="K100" s="23">
        <v>1300</v>
      </c>
      <c r="L100" s="20" t="s">
        <v>1550</v>
      </c>
      <c r="M100" s="18">
        <f t="shared" si="5"/>
        <v>1378</v>
      </c>
      <c r="N100" s="18">
        <f t="shared" si="6"/>
        <v>2798</v>
      </c>
      <c r="O100" s="18">
        <f t="shared" si="7"/>
        <v>2898.68</v>
      </c>
      <c r="P100" s="18">
        <f t="shared" si="8"/>
        <v>100.68</v>
      </c>
      <c r="Q100" s="18">
        <f t="shared" si="9"/>
        <v>2798</v>
      </c>
      <c r="R100" s="18" t="s">
        <v>28</v>
      </c>
      <c r="S100" s="19" t="s">
        <v>29</v>
      </c>
    </row>
    <row r="101" spans="1:19">
      <c r="A101" s="24">
        <v>100</v>
      </c>
      <c r="B101" s="28" t="s">
        <v>1551</v>
      </c>
      <c r="C101" s="28" t="s">
        <v>1552</v>
      </c>
      <c r="D101" s="28" t="s">
        <v>22</v>
      </c>
      <c r="E101" s="28" t="s">
        <v>153</v>
      </c>
      <c r="F101" s="28" t="s">
        <v>87</v>
      </c>
      <c r="G101" s="20" t="s">
        <v>25</v>
      </c>
      <c r="H101" s="20" t="s">
        <v>1345</v>
      </c>
      <c r="I101" s="23">
        <v>1120</v>
      </c>
      <c r="J101" s="23">
        <v>300</v>
      </c>
      <c r="K101" s="23">
        <v>1300</v>
      </c>
      <c r="L101" s="20" t="s">
        <v>1553</v>
      </c>
      <c r="M101" s="18">
        <f t="shared" si="5"/>
        <v>1378</v>
      </c>
      <c r="N101" s="18">
        <f t="shared" si="6"/>
        <v>2798</v>
      </c>
      <c r="O101" s="18">
        <f t="shared" si="7"/>
        <v>2898.68</v>
      </c>
      <c r="P101" s="18">
        <f t="shared" si="8"/>
        <v>100.68</v>
      </c>
      <c r="Q101" s="18">
        <f t="shared" si="9"/>
        <v>2798</v>
      </c>
      <c r="R101" s="18" t="s">
        <v>28</v>
      </c>
      <c r="S101" s="19" t="s">
        <v>29</v>
      </c>
    </row>
    <row r="102" spans="1:19">
      <c r="A102" s="24">
        <v>101</v>
      </c>
      <c r="B102" s="28" t="s">
        <v>1554</v>
      </c>
      <c r="C102" s="28" t="s">
        <v>1555</v>
      </c>
      <c r="D102" s="28" t="s">
        <v>22</v>
      </c>
      <c r="E102" s="28" t="s">
        <v>153</v>
      </c>
      <c r="F102" s="28" t="s">
        <v>87</v>
      </c>
      <c r="G102" s="20" t="s">
        <v>25</v>
      </c>
      <c r="H102" s="20" t="s">
        <v>1345</v>
      </c>
      <c r="I102" s="23">
        <v>1120</v>
      </c>
      <c r="J102" s="23">
        <v>300</v>
      </c>
      <c r="K102" s="23">
        <v>1300</v>
      </c>
      <c r="L102" s="20" t="s">
        <v>1556</v>
      </c>
      <c r="M102" s="18">
        <f t="shared" si="5"/>
        <v>1378</v>
      </c>
      <c r="N102" s="18">
        <f t="shared" si="6"/>
        <v>2798</v>
      </c>
      <c r="O102" s="18">
        <f t="shared" si="7"/>
        <v>2898.68</v>
      </c>
      <c r="P102" s="18">
        <f t="shared" si="8"/>
        <v>100.68</v>
      </c>
      <c r="Q102" s="18">
        <f t="shared" si="9"/>
        <v>2798</v>
      </c>
      <c r="R102" s="18" t="s">
        <v>28</v>
      </c>
      <c r="S102" s="19" t="s">
        <v>29</v>
      </c>
    </row>
    <row r="103" spans="1:19">
      <c r="A103" s="24">
        <v>102</v>
      </c>
      <c r="B103" s="28" t="s">
        <v>1557</v>
      </c>
      <c r="C103" s="28" t="s">
        <v>1558</v>
      </c>
      <c r="D103" s="28" t="s">
        <v>22</v>
      </c>
      <c r="E103" s="28" t="s">
        <v>153</v>
      </c>
      <c r="F103" s="28" t="s">
        <v>87</v>
      </c>
      <c r="G103" s="20" t="s">
        <v>25</v>
      </c>
      <c r="H103" s="20" t="s">
        <v>1345</v>
      </c>
      <c r="I103" s="23">
        <v>1120</v>
      </c>
      <c r="J103" s="23">
        <v>300</v>
      </c>
      <c r="K103" s="23">
        <v>1300</v>
      </c>
      <c r="L103" s="20" t="s">
        <v>1559</v>
      </c>
      <c r="M103" s="18">
        <f t="shared" si="5"/>
        <v>1378</v>
      </c>
      <c r="N103" s="18">
        <f t="shared" si="6"/>
        <v>2798</v>
      </c>
      <c r="O103" s="18">
        <f t="shared" si="7"/>
        <v>2898.68</v>
      </c>
      <c r="P103" s="18">
        <f t="shared" si="8"/>
        <v>100.68</v>
      </c>
      <c r="Q103" s="18">
        <f t="shared" si="9"/>
        <v>2798</v>
      </c>
      <c r="R103" s="18" t="s">
        <v>28</v>
      </c>
      <c r="S103" s="19" t="s">
        <v>29</v>
      </c>
    </row>
    <row r="104" spans="1:19">
      <c r="A104" s="24">
        <v>103</v>
      </c>
      <c r="B104" s="28" t="s">
        <v>1560</v>
      </c>
      <c r="C104" s="28" t="s">
        <v>1561</v>
      </c>
      <c r="D104" s="28" t="s">
        <v>22</v>
      </c>
      <c r="E104" s="28" t="s">
        <v>153</v>
      </c>
      <c r="F104" s="28" t="s">
        <v>87</v>
      </c>
      <c r="G104" s="20" t="s">
        <v>25</v>
      </c>
      <c r="H104" s="20" t="s">
        <v>1345</v>
      </c>
      <c r="I104" s="23">
        <v>1120</v>
      </c>
      <c r="J104" s="23">
        <v>300</v>
      </c>
      <c r="K104" s="23">
        <v>1300</v>
      </c>
      <c r="L104" s="20" t="s">
        <v>1562</v>
      </c>
      <c r="M104" s="18">
        <f t="shared" si="5"/>
        <v>1378</v>
      </c>
      <c r="N104" s="18">
        <f t="shared" si="6"/>
        <v>2798</v>
      </c>
      <c r="O104" s="18">
        <f t="shared" si="7"/>
        <v>2898.68</v>
      </c>
      <c r="P104" s="18">
        <f t="shared" si="8"/>
        <v>100.68</v>
      </c>
      <c r="Q104" s="18">
        <f t="shared" si="9"/>
        <v>2798</v>
      </c>
      <c r="R104" s="18" t="s">
        <v>28</v>
      </c>
      <c r="S104" s="19" t="s">
        <v>29</v>
      </c>
    </row>
    <row r="105" spans="1:19">
      <c r="A105" s="24">
        <v>104</v>
      </c>
      <c r="B105" s="28" t="s">
        <v>1563</v>
      </c>
      <c r="C105" s="28" t="s">
        <v>1564</v>
      </c>
      <c r="D105" s="28" t="s">
        <v>22</v>
      </c>
      <c r="E105" s="28" t="s">
        <v>24</v>
      </c>
      <c r="F105" s="28" t="s">
        <v>1404</v>
      </c>
      <c r="G105" s="20" t="s">
        <v>25</v>
      </c>
      <c r="H105" s="20" t="s">
        <v>34</v>
      </c>
      <c r="I105" s="23">
        <v>249.07</v>
      </c>
      <c r="J105" s="23">
        <v>100</v>
      </c>
      <c r="K105" s="23">
        <v>0</v>
      </c>
      <c r="L105" s="20"/>
      <c r="M105" s="18">
        <f t="shared" si="5"/>
        <v>0</v>
      </c>
      <c r="N105" s="18">
        <f t="shared" si="6"/>
        <v>349.07</v>
      </c>
      <c r="O105" s="18">
        <f t="shared" si="7"/>
        <v>355.07</v>
      </c>
      <c r="P105" s="18">
        <f t="shared" si="8"/>
        <v>6</v>
      </c>
      <c r="Q105" s="18">
        <f t="shared" si="9"/>
        <v>349.07</v>
      </c>
      <c r="R105" s="18" t="s">
        <v>28</v>
      </c>
      <c r="S105" s="19" t="s">
        <v>29</v>
      </c>
    </row>
    <row r="106" spans="1:19">
      <c r="A106" s="24">
        <v>105</v>
      </c>
      <c r="B106" s="28" t="s">
        <v>1565</v>
      </c>
      <c r="C106" s="28" t="s">
        <v>1566</v>
      </c>
      <c r="D106" s="28" t="s">
        <v>22</v>
      </c>
      <c r="E106" s="28" t="s">
        <v>24</v>
      </c>
      <c r="F106" s="28" t="s">
        <v>1404</v>
      </c>
      <c r="G106" s="20" t="s">
        <v>25</v>
      </c>
      <c r="H106" s="20" t="s">
        <v>34</v>
      </c>
      <c r="I106" s="23">
        <v>249.07</v>
      </c>
      <c r="J106" s="23">
        <v>100</v>
      </c>
      <c r="K106" s="23">
        <v>0</v>
      </c>
      <c r="L106" s="20"/>
      <c r="M106" s="18">
        <f t="shared" si="5"/>
        <v>0</v>
      </c>
      <c r="N106" s="18">
        <f t="shared" si="6"/>
        <v>349.07</v>
      </c>
      <c r="O106" s="18">
        <f t="shared" si="7"/>
        <v>355.07</v>
      </c>
      <c r="P106" s="18">
        <f t="shared" si="8"/>
        <v>6</v>
      </c>
      <c r="Q106" s="18">
        <f t="shared" si="9"/>
        <v>349.07</v>
      </c>
      <c r="R106" s="18" t="s">
        <v>28</v>
      </c>
      <c r="S106" s="19" t="s">
        <v>29</v>
      </c>
    </row>
    <row r="107" spans="1:19">
      <c r="A107" s="24">
        <v>106</v>
      </c>
      <c r="B107" s="28" t="s">
        <v>1567</v>
      </c>
      <c r="C107" s="28" t="s">
        <v>1568</v>
      </c>
      <c r="D107" s="28" t="s">
        <v>22</v>
      </c>
      <c r="E107" s="28" t="s">
        <v>24</v>
      </c>
      <c r="F107" s="28" t="s">
        <v>1404</v>
      </c>
      <c r="G107" s="20" t="s">
        <v>25</v>
      </c>
      <c r="H107" s="20" t="s">
        <v>34</v>
      </c>
      <c r="I107" s="23">
        <v>249.07</v>
      </c>
      <c r="J107" s="23">
        <v>100</v>
      </c>
      <c r="K107" s="23">
        <v>0</v>
      </c>
      <c r="L107" s="20"/>
      <c r="M107" s="18">
        <f t="shared" si="5"/>
        <v>0</v>
      </c>
      <c r="N107" s="18">
        <f t="shared" si="6"/>
        <v>349.07</v>
      </c>
      <c r="O107" s="18">
        <f t="shared" si="7"/>
        <v>355.07</v>
      </c>
      <c r="P107" s="18">
        <f t="shared" si="8"/>
        <v>6</v>
      </c>
      <c r="Q107" s="18">
        <f t="shared" si="9"/>
        <v>349.07</v>
      </c>
      <c r="R107" s="18" t="s">
        <v>28</v>
      </c>
      <c r="S107" s="19" t="s">
        <v>29</v>
      </c>
    </row>
    <row r="108" spans="1:19">
      <c r="A108" s="24">
        <v>107</v>
      </c>
      <c r="B108" s="28" t="s">
        <v>1569</v>
      </c>
      <c r="C108" s="28" t="s">
        <v>1570</v>
      </c>
      <c r="D108" s="28" t="s">
        <v>22</v>
      </c>
      <c r="E108" s="28" t="s">
        <v>24</v>
      </c>
      <c r="F108" s="28" t="s">
        <v>1404</v>
      </c>
      <c r="G108" s="20" t="s">
        <v>25</v>
      </c>
      <c r="H108" s="20" t="s">
        <v>34</v>
      </c>
      <c r="I108" s="23">
        <v>249.07</v>
      </c>
      <c r="J108" s="23">
        <v>100</v>
      </c>
      <c r="K108" s="23">
        <v>0</v>
      </c>
      <c r="L108" s="20"/>
      <c r="M108" s="18">
        <f t="shared" si="5"/>
        <v>0</v>
      </c>
      <c r="N108" s="18">
        <f t="shared" si="6"/>
        <v>349.07</v>
      </c>
      <c r="O108" s="18">
        <f t="shared" si="7"/>
        <v>355.07</v>
      </c>
      <c r="P108" s="18">
        <f t="shared" si="8"/>
        <v>6</v>
      </c>
      <c r="Q108" s="18">
        <f t="shared" si="9"/>
        <v>349.07</v>
      </c>
      <c r="R108" s="18" t="s">
        <v>28</v>
      </c>
      <c r="S108" s="19" t="s">
        <v>29</v>
      </c>
    </row>
    <row r="109" spans="1:19">
      <c r="A109" s="24">
        <v>108</v>
      </c>
      <c r="B109" s="28" t="s">
        <v>1571</v>
      </c>
      <c r="C109" s="28" t="s">
        <v>1572</v>
      </c>
      <c r="D109" s="28" t="s">
        <v>22</v>
      </c>
      <c r="E109" s="28" t="s">
        <v>24</v>
      </c>
      <c r="F109" s="28" t="s">
        <v>1404</v>
      </c>
      <c r="G109" s="20" t="s">
        <v>25</v>
      </c>
      <c r="H109" s="20" t="s">
        <v>34</v>
      </c>
      <c r="I109" s="23">
        <v>249.07</v>
      </c>
      <c r="J109" s="23">
        <v>100</v>
      </c>
      <c r="K109" s="23">
        <v>0</v>
      </c>
      <c r="L109" s="20"/>
      <c r="M109" s="18">
        <f t="shared" si="5"/>
        <v>0</v>
      </c>
      <c r="N109" s="18">
        <f t="shared" si="6"/>
        <v>349.07</v>
      </c>
      <c r="O109" s="18">
        <f t="shared" si="7"/>
        <v>355.07</v>
      </c>
      <c r="P109" s="18">
        <f t="shared" si="8"/>
        <v>6</v>
      </c>
      <c r="Q109" s="18">
        <f t="shared" si="9"/>
        <v>349.07</v>
      </c>
      <c r="R109" s="18" t="s">
        <v>28</v>
      </c>
      <c r="S109" s="19" t="s">
        <v>29</v>
      </c>
    </row>
    <row r="110" spans="1:19">
      <c r="A110" s="24">
        <v>109</v>
      </c>
      <c r="B110" s="28" t="s">
        <v>1573</v>
      </c>
      <c r="C110" s="28" t="s">
        <v>1574</v>
      </c>
      <c r="D110" s="28" t="s">
        <v>22</v>
      </c>
      <c r="E110" s="28" t="s">
        <v>24</v>
      </c>
      <c r="F110" s="28" t="s">
        <v>1404</v>
      </c>
      <c r="G110" s="20" t="s">
        <v>25</v>
      </c>
      <c r="H110" s="20" t="s">
        <v>34</v>
      </c>
      <c r="I110" s="23">
        <v>249.78</v>
      </c>
      <c r="J110" s="23">
        <v>100</v>
      </c>
      <c r="K110" s="23">
        <v>0</v>
      </c>
      <c r="L110" s="20"/>
      <c r="M110" s="18">
        <f t="shared" si="5"/>
        <v>0</v>
      </c>
      <c r="N110" s="18">
        <f t="shared" si="6"/>
        <v>349.78</v>
      </c>
      <c r="O110" s="18">
        <f t="shared" si="7"/>
        <v>355.78</v>
      </c>
      <c r="P110" s="18">
        <f t="shared" si="8"/>
        <v>6</v>
      </c>
      <c r="Q110" s="18">
        <f t="shared" si="9"/>
        <v>349.78</v>
      </c>
      <c r="R110" s="18" t="s">
        <v>28</v>
      </c>
      <c r="S110" s="19" t="s">
        <v>29</v>
      </c>
    </row>
    <row r="111" spans="1:19">
      <c r="A111" s="24">
        <v>110</v>
      </c>
      <c r="B111" s="28" t="s">
        <v>1575</v>
      </c>
      <c r="C111" s="28" t="s">
        <v>1576</v>
      </c>
      <c r="D111" s="28" t="s">
        <v>22</v>
      </c>
      <c r="E111" s="28" t="s">
        <v>24</v>
      </c>
      <c r="F111" s="28" t="s">
        <v>1404</v>
      </c>
      <c r="G111" s="20" t="s">
        <v>25</v>
      </c>
      <c r="H111" s="20" t="s">
        <v>34</v>
      </c>
      <c r="I111" s="23">
        <v>249.07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349.07</v>
      </c>
      <c r="O111" s="18">
        <f t="shared" si="7"/>
        <v>355.07</v>
      </c>
      <c r="P111" s="18">
        <f t="shared" si="8"/>
        <v>6</v>
      </c>
      <c r="Q111" s="18">
        <f t="shared" si="9"/>
        <v>349.07</v>
      </c>
      <c r="R111" s="18" t="s">
        <v>28</v>
      </c>
      <c r="S111" s="19" t="s">
        <v>29</v>
      </c>
    </row>
    <row r="112" spans="1:19">
      <c r="A112" s="24">
        <v>111</v>
      </c>
      <c r="B112" s="28" t="s">
        <v>1577</v>
      </c>
      <c r="C112" s="28" t="s">
        <v>1578</v>
      </c>
      <c r="D112" s="28" t="s">
        <v>22</v>
      </c>
      <c r="E112" s="28" t="s">
        <v>24</v>
      </c>
      <c r="F112" s="28" t="s">
        <v>1404</v>
      </c>
      <c r="G112" s="20" t="s">
        <v>25</v>
      </c>
      <c r="H112" s="20" t="s">
        <v>34</v>
      </c>
      <c r="I112" s="23">
        <v>249.07</v>
      </c>
      <c r="J112" s="23">
        <v>100</v>
      </c>
      <c r="K112" s="23">
        <v>0</v>
      </c>
      <c r="L112" s="20"/>
      <c r="M112" s="18">
        <f t="shared" si="5"/>
        <v>0</v>
      </c>
      <c r="N112" s="18">
        <f t="shared" si="6"/>
        <v>349.07</v>
      </c>
      <c r="O112" s="18">
        <f t="shared" si="7"/>
        <v>355.07</v>
      </c>
      <c r="P112" s="18">
        <f t="shared" si="8"/>
        <v>6</v>
      </c>
      <c r="Q112" s="18">
        <f t="shared" si="9"/>
        <v>349.07</v>
      </c>
      <c r="R112" s="18" t="s">
        <v>28</v>
      </c>
      <c r="S112" s="19" t="s">
        <v>29</v>
      </c>
    </row>
    <row r="113" spans="1:19">
      <c r="A113" s="24">
        <v>112</v>
      </c>
      <c r="B113" s="28" t="s">
        <v>1579</v>
      </c>
      <c r="C113" s="28" t="s">
        <v>1580</v>
      </c>
      <c r="D113" s="28" t="s">
        <v>22</v>
      </c>
      <c r="E113" s="28" t="s">
        <v>24</v>
      </c>
      <c r="F113" s="28" t="s">
        <v>1404</v>
      </c>
      <c r="G113" s="20" t="s">
        <v>25</v>
      </c>
      <c r="H113" s="20" t="s">
        <v>34</v>
      </c>
      <c r="I113" s="23">
        <v>249.07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349.07</v>
      </c>
      <c r="O113" s="18">
        <f t="shared" si="7"/>
        <v>355.07</v>
      </c>
      <c r="P113" s="18">
        <f t="shared" si="8"/>
        <v>6</v>
      </c>
      <c r="Q113" s="18">
        <f t="shared" si="9"/>
        <v>349.07</v>
      </c>
      <c r="R113" s="18" t="s">
        <v>28</v>
      </c>
      <c r="S113" s="19" t="s">
        <v>29</v>
      </c>
    </row>
    <row r="114" spans="1:19">
      <c r="A114" s="24">
        <v>113</v>
      </c>
      <c r="B114" s="28" t="s">
        <v>1188</v>
      </c>
      <c r="C114" s="28" t="s">
        <v>1581</v>
      </c>
      <c r="D114" s="28" t="s">
        <v>22</v>
      </c>
      <c r="E114" s="28" t="s">
        <v>153</v>
      </c>
      <c r="F114" s="28" t="s">
        <v>87</v>
      </c>
      <c r="G114" s="20" t="s">
        <v>25</v>
      </c>
      <c r="H114" s="20" t="s">
        <v>1345</v>
      </c>
      <c r="I114" s="23">
        <v>1120</v>
      </c>
      <c r="J114" s="23">
        <v>300</v>
      </c>
      <c r="K114" s="23">
        <v>1300</v>
      </c>
      <c r="L114" s="20" t="s">
        <v>1582</v>
      </c>
      <c r="M114" s="18">
        <f t="shared" si="5"/>
        <v>1378</v>
      </c>
      <c r="N114" s="18">
        <f t="shared" si="6"/>
        <v>2798</v>
      </c>
      <c r="O114" s="18">
        <f t="shared" si="7"/>
        <v>2898.68</v>
      </c>
      <c r="P114" s="18">
        <f t="shared" si="8"/>
        <v>100.68</v>
      </c>
      <c r="Q114" s="18">
        <f t="shared" si="9"/>
        <v>2798</v>
      </c>
      <c r="R114" s="18" t="s">
        <v>28</v>
      </c>
      <c r="S114" s="19" t="s">
        <v>29</v>
      </c>
    </row>
    <row r="115" spans="1:19">
      <c r="A115" s="24">
        <v>114</v>
      </c>
      <c r="B115" s="28" t="s">
        <v>1583</v>
      </c>
      <c r="C115" s="28" t="s">
        <v>1584</v>
      </c>
      <c r="D115" s="28" t="s">
        <v>22</v>
      </c>
      <c r="E115" s="28" t="s">
        <v>153</v>
      </c>
      <c r="F115" s="28" t="s">
        <v>87</v>
      </c>
      <c r="G115" s="20" t="s">
        <v>25</v>
      </c>
      <c r="H115" s="20" t="s">
        <v>1345</v>
      </c>
      <c r="I115" s="23">
        <v>1120</v>
      </c>
      <c r="J115" s="23">
        <v>300</v>
      </c>
      <c r="K115" s="23">
        <v>1300</v>
      </c>
      <c r="L115" s="20" t="s">
        <v>1585</v>
      </c>
      <c r="M115" s="18">
        <f t="shared" si="5"/>
        <v>1378</v>
      </c>
      <c r="N115" s="18">
        <f t="shared" si="6"/>
        <v>2798</v>
      </c>
      <c r="O115" s="18">
        <f t="shared" si="7"/>
        <v>2898.68</v>
      </c>
      <c r="P115" s="18">
        <f t="shared" si="8"/>
        <v>100.68</v>
      </c>
      <c r="Q115" s="18">
        <f t="shared" si="9"/>
        <v>2798</v>
      </c>
      <c r="R115" s="18" t="s">
        <v>28</v>
      </c>
      <c r="S115" s="19" t="s">
        <v>29</v>
      </c>
    </row>
    <row r="116" spans="1:19">
      <c r="A116" s="24">
        <v>115</v>
      </c>
      <c r="B116" s="28" t="s">
        <v>1586</v>
      </c>
      <c r="C116" s="28" t="s">
        <v>1587</v>
      </c>
      <c r="D116" s="28" t="s">
        <v>22</v>
      </c>
      <c r="E116" s="28" t="s">
        <v>153</v>
      </c>
      <c r="F116" s="28" t="s">
        <v>87</v>
      </c>
      <c r="G116" s="20" t="s">
        <v>25</v>
      </c>
      <c r="H116" s="20" t="s">
        <v>1345</v>
      </c>
      <c r="I116" s="23">
        <v>1120</v>
      </c>
      <c r="J116" s="23">
        <v>300</v>
      </c>
      <c r="K116" s="23">
        <v>1300</v>
      </c>
      <c r="L116" s="20" t="s">
        <v>1588</v>
      </c>
      <c r="M116" s="18">
        <f t="shared" si="5"/>
        <v>1378</v>
      </c>
      <c r="N116" s="18">
        <f t="shared" si="6"/>
        <v>2798</v>
      </c>
      <c r="O116" s="18">
        <f t="shared" si="7"/>
        <v>2898.68</v>
      </c>
      <c r="P116" s="18">
        <f t="shared" si="8"/>
        <v>100.68</v>
      </c>
      <c r="Q116" s="18">
        <f t="shared" si="9"/>
        <v>2798</v>
      </c>
      <c r="R116" s="18" t="s">
        <v>28</v>
      </c>
      <c r="S116" s="19" t="s">
        <v>29</v>
      </c>
    </row>
    <row r="117" spans="1:19">
      <c r="A117" s="24">
        <v>116</v>
      </c>
      <c r="B117" s="28" t="s">
        <v>1589</v>
      </c>
      <c r="C117" s="28" t="s">
        <v>1590</v>
      </c>
      <c r="D117" s="28" t="s">
        <v>22</v>
      </c>
      <c r="E117" s="28" t="s">
        <v>153</v>
      </c>
      <c r="F117" s="28" t="s">
        <v>87</v>
      </c>
      <c r="G117" s="20" t="s">
        <v>25</v>
      </c>
      <c r="H117" s="20" t="s">
        <v>1345</v>
      </c>
      <c r="I117" s="23">
        <v>1120</v>
      </c>
      <c r="J117" s="23">
        <v>300</v>
      </c>
      <c r="K117" s="23">
        <v>1300</v>
      </c>
      <c r="L117" s="20" t="s">
        <v>1591</v>
      </c>
      <c r="M117" s="18">
        <f t="shared" si="5"/>
        <v>1378</v>
      </c>
      <c r="N117" s="18">
        <f t="shared" si="6"/>
        <v>2798</v>
      </c>
      <c r="O117" s="18">
        <f t="shared" si="7"/>
        <v>2898.68</v>
      </c>
      <c r="P117" s="18">
        <f t="shared" si="8"/>
        <v>100.68</v>
      </c>
      <c r="Q117" s="18">
        <f t="shared" si="9"/>
        <v>2798</v>
      </c>
      <c r="R117" s="18" t="s">
        <v>28</v>
      </c>
      <c r="S117" s="19" t="s">
        <v>29</v>
      </c>
    </row>
    <row r="118" spans="1:19">
      <c r="A118" s="24">
        <v>117</v>
      </c>
      <c r="B118" s="28" t="s">
        <v>1592</v>
      </c>
      <c r="C118" s="28" t="s">
        <v>1593</v>
      </c>
      <c r="D118" s="28" t="s">
        <v>22</v>
      </c>
      <c r="E118" s="28" t="s">
        <v>24</v>
      </c>
      <c r="F118" s="28" t="s">
        <v>70</v>
      </c>
      <c r="G118" s="20" t="s">
        <v>25</v>
      </c>
      <c r="H118" s="20" t="s">
        <v>34</v>
      </c>
      <c r="I118" s="23">
        <v>908</v>
      </c>
      <c r="J118" s="23">
        <v>400</v>
      </c>
      <c r="K118" s="23">
        <v>2363</v>
      </c>
      <c r="L118" s="20" t="s">
        <v>1021</v>
      </c>
      <c r="M118" s="18">
        <f t="shared" si="5"/>
        <v>2504.78</v>
      </c>
      <c r="N118" s="18">
        <f t="shared" si="6"/>
        <v>3812.78</v>
      </c>
      <c r="O118" s="18">
        <f t="shared" si="7"/>
        <v>3987.0668</v>
      </c>
      <c r="P118" s="18">
        <f t="shared" si="8"/>
        <v>174.2868</v>
      </c>
      <c r="Q118" s="18">
        <f t="shared" si="9"/>
        <v>3812.78</v>
      </c>
      <c r="R118" s="18" t="s">
        <v>28</v>
      </c>
      <c r="S118" s="19" t="s">
        <v>29</v>
      </c>
    </row>
    <row r="119" spans="1:19">
      <c r="A119" s="24">
        <v>118</v>
      </c>
      <c r="B119" s="28" t="s">
        <v>1594</v>
      </c>
      <c r="C119" s="28" t="s">
        <v>1595</v>
      </c>
      <c r="D119" s="28" t="s">
        <v>22</v>
      </c>
      <c r="E119" s="28" t="s">
        <v>24</v>
      </c>
      <c r="F119" s="28" t="s">
        <v>70</v>
      </c>
      <c r="G119" s="20" t="s">
        <v>25</v>
      </c>
      <c r="H119" s="20" t="s">
        <v>34</v>
      </c>
      <c r="I119" s="23">
        <v>908</v>
      </c>
      <c r="J119" s="23">
        <v>400</v>
      </c>
      <c r="K119" s="23">
        <v>8777</v>
      </c>
      <c r="L119" s="20" t="s">
        <v>1596</v>
      </c>
      <c r="M119" s="18">
        <f t="shared" si="5"/>
        <v>9303.62</v>
      </c>
      <c r="N119" s="18">
        <f t="shared" si="6"/>
        <v>10611.62</v>
      </c>
      <c r="O119" s="18">
        <f t="shared" si="7"/>
        <v>11193.8372</v>
      </c>
      <c r="P119" s="18">
        <f t="shared" si="8"/>
        <v>582.2172</v>
      </c>
      <c r="Q119" s="18">
        <f t="shared" si="9"/>
        <v>10611.62</v>
      </c>
      <c r="R119" s="18" t="s">
        <v>28</v>
      </c>
      <c r="S119" s="19" t="s">
        <v>29</v>
      </c>
    </row>
    <row r="120" spans="1:19">
      <c r="A120" s="24">
        <v>119</v>
      </c>
      <c r="B120" s="28" t="s">
        <v>1597</v>
      </c>
      <c r="C120" s="28" t="s">
        <v>1598</v>
      </c>
      <c r="D120" s="28" t="s">
        <v>22</v>
      </c>
      <c r="E120" s="28" t="s">
        <v>24</v>
      </c>
      <c r="F120" s="28" t="s">
        <v>70</v>
      </c>
      <c r="G120" s="20" t="s">
        <v>25</v>
      </c>
      <c r="H120" s="20" t="s">
        <v>34</v>
      </c>
      <c r="I120" s="23">
        <v>908</v>
      </c>
      <c r="J120" s="23">
        <v>400</v>
      </c>
      <c r="K120" s="23">
        <v>92</v>
      </c>
      <c r="L120" s="20" t="s">
        <v>1102</v>
      </c>
      <c r="M120" s="18">
        <f t="shared" si="5"/>
        <v>97.52</v>
      </c>
      <c r="N120" s="18">
        <f t="shared" si="6"/>
        <v>1405.52</v>
      </c>
      <c r="O120" s="18">
        <f t="shared" si="7"/>
        <v>1435.3712</v>
      </c>
      <c r="P120" s="18">
        <f t="shared" si="8"/>
        <v>29.8512</v>
      </c>
      <c r="Q120" s="18">
        <f t="shared" si="9"/>
        <v>1405.52</v>
      </c>
      <c r="R120" s="18" t="s">
        <v>28</v>
      </c>
      <c r="S120" s="19" t="s">
        <v>29</v>
      </c>
    </row>
    <row r="121" spans="1:19">
      <c r="A121" s="24">
        <v>120</v>
      </c>
      <c r="B121" s="28" t="s">
        <v>1599</v>
      </c>
      <c r="C121" s="28" t="s">
        <v>1600</v>
      </c>
      <c r="D121" s="28" t="s">
        <v>22</v>
      </c>
      <c r="E121" s="28" t="s">
        <v>24</v>
      </c>
      <c r="F121" s="28" t="s">
        <v>70</v>
      </c>
      <c r="G121" s="20" t="s">
        <v>25</v>
      </c>
      <c r="H121" s="20" t="s">
        <v>34</v>
      </c>
      <c r="I121" s="23">
        <v>908</v>
      </c>
      <c r="J121" s="23">
        <v>400</v>
      </c>
      <c r="K121" s="23">
        <v>2363</v>
      </c>
      <c r="L121" s="20" t="s">
        <v>424</v>
      </c>
      <c r="M121" s="18">
        <f t="shared" si="5"/>
        <v>2504.78</v>
      </c>
      <c r="N121" s="18">
        <f t="shared" si="6"/>
        <v>3812.78</v>
      </c>
      <c r="O121" s="18">
        <f t="shared" si="7"/>
        <v>3987.0668</v>
      </c>
      <c r="P121" s="18">
        <f t="shared" si="8"/>
        <v>174.2868</v>
      </c>
      <c r="Q121" s="18">
        <f t="shared" si="9"/>
        <v>3812.78</v>
      </c>
      <c r="R121" s="18" t="s">
        <v>28</v>
      </c>
      <c r="S121" s="19" t="s">
        <v>29</v>
      </c>
    </row>
    <row r="122" spans="1:19">
      <c r="A122" s="24">
        <v>121</v>
      </c>
      <c r="B122" s="28" t="s">
        <v>1444</v>
      </c>
      <c r="C122" s="28" t="s">
        <v>1601</v>
      </c>
      <c r="D122" s="28" t="s">
        <v>22</v>
      </c>
      <c r="E122" s="28" t="s">
        <v>24</v>
      </c>
      <c r="F122" s="28" t="s">
        <v>70</v>
      </c>
      <c r="G122" s="20" t="s">
        <v>25</v>
      </c>
      <c r="H122" s="20" t="s">
        <v>34</v>
      </c>
      <c r="I122" s="23">
        <v>908</v>
      </c>
      <c r="J122" s="23">
        <v>400</v>
      </c>
      <c r="K122" s="23">
        <v>8777</v>
      </c>
      <c r="L122" s="20" t="s">
        <v>1602</v>
      </c>
      <c r="M122" s="18">
        <f t="shared" si="5"/>
        <v>9303.62</v>
      </c>
      <c r="N122" s="18">
        <f t="shared" si="6"/>
        <v>10611.62</v>
      </c>
      <c r="O122" s="18">
        <f t="shared" si="7"/>
        <v>11193.8372</v>
      </c>
      <c r="P122" s="18">
        <f t="shared" si="8"/>
        <v>582.2172</v>
      </c>
      <c r="Q122" s="18">
        <f t="shared" si="9"/>
        <v>10611.62</v>
      </c>
      <c r="R122" s="18" t="s">
        <v>28</v>
      </c>
      <c r="S122" s="19" t="s">
        <v>29</v>
      </c>
    </row>
    <row r="123" spans="1:19">
      <c r="A123" s="24">
        <v>122</v>
      </c>
      <c r="B123" s="28" t="s">
        <v>1603</v>
      </c>
      <c r="C123" s="28" t="s">
        <v>1604</v>
      </c>
      <c r="D123" s="28" t="s">
        <v>22</v>
      </c>
      <c r="E123" s="28" t="s">
        <v>153</v>
      </c>
      <c r="F123" s="28" t="s">
        <v>87</v>
      </c>
      <c r="G123" s="20" t="s">
        <v>25</v>
      </c>
      <c r="H123" s="20" t="s">
        <v>1345</v>
      </c>
      <c r="I123" s="23">
        <v>1120</v>
      </c>
      <c r="J123" s="23">
        <v>300</v>
      </c>
      <c r="K123" s="23">
        <v>1300</v>
      </c>
      <c r="L123" s="20" t="s">
        <v>1605</v>
      </c>
      <c r="M123" s="18">
        <f t="shared" si="5"/>
        <v>1378</v>
      </c>
      <c r="N123" s="18">
        <f t="shared" si="6"/>
        <v>2798</v>
      </c>
      <c r="O123" s="18">
        <f t="shared" si="7"/>
        <v>2898.68</v>
      </c>
      <c r="P123" s="18">
        <f t="shared" si="8"/>
        <v>100.68</v>
      </c>
      <c r="Q123" s="18">
        <f t="shared" si="9"/>
        <v>2798</v>
      </c>
      <c r="R123" s="18" t="s">
        <v>28</v>
      </c>
      <c r="S123" s="19" t="s">
        <v>29</v>
      </c>
    </row>
    <row r="124" spans="1:19">
      <c r="A124" s="24">
        <v>123</v>
      </c>
      <c r="B124" s="28" t="s">
        <v>1335</v>
      </c>
      <c r="C124" s="28" t="s">
        <v>1606</v>
      </c>
      <c r="D124" s="28" t="s">
        <v>22</v>
      </c>
      <c r="E124" s="28" t="s">
        <v>153</v>
      </c>
      <c r="F124" s="28" t="s">
        <v>87</v>
      </c>
      <c r="G124" s="20" t="s">
        <v>25</v>
      </c>
      <c r="H124" s="20" t="s">
        <v>1345</v>
      </c>
      <c r="I124" s="23">
        <v>1120</v>
      </c>
      <c r="J124" s="23">
        <v>300</v>
      </c>
      <c r="K124" s="23">
        <v>1300</v>
      </c>
      <c r="L124" s="20" t="s">
        <v>1605</v>
      </c>
      <c r="M124" s="18">
        <f t="shared" si="5"/>
        <v>1378</v>
      </c>
      <c r="N124" s="18">
        <f t="shared" si="6"/>
        <v>2798</v>
      </c>
      <c r="O124" s="18">
        <f t="shared" si="7"/>
        <v>2898.68</v>
      </c>
      <c r="P124" s="18">
        <f t="shared" si="8"/>
        <v>100.68</v>
      </c>
      <c r="Q124" s="18">
        <f t="shared" si="9"/>
        <v>2798</v>
      </c>
      <c r="R124" s="18" t="s">
        <v>28</v>
      </c>
      <c r="S124" s="19" t="s">
        <v>29</v>
      </c>
    </row>
    <row r="125" spans="1:19">
      <c r="A125" s="24">
        <v>124</v>
      </c>
      <c r="B125" s="28" t="s">
        <v>1607</v>
      </c>
      <c r="C125" s="28" t="s">
        <v>1608</v>
      </c>
      <c r="D125" s="28" t="s">
        <v>22</v>
      </c>
      <c r="E125" s="28" t="s">
        <v>153</v>
      </c>
      <c r="F125" s="28" t="s">
        <v>87</v>
      </c>
      <c r="G125" s="20" t="s">
        <v>25</v>
      </c>
      <c r="H125" s="20" t="s">
        <v>1345</v>
      </c>
      <c r="I125" s="23">
        <v>1120</v>
      </c>
      <c r="J125" s="23">
        <v>300</v>
      </c>
      <c r="K125" s="23">
        <v>1300</v>
      </c>
      <c r="L125" s="20" t="s">
        <v>1605</v>
      </c>
      <c r="M125" s="18">
        <f t="shared" si="5"/>
        <v>1378</v>
      </c>
      <c r="N125" s="18">
        <f t="shared" si="6"/>
        <v>2798</v>
      </c>
      <c r="O125" s="18">
        <f t="shared" si="7"/>
        <v>2898.68</v>
      </c>
      <c r="P125" s="18">
        <f t="shared" si="8"/>
        <v>100.68</v>
      </c>
      <c r="Q125" s="18">
        <f t="shared" si="9"/>
        <v>2798</v>
      </c>
      <c r="R125" s="18" t="s">
        <v>28</v>
      </c>
      <c r="S125" s="19" t="s">
        <v>29</v>
      </c>
    </row>
    <row r="126" spans="1:19">
      <c r="A126" s="24">
        <v>125</v>
      </c>
      <c r="B126" s="28" t="s">
        <v>1609</v>
      </c>
      <c r="C126" s="28" t="s">
        <v>1610</v>
      </c>
      <c r="D126" s="28" t="s">
        <v>22</v>
      </c>
      <c r="E126" s="28" t="s">
        <v>153</v>
      </c>
      <c r="F126" s="28" t="s">
        <v>87</v>
      </c>
      <c r="G126" s="20" t="s">
        <v>25</v>
      </c>
      <c r="H126" s="20" t="s">
        <v>1345</v>
      </c>
      <c r="I126" s="23">
        <v>1120</v>
      </c>
      <c r="J126" s="23">
        <v>300</v>
      </c>
      <c r="K126" s="23">
        <v>1300</v>
      </c>
      <c r="L126" s="20" t="s">
        <v>1605</v>
      </c>
      <c r="M126" s="18">
        <f t="shared" si="5"/>
        <v>1378</v>
      </c>
      <c r="N126" s="18">
        <f t="shared" si="6"/>
        <v>2798</v>
      </c>
      <c r="O126" s="18">
        <f t="shared" si="7"/>
        <v>2898.68</v>
      </c>
      <c r="P126" s="18">
        <f t="shared" si="8"/>
        <v>100.68</v>
      </c>
      <c r="Q126" s="18">
        <f t="shared" si="9"/>
        <v>2798</v>
      </c>
      <c r="R126" s="18" t="s">
        <v>28</v>
      </c>
      <c r="S126" s="19" t="s">
        <v>29</v>
      </c>
    </row>
    <row r="127" spans="1:19">
      <c r="A127" s="24">
        <v>126</v>
      </c>
      <c r="B127" s="28" t="s">
        <v>1611</v>
      </c>
      <c r="C127" s="28" t="s">
        <v>1612</v>
      </c>
      <c r="D127" s="28" t="s">
        <v>22</v>
      </c>
      <c r="E127" s="28" t="s">
        <v>153</v>
      </c>
      <c r="F127" s="28" t="s">
        <v>87</v>
      </c>
      <c r="G127" s="20" t="s">
        <v>25</v>
      </c>
      <c r="H127" s="20" t="s">
        <v>1345</v>
      </c>
      <c r="I127" s="23">
        <v>1120</v>
      </c>
      <c r="J127" s="23">
        <v>300</v>
      </c>
      <c r="K127" s="23">
        <v>1300</v>
      </c>
      <c r="L127" s="20" t="s">
        <v>1605</v>
      </c>
      <c r="M127" s="18">
        <f t="shared" ref="M127:M190" si="10">K127*1.06</f>
        <v>1378</v>
      </c>
      <c r="N127" s="18">
        <f t="shared" si="6"/>
        <v>2798</v>
      </c>
      <c r="O127" s="18">
        <f t="shared" si="7"/>
        <v>2898.68</v>
      </c>
      <c r="P127" s="18">
        <f t="shared" si="8"/>
        <v>100.68</v>
      </c>
      <c r="Q127" s="18">
        <f t="shared" si="9"/>
        <v>2798</v>
      </c>
      <c r="R127" s="18" t="s">
        <v>28</v>
      </c>
      <c r="S127" s="19" t="s">
        <v>29</v>
      </c>
    </row>
    <row r="128" spans="1:19">
      <c r="A128" s="24">
        <v>127</v>
      </c>
      <c r="B128" s="28" t="s">
        <v>1613</v>
      </c>
      <c r="C128" s="28" t="s">
        <v>1614</v>
      </c>
      <c r="D128" s="28" t="s">
        <v>22</v>
      </c>
      <c r="E128" s="28" t="s">
        <v>24</v>
      </c>
      <c r="F128" s="28" t="s">
        <v>70</v>
      </c>
      <c r="G128" s="20" t="s">
        <v>25</v>
      </c>
      <c r="H128" s="20" t="s">
        <v>34</v>
      </c>
      <c r="I128" s="23">
        <v>908</v>
      </c>
      <c r="J128" s="23">
        <v>400</v>
      </c>
      <c r="K128" s="23">
        <v>1024</v>
      </c>
      <c r="L128" s="20" t="s">
        <v>658</v>
      </c>
      <c r="M128" s="18">
        <f t="shared" si="10"/>
        <v>1085.44</v>
      </c>
      <c r="N128" s="18">
        <f t="shared" si="6"/>
        <v>2393.44</v>
      </c>
      <c r="O128" s="18">
        <f t="shared" si="7"/>
        <v>2482.5664</v>
      </c>
      <c r="P128" s="18">
        <f t="shared" si="8"/>
        <v>89.1264</v>
      </c>
      <c r="Q128" s="18">
        <f t="shared" si="9"/>
        <v>2393.44</v>
      </c>
      <c r="R128" s="18" t="s">
        <v>28</v>
      </c>
      <c r="S128" s="19" t="s">
        <v>29</v>
      </c>
    </row>
    <row r="129" spans="1:19">
      <c r="A129" s="24">
        <v>128</v>
      </c>
      <c r="B129" s="28" t="s">
        <v>1615</v>
      </c>
      <c r="C129" s="28" t="s">
        <v>1616</v>
      </c>
      <c r="D129" s="28" t="s">
        <v>22</v>
      </c>
      <c r="E129" s="28" t="s">
        <v>24</v>
      </c>
      <c r="F129" s="28" t="s">
        <v>1404</v>
      </c>
      <c r="G129" s="20" t="s">
        <v>25</v>
      </c>
      <c r="H129" s="20" t="s">
        <v>34</v>
      </c>
      <c r="I129" s="23">
        <v>249.07</v>
      </c>
      <c r="J129" s="23">
        <v>100</v>
      </c>
      <c r="K129" s="23">
        <v>0</v>
      </c>
      <c r="L129" s="20"/>
      <c r="M129" s="18">
        <f t="shared" si="10"/>
        <v>0</v>
      </c>
      <c r="N129" s="18">
        <f t="shared" si="6"/>
        <v>349.07</v>
      </c>
      <c r="O129" s="18">
        <f t="shared" si="7"/>
        <v>355.07</v>
      </c>
      <c r="P129" s="18">
        <f t="shared" si="8"/>
        <v>6</v>
      </c>
      <c r="Q129" s="18">
        <f t="shared" si="9"/>
        <v>349.07</v>
      </c>
      <c r="R129" s="18" t="s">
        <v>28</v>
      </c>
      <c r="S129" s="19" t="s">
        <v>29</v>
      </c>
    </row>
    <row r="130" spans="1:19">
      <c r="A130" s="24">
        <v>129</v>
      </c>
      <c r="B130" s="28" t="s">
        <v>1617</v>
      </c>
      <c r="C130" s="28" t="s">
        <v>1618</v>
      </c>
      <c r="D130" s="28" t="s">
        <v>22</v>
      </c>
      <c r="E130" s="28" t="s">
        <v>24</v>
      </c>
      <c r="F130" s="28" t="s">
        <v>1404</v>
      </c>
      <c r="G130" s="20" t="s">
        <v>25</v>
      </c>
      <c r="H130" s="20" t="s">
        <v>34</v>
      </c>
      <c r="I130" s="23">
        <v>249.07</v>
      </c>
      <c r="J130" s="23">
        <v>100</v>
      </c>
      <c r="K130" s="23">
        <v>0</v>
      </c>
      <c r="L130" s="20"/>
      <c r="M130" s="18">
        <f t="shared" si="10"/>
        <v>0</v>
      </c>
      <c r="N130" s="18">
        <f t="shared" ref="N130:N193" si="11">I130+J130+M130</f>
        <v>349.07</v>
      </c>
      <c r="O130" s="18">
        <f t="shared" ref="O130:O193" si="12">I130+(J130+M130)*1.06</f>
        <v>355.07</v>
      </c>
      <c r="P130" s="18">
        <f t="shared" ref="P130:P193" si="13">(M130+J130)*0.06</f>
        <v>6</v>
      </c>
      <c r="Q130" s="18">
        <f t="shared" ref="Q130:Q193" si="14">O130-P130</f>
        <v>349.07</v>
      </c>
      <c r="R130" s="18" t="s">
        <v>28</v>
      </c>
      <c r="S130" s="19" t="s">
        <v>29</v>
      </c>
    </row>
    <row r="131" spans="1:19">
      <c r="A131" s="24">
        <v>130</v>
      </c>
      <c r="B131" s="28" t="s">
        <v>1619</v>
      </c>
      <c r="C131" s="28" t="s">
        <v>1620</v>
      </c>
      <c r="D131" s="28" t="s">
        <v>22</v>
      </c>
      <c r="E131" s="28" t="s">
        <v>24</v>
      </c>
      <c r="F131" s="28" t="s">
        <v>1404</v>
      </c>
      <c r="G131" s="20" t="s">
        <v>25</v>
      </c>
      <c r="H131" s="20" t="s">
        <v>34</v>
      </c>
      <c r="I131" s="23">
        <v>249.07</v>
      </c>
      <c r="J131" s="23">
        <v>100</v>
      </c>
      <c r="K131" s="23">
        <v>0</v>
      </c>
      <c r="L131" s="20"/>
      <c r="M131" s="18">
        <f t="shared" si="10"/>
        <v>0</v>
      </c>
      <c r="N131" s="18">
        <f t="shared" si="11"/>
        <v>349.07</v>
      </c>
      <c r="O131" s="18">
        <f t="shared" si="12"/>
        <v>355.07</v>
      </c>
      <c r="P131" s="18">
        <f t="shared" si="13"/>
        <v>6</v>
      </c>
      <c r="Q131" s="18">
        <f t="shared" si="14"/>
        <v>349.07</v>
      </c>
      <c r="R131" s="18" t="s">
        <v>28</v>
      </c>
      <c r="S131" s="19" t="s">
        <v>29</v>
      </c>
    </row>
    <row r="132" spans="1:19">
      <c r="A132" s="24">
        <v>131</v>
      </c>
      <c r="B132" s="28" t="s">
        <v>1621</v>
      </c>
      <c r="C132" s="28" t="s">
        <v>1622</v>
      </c>
      <c r="D132" s="28" t="s">
        <v>22</v>
      </c>
      <c r="E132" s="28" t="s">
        <v>24</v>
      </c>
      <c r="F132" s="28" t="s">
        <v>1404</v>
      </c>
      <c r="G132" s="20" t="s">
        <v>25</v>
      </c>
      <c r="H132" s="20" t="s">
        <v>34</v>
      </c>
      <c r="I132" s="23">
        <v>249.07</v>
      </c>
      <c r="J132" s="23">
        <v>100</v>
      </c>
      <c r="K132" s="23">
        <v>0</v>
      </c>
      <c r="L132" s="20"/>
      <c r="M132" s="18">
        <f t="shared" si="10"/>
        <v>0</v>
      </c>
      <c r="N132" s="18">
        <f t="shared" si="11"/>
        <v>349.07</v>
      </c>
      <c r="O132" s="18">
        <f t="shared" si="12"/>
        <v>355.07</v>
      </c>
      <c r="P132" s="18">
        <f t="shared" si="13"/>
        <v>6</v>
      </c>
      <c r="Q132" s="18">
        <f t="shared" si="14"/>
        <v>349.07</v>
      </c>
      <c r="R132" s="18" t="s">
        <v>28</v>
      </c>
      <c r="S132" s="19" t="s">
        <v>29</v>
      </c>
    </row>
    <row r="133" spans="1:19">
      <c r="A133" s="24">
        <v>132</v>
      </c>
      <c r="B133" s="28" t="s">
        <v>1623</v>
      </c>
      <c r="C133" s="28" t="s">
        <v>1624</v>
      </c>
      <c r="D133" s="28" t="s">
        <v>22</v>
      </c>
      <c r="E133" s="28" t="s">
        <v>24</v>
      </c>
      <c r="F133" s="28" t="s">
        <v>70</v>
      </c>
      <c r="G133" s="20" t="s">
        <v>25</v>
      </c>
      <c r="H133" s="20" t="s">
        <v>34</v>
      </c>
      <c r="I133" s="23">
        <v>908</v>
      </c>
      <c r="J133" s="23">
        <v>400</v>
      </c>
      <c r="K133" s="23">
        <v>92</v>
      </c>
      <c r="L133" s="20" t="s">
        <v>1625</v>
      </c>
      <c r="M133" s="18">
        <f t="shared" si="10"/>
        <v>97.52</v>
      </c>
      <c r="N133" s="18">
        <f t="shared" si="11"/>
        <v>1405.52</v>
      </c>
      <c r="O133" s="18">
        <f t="shared" si="12"/>
        <v>1435.3712</v>
      </c>
      <c r="P133" s="18">
        <f t="shared" si="13"/>
        <v>29.8512</v>
      </c>
      <c r="Q133" s="18">
        <f t="shared" si="14"/>
        <v>1405.52</v>
      </c>
      <c r="R133" s="18" t="s">
        <v>28</v>
      </c>
      <c r="S133" s="19" t="s">
        <v>29</v>
      </c>
    </row>
    <row r="134" spans="1:19">
      <c r="A134" s="24">
        <v>133</v>
      </c>
      <c r="B134" s="28" t="s">
        <v>1626</v>
      </c>
      <c r="C134" s="28" t="s">
        <v>1627</v>
      </c>
      <c r="D134" s="28" t="s">
        <v>22</v>
      </c>
      <c r="E134" s="28" t="s">
        <v>24</v>
      </c>
      <c r="F134" s="28" t="s">
        <v>32</v>
      </c>
      <c r="G134" s="20" t="s">
        <v>25</v>
      </c>
      <c r="H134" s="20" t="s">
        <v>34</v>
      </c>
      <c r="I134" s="23">
        <v>420</v>
      </c>
      <c r="J134" s="23">
        <v>200</v>
      </c>
      <c r="K134" s="23">
        <v>30</v>
      </c>
      <c r="L134" s="20" t="s">
        <v>1628</v>
      </c>
      <c r="M134" s="18">
        <f t="shared" si="10"/>
        <v>31.8</v>
      </c>
      <c r="N134" s="18">
        <f t="shared" si="11"/>
        <v>651.8</v>
      </c>
      <c r="O134" s="18">
        <f t="shared" si="12"/>
        <v>665.708</v>
      </c>
      <c r="P134" s="18">
        <f t="shared" si="13"/>
        <v>13.908</v>
      </c>
      <c r="Q134" s="18">
        <f t="shared" si="14"/>
        <v>651.8</v>
      </c>
      <c r="R134" s="18" t="s">
        <v>28</v>
      </c>
      <c r="S134" s="19" t="s">
        <v>29</v>
      </c>
    </row>
    <row r="135" spans="1:19">
      <c r="A135" s="24">
        <v>134</v>
      </c>
      <c r="B135" s="28" t="s">
        <v>1629</v>
      </c>
      <c r="C135" s="28" t="s">
        <v>1630</v>
      </c>
      <c r="D135" s="28" t="s">
        <v>22</v>
      </c>
      <c r="E135" s="28" t="s">
        <v>24</v>
      </c>
      <c r="F135" s="28" t="s">
        <v>32</v>
      </c>
      <c r="G135" s="20" t="s">
        <v>25</v>
      </c>
      <c r="H135" s="20" t="s">
        <v>34</v>
      </c>
      <c r="I135" s="23">
        <v>280</v>
      </c>
      <c r="J135" s="23">
        <v>200</v>
      </c>
      <c r="K135" s="23">
        <v>15</v>
      </c>
      <c r="L135" s="20" t="s">
        <v>1631</v>
      </c>
      <c r="M135" s="18">
        <f t="shared" si="10"/>
        <v>15.9</v>
      </c>
      <c r="N135" s="18">
        <f t="shared" si="11"/>
        <v>495.9</v>
      </c>
      <c r="O135" s="18">
        <f t="shared" si="12"/>
        <v>508.854</v>
      </c>
      <c r="P135" s="18">
        <f t="shared" si="13"/>
        <v>12.954</v>
      </c>
      <c r="Q135" s="18">
        <f t="shared" si="14"/>
        <v>495.9</v>
      </c>
      <c r="R135" s="18" t="s">
        <v>28</v>
      </c>
      <c r="S135" s="19" t="s">
        <v>29</v>
      </c>
    </row>
    <row r="136" spans="1:19">
      <c r="A136" s="24">
        <v>135</v>
      </c>
      <c r="B136" s="28" t="s">
        <v>1632</v>
      </c>
      <c r="C136" s="28" t="s">
        <v>1633</v>
      </c>
      <c r="D136" s="28" t="s">
        <v>22</v>
      </c>
      <c r="E136" s="28" t="s">
        <v>24</v>
      </c>
      <c r="F136" s="28" t="s">
        <v>1404</v>
      </c>
      <c r="G136" s="20" t="s">
        <v>25</v>
      </c>
      <c r="H136" s="20" t="s">
        <v>34</v>
      </c>
      <c r="I136" s="23">
        <v>249.07</v>
      </c>
      <c r="J136" s="23">
        <v>100</v>
      </c>
      <c r="K136" s="23">
        <v>0</v>
      </c>
      <c r="L136" s="20"/>
      <c r="M136" s="18">
        <f t="shared" si="10"/>
        <v>0</v>
      </c>
      <c r="N136" s="18">
        <f t="shared" si="11"/>
        <v>349.07</v>
      </c>
      <c r="O136" s="18">
        <f t="shared" si="12"/>
        <v>355.07</v>
      </c>
      <c r="P136" s="18">
        <f t="shared" si="13"/>
        <v>6</v>
      </c>
      <c r="Q136" s="18">
        <f t="shared" si="14"/>
        <v>349.07</v>
      </c>
      <c r="R136" s="18" t="s">
        <v>28</v>
      </c>
      <c r="S136" s="19" t="s">
        <v>29</v>
      </c>
    </row>
    <row r="137" spans="1:19">
      <c r="A137" s="24">
        <v>136</v>
      </c>
      <c r="B137" s="28" t="s">
        <v>1634</v>
      </c>
      <c r="C137" s="28" t="s">
        <v>1635</v>
      </c>
      <c r="D137" s="28" t="s">
        <v>22</v>
      </c>
      <c r="E137" s="28" t="s">
        <v>24</v>
      </c>
      <c r="F137" s="28" t="s">
        <v>1404</v>
      </c>
      <c r="G137" s="20" t="s">
        <v>25</v>
      </c>
      <c r="H137" s="20" t="s">
        <v>34</v>
      </c>
      <c r="I137" s="23">
        <v>249.07</v>
      </c>
      <c r="J137" s="23">
        <v>100</v>
      </c>
      <c r="K137" s="23">
        <v>0</v>
      </c>
      <c r="L137" s="20"/>
      <c r="M137" s="18">
        <f t="shared" si="10"/>
        <v>0</v>
      </c>
      <c r="N137" s="18">
        <f t="shared" si="11"/>
        <v>349.07</v>
      </c>
      <c r="O137" s="18">
        <f t="shared" si="12"/>
        <v>355.07</v>
      </c>
      <c r="P137" s="18">
        <f t="shared" si="13"/>
        <v>6</v>
      </c>
      <c r="Q137" s="18">
        <f t="shared" si="14"/>
        <v>349.07</v>
      </c>
      <c r="R137" s="18" t="s">
        <v>28</v>
      </c>
      <c r="S137" s="19" t="s">
        <v>29</v>
      </c>
    </row>
    <row r="138" spans="1:19">
      <c r="A138" s="24">
        <v>137</v>
      </c>
      <c r="B138" s="28" t="s">
        <v>1062</v>
      </c>
      <c r="C138" s="28" t="s">
        <v>1636</v>
      </c>
      <c r="D138" s="28" t="s">
        <v>22</v>
      </c>
      <c r="E138" s="28" t="s">
        <v>24</v>
      </c>
      <c r="F138" s="28" t="s">
        <v>1404</v>
      </c>
      <c r="G138" s="20" t="s">
        <v>25</v>
      </c>
      <c r="H138" s="20" t="s">
        <v>34</v>
      </c>
      <c r="I138" s="23">
        <v>249.07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349.07</v>
      </c>
      <c r="O138" s="18">
        <f t="shared" si="12"/>
        <v>355.07</v>
      </c>
      <c r="P138" s="18">
        <f t="shared" si="13"/>
        <v>6</v>
      </c>
      <c r="Q138" s="18">
        <f t="shared" si="14"/>
        <v>349.07</v>
      </c>
      <c r="R138" s="18" t="s">
        <v>28</v>
      </c>
      <c r="S138" s="19" t="s">
        <v>29</v>
      </c>
    </row>
    <row r="139" spans="1:19">
      <c r="A139" s="24">
        <v>138</v>
      </c>
      <c r="B139" s="28" t="s">
        <v>1248</v>
      </c>
      <c r="C139" s="28" t="s">
        <v>1637</v>
      </c>
      <c r="D139" s="28" t="s">
        <v>22</v>
      </c>
      <c r="E139" s="28" t="s">
        <v>24</v>
      </c>
      <c r="F139" s="28" t="s">
        <v>1404</v>
      </c>
      <c r="G139" s="20" t="s">
        <v>25</v>
      </c>
      <c r="H139" s="20" t="s">
        <v>34</v>
      </c>
      <c r="I139" s="23">
        <v>249.07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349.07</v>
      </c>
      <c r="O139" s="18">
        <f t="shared" si="12"/>
        <v>355.07</v>
      </c>
      <c r="P139" s="18">
        <f t="shared" si="13"/>
        <v>6</v>
      </c>
      <c r="Q139" s="18">
        <f t="shared" si="14"/>
        <v>349.07</v>
      </c>
      <c r="R139" s="18" t="s">
        <v>28</v>
      </c>
      <c r="S139" s="19" t="s">
        <v>29</v>
      </c>
    </row>
    <row r="140" spans="1:19">
      <c r="A140" s="24">
        <v>139</v>
      </c>
      <c r="B140" s="28" t="s">
        <v>1638</v>
      </c>
      <c r="C140" s="28" t="s">
        <v>1639</v>
      </c>
      <c r="D140" s="28" t="s">
        <v>22</v>
      </c>
      <c r="E140" s="28" t="s">
        <v>24</v>
      </c>
      <c r="F140" s="28" t="s">
        <v>55</v>
      </c>
      <c r="G140" s="20" t="s">
        <v>25</v>
      </c>
      <c r="H140" s="20" t="s">
        <v>34</v>
      </c>
      <c r="I140" s="23">
        <v>599</v>
      </c>
      <c r="J140" s="23">
        <v>400</v>
      </c>
      <c r="K140" s="23">
        <v>638.66</v>
      </c>
      <c r="L140" s="20" t="s">
        <v>1640</v>
      </c>
      <c r="M140" s="18">
        <f t="shared" si="10"/>
        <v>676.9796</v>
      </c>
      <c r="N140" s="18">
        <f t="shared" si="11"/>
        <v>1675.9796</v>
      </c>
      <c r="O140" s="18">
        <f t="shared" si="12"/>
        <v>1740.598376</v>
      </c>
      <c r="P140" s="18">
        <f t="shared" si="13"/>
        <v>64.618776</v>
      </c>
      <c r="Q140" s="18">
        <f t="shared" si="14"/>
        <v>1675.9796</v>
      </c>
      <c r="R140" s="18" t="s">
        <v>28</v>
      </c>
      <c r="S140" s="19" t="s">
        <v>29</v>
      </c>
    </row>
    <row r="141" spans="1:19">
      <c r="A141" s="24">
        <v>140</v>
      </c>
      <c r="B141" s="28" t="s">
        <v>1641</v>
      </c>
      <c r="C141" s="28" t="s">
        <v>1642</v>
      </c>
      <c r="D141" s="28" t="s">
        <v>22</v>
      </c>
      <c r="E141" s="28" t="s">
        <v>24</v>
      </c>
      <c r="F141" s="28" t="s">
        <v>55</v>
      </c>
      <c r="G141" s="20" t="s">
        <v>25</v>
      </c>
      <c r="H141" s="20" t="s">
        <v>34</v>
      </c>
      <c r="I141" s="23">
        <v>599</v>
      </c>
      <c r="J141" s="23">
        <v>400</v>
      </c>
      <c r="K141" s="23">
        <v>587</v>
      </c>
      <c r="L141" s="20" t="s">
        <v>1643</v>
      </c>
      <c r="M141" s="18">
        <f t="shared" si="10"/>
        <v>622.22</v>
      </c>
      <c r="N141" s="18">
        <f t="shared" si="11"/>
        <v>1621.22</v>
      </c>
      <c r="O141" s="18">
        <f t="shared" si="12"/>
        <v>1682.5532</v>
      </c>
      <c r="P141" s="18">
        <f t="shared" si="13"/>
        <v>61.3332</v>
      </c>
      <c r="Q141" s="18">
        <f t="shared" si="14"/>
        <v>1621.22</v>
      </c>
      <c r="R141" s="18" t="s">
        <v>28</v>
      </c>
      <c r="S141" s="19" t="s">
        <v>29</v>
      </c>
    </row>
    <row r="142" spans="1:19">
      <c r="A142" s="24">
        <v>141</v>
      </c>
      <c r="B142" s="28" t="s">
        <v>131</v>
      </c>
      <c r="C142" s="28" t="s">
        <v>1295</v>
      </c>
      <c r="D142" s="28" t="s">
        <v>22</v>
      </c>
      <c r="E142" s="28" t="s">
        <v>24</v>
      </c>
      <c r="F142" s="28" t="s">
        <v>929</v>
      </c>
      <c r="G142" s="20" t="s">
        <v>25</v>
      </c>
      <c r="H142" s="20" t="s">
        <v>34</v>
      </c>
      <c r="I142" s="23">
        <v>0</v>
      </c>
      <c r="J142" s="23">
        <v>0</v>
      </c>
      <c r="K142" s="23">
        <v>13</v>
      </c>
      <c r="L142" s="20" t="s">
        <v>35</v>
      </c>
      <c r="M142" s="18">
        <f t="shared" si="10"/>
        <v>13.78</v>
      </c>
      <c r="N142" s="18">
        <f t="shared" si="11"/>
        <v>13.78</v>
      </c>
      <c r="O142" s="18">
        <f t="shared" si="12"/>
        <v>14.6068</v>
      </c>
      <c r="P142" s="18">
        <f t="shared" si="13"/>
        <v>0.8268</v>
      </c>
      <c r="Q142" s="18">
        <f t="shared" si="14"/>
        <v>13.78</v>
      </c>
      <c r="R142" s="18" t="s">
        <v>28</v>
      </c>
      <c r="S142" s="19" t="s">
        <v>29</v>
      </c>
    </row>
    <row r="143" spans="1:19">
      <c r="A143" s="24">
        <v>142</v>
      </c>
      <c r="B143" s="28" t="s">
        <v>1370</v>
      </c>
      <c r="C143" s="28" t="s">
        <v>1371</v>
      </c>
      <c r="D143" s="28" t="s">
        <v>22</v>
      </c>
      <c r="E143" s="28" t="s">
        <v>24</v>
      </c>
      <c r="F143" s="28" t="s">
        <v>929</v>
      </c>
      <c r="G143" s="20" t="s">
        <v>25</v>
      </c>
      <c r="H143" s="20" t="s">
        <v>34</v>
      </c>
      <c r="I143" s="23">
        <v>0</v>
      </c>
      <c r="J143" s="23">
        <v>0</v>
      </c>
      <c r="K143" s="23">
        <v>13</v>
      </c>
      <c r="L143" s="20" t="s">
        <v>35</v>
      </c>
      <c r="M143" s="18">
        <f t="shared" si="10"/>
        <v>13.78</v>
      </c>
      <c r="N143" s="18">
        <f t="shared" si="11"/>
        <v>13.78</v>
      </c>
      <c r="O143" s="18">
        <f t="shared" si="12"/>
        <v>14.6068</v>
      </c>
      <c r="P143" s="18">
        <f t="shared" si="13"/>
        <v>0.8268</v>
      </c>
      <c r="Q143" s="18">
        <f t="shared" si="14"/>
        <v>13.78</v>
      </c>
      <c r="R143" s="18" t="s">
        <v>28</v>
      </c>
      <c r="S143" s="19" t="s">
        <v>29</v>
      </c>
    </row>
    <row r="144" spans="1:19">
      <c r="A144" s="24">
        <v>143</v>
      </c>
      <c r="B144" s="28" t="s">
        <v>1644</v>
      </c>
      <c r="C144" s="28" t="s">
        <v>1645</v>
      </c>
      <c r="D144" s="28" t="s">
        <v>22</v>
      </c>
      <c r="E144" s="28" t="s">
        <v>24</v>
      </c>
      <c r="F144" s="28" t="s">
        <v>929</v>
      </c>
      <c r="G144" s="20" t="s">
        <v>25</v>
      </c>
      <c r="H144" s="20" t="s">
        <v>34</v>
      </c>
      <c r="I144" s="23">
        <v>0</v>
      </c>
      <c r="J144" s="23">
        <v>0</v>
      </c>
      <c r="K144" s="23">
        <v>15</v>
      </c>
      <c r="L144" s="20" t="s">
        <v>35</v>
      </c>
      <c r="M144" s="18">
        <f t="shared" si="10"/>
        <v>15.9</v>
      </c>
      <c r="N144" s="18">
        <f t="shared" si="11"/>
        <v>15.9</v>
      </c>
      <c r="O144" s="18">
        <f t="shared" si="12"/>
        <v>16.854</v>
      </c>
      <c r="P144" s="18">
        <f t="shared" si="13"/>
        <v>0.954</v>
      </c>
      <c r="Q144" s="18">
        <f t="shared" si="14"/>
        <v>15.9</v>
      </c>
      <c r="R144" s="18" t="s">
        <v>28</v>
      </c>
      <c r="S144" s="19" t="s">
        <v>29</v>
      </c>
    </row>
    <row r="145" spans="1:19">
      <c r="A145" s="24">
        <v>144</v>
      </c>
      <c r="B145" s="28" t="s">
        <v>1646</v>
      </c>
      <c r="C145" s="28" t="s">
        <v>1647</v>
      </c>
      <c r="D145" s="28" t="s">
        <v>22</v>
      </c>
      <c r="E145" s="28" t="s">
        <v>24</v>
      </c>
      <c r="F145" s="28" t="s">
        <v>929</v>
      </c>
      <c r="G145" s="20" t="s">
        <v>25</v>
      </c>
      <c r="H145" s="20" t="s">
        <v>34</v>
      </c>
      <c r="I145" s="23">
        <v>0</v>
      </c>
      <c r="J145" s="23">
        <v>0</v>
      </c>
      <c r="K145" s="23">
        <v>13</v>
      </c>
      <c r="L145" s="20" t="s">
        <v>35</v>
      </c>
      <c r="M145" s="18">
        <f t="shared" si="10"/>
        <v>13.78</v>
      </c>
      <c r="N145" s="18">
        <f t="shared" si="11"/>
        <v>13.78</v>
      </c>
      <c r="O145" s="18">
        <f t="shared" si="12"/>
        <v>14.6068</v>
      </c>
      <c r="P145" s="18">
        <f t="shared" si="13"/>
        <v>0.8268</v>
      </c>
      <c r="Q145" s="18">
        <f t="shared" si="14"/>
        <v>13.78</v>
      </c>
      <c r="R145" s="18" t="s">
        <v>28</v>
      </c>
      <c r="S145" s="19" t="s">
        <v>29</v>
      </c>
    </row>
    <row r="146" spans="1:19">
      <c r="A146" s="24">
        <v>145</v>
      </c>
      <c r="B146" s="28" t="s">
        <v>1648</v>
      </c>
      <c r="C146" s="28" t="s">
        <v>1649</v>
      </c>
      <c r="D146" s="28" t="s">
        <v>22</v>
      </c>
      <c r="E146" s="28" t="s">
        <v>24</v>
      </c>
      <c r="F146" s="28" t="s">
        <v>929</v>
      </c>
      <c r="G146" s="20" t="s">
        <v>25</v>
      </c>
      <c r="H146" s="20" t="s">
        <v>34</v>
      </c>
      <c r="I146" s="23">
        <v>0</v>
      </c>
      <c r="J146" s="23">
        <v>0</v>
      </c>
      <c r="K146" s="23">
        <v>15</v>
      </c>
      <c r="L146" s="20" t="s">
        <v>35</v>
      </c>
      <c r="M146" s="18">
        <f t="shared" si="10"/>
        <v>15.9</v>
      </c>
      <c r="N146" s="18">
        <f t="shared" si="11"/>
        <v>15.9</v>
      </c>
      <c r="O146" s="18">
        <f t="shared" si="12"/>
        <v>16.854</v>
      </c>
      <c r="P146" s="18">
        <f t="shared" si="13"/>
        <v>0.954</v>
      </c>
      <c r="Q146" s="18">
        <f t="shared" si="14"/>
        <v>15.9</v>
      </c>
      <c r="R146" s="18" t="s">
        <v>28</v>
      </c>
      <c r="S146" s="19" t="s">
        <v>29</v>
      </c>
    </row>
    <row r="147" spans="1:19">
      <c r="A147" s="24">
        <v>146</v>
      </c>
      <c r="B147" s="28" t="s">
        <v>1650</v>
      </c>
      <c r="C147" s="28" t="s">
        <v>1651</v>
      </c>
      <c r="D147" s="28" t="s">
        <v>22</v>
      </c>
      <c r="E147" s="28" t="s">
        <v>24</v>
      </c>
      <c r="F147" s="28" t="s">
        <v>929</v>
      </c>
      <c r="G147" s="20" t="s">
        <v>25</v>
      </c>
      <c r="H147" s="20" t="s">
        <v>34</v>
      </c>
      <c r="I147" s="23">
        <v>0</v>
      </c>
      <c r="J147" s="23">
        <v>0</v>
      </c>
      <c r="K147" s="23">
        <v>13</v>
      </c>
      <c r="L147" s="20" t="s">
        <v>35</v>
      </c>
      <c r="M147" s="18">
        <f t="shared" si="10"/>
        <v>13.78</v>
      </c>
      <c r="N147" s="18">
        <f t="shared" si="11"/>
        <v>13.78</v>
      </c>
      <c r="O147" s="18">
        <f t="shared" si="12"/>
        <v>14.6068</v>
      </c>
      <c r="P147" s="18">
        <f t="shared" si="13"/>
        <v>0.8268</v>
      </c>
      <c r="Q147" s="18">
        <f t="shared" si="14"/>
        <v>13.78</v>
      </c>
      <c r="R147" s="18" t="s">
        <v>28</v>
      </c>
      <c r="S147" s="19" t="s">
        <v>29</v>
      </c>
    </row>
    <row r="148" spans="1:19">
      <c r="A148" s="24">
        <v>147</v>
      </c>
      <c r="B148" s="28" t="s">
        <v>1652</v>
      </c>
      <c r="C148" s="28" t="s">
        <v>1653</v>
      </c>
      <c r="D148" s="28" t="s">
        <v>22</v>
      </c>
      <c r="E148" s="28" t="s">
        <v>24</v>
      </c>
      <c r="F148" s="28" t="s">
        <v>929</v>
      </c>
      <c r="G148" s="20" t="s">
        <v>25</v>
      </c>
      <c r="H148" s="20" t="s">
        <v>34</v>
      </c>
      <c r="I148" s="23">
        <v>0</v>
      </c>
      <c r="J148" s="23">
        <v>0</v>
      </c>
      <c r="K148" s="23">
        <v>13</v>
      </c>
      <c r="L148" s="20" t="s">
        <v>35</v>
      </c>
      <c r="M148" s="18">
        <f t="shared" si="10"/>
        <v>13.78</v>
      </c>
      <c r="N148" s="18">
        <f t="shared" si="11"/>
        <v>13.78</v>
      </c>
      <c r="O148" s="18">
        <f t="shared" si="12"/>
        <v>14.6068</v>
      </c>
      <c r="P148" s="18">
        <f t="shared" si="13"/>
        <v>0.8268</v>
      </c>
      <c r="Q148" s="18">
        <f t="shared" si="14"/>
        <v>13.78</v>
      </c>
      <c r="R148" s="18" t="s">
        <v>28</v>
      </c>
      <c r="S148" s="19" t="s">
        <v>29</v>
      </c>
    </row>
    <row r="149" spans="1:19">
      <c r="A149" s="24">
        <v>148</v>
      </c>
      <c r="B149" s="21" t="s">
        <v>1654</v>
      </c>
      <c r="C149" s="28" t="s">
        <v>1655</v>
      </c>
      <c r="D149" s="28" t="s">
        <v>22</v>
      </c>
      <c r="E149" s="28" t="s">
        <v>24</v>
      </c>
      <c r="F149" s="28" t="s">
        <v>929</v>
      </c>
      <c r="G149" s="20" t="s">
        <v>25</v>
      </c>
      <c r="H149" s="20" t="s">
        <v>34</v>
      </c>
      <c r="I149" s="23">
        <v>0</v>
      </c>
      <c r="J149" s="23">
        <v>0</v>
      </c>
      <c r="K149" s="23">
        <v>15</v>
      </c>
      <c r="L149" s="20" t="s">
        <v>35</v>
      </c>
      <c r="M149" s="18">
        <f t="shared" si="10"/>
        <v>15.9</v>
      </c>
      <c r="N149" s="18">
        <f t="shared" si="11"/>
        <v>15.9</v>
      </c>
      <c r="O149" s="18">
        <f t="shared" si="12"/>
        <v>16.854</v>
      </c>
      <c r="P149" s="18">
        <f t="shared" si="13"/>
        <v>0.954</v>
      </c>
      <c r="Q149" s="18">
        <f t="shared" si="14"/>
        <v>15.9</v>
      </c>
      <c r="R149" s="18" t="s">
        <v>28</v>
      </c>
      <c r="S149" s="19" t="s">
        <v>29</v>
      </c>
    </row>
    <row r="150" spans="1:19">
      <c r="A150" s="24">
        <v>149</v>
      </c>
      <c r="B150" s="28" t="s">
        <v>1363</v>
      </c>
      <c r="C150" s="28" t="s">
        <v>1656</v>
      </c>
      <c r="D150" s="28" t="s">
        <v>22</v>
      </c>
      <c r="E150" s="28" t="s">
        <v>24</v>
      </c>
      <c r="F150" s="28" t="s">
        <v>929</v>
      </c>
      <c r="G150" s="20" t="s">
        <v>25</v>
      </c>
      <c r="H150" s="20" t="s">
        <v>34</v>
      </c>
      <c r="I150" s="23">
        <v>0</v>
      </c>
      <c r="J150" s="23">
        <v>0</v>
      </c>
      <c r="K150" s="23">
        <v>13</v>
      </c>
      <c r="L150" s="20" t="s">
        <v>35</v>
      </c>
      <c r="M150" s="18">
        <f t="shared" si="10"/>
        <v>13.78</v>
      </c>
      <c r="N150" s="18">
        <f t="shared" si="11"/>
        <v>13.78</v>
      </c>
      <c r="O150" s="18">
        <f t="shared" si="12"/>
        <v>14.6068</v>
      </c>
      <c r="P150" s="18">
        <f t="shared" si="13"/>
        <v>0.8268</v>
      </c>
      <c r="Q150" s="18">
        <f t="shared" si="14"/>
        <v>13.78</v>
      </c>
      <c r="R150" s="18" t="s">
        <v>28</v>
      </c>
      <c r="S150" s="19" t="s">
        <v>29</v>
      </c>
    </row>
    <row r="151" spans="1:19">
      <c r="A151" s="24">
        <v>150</v>
      </c>
      <c r="B151" s="28" t="s">
        <v>1657</v>
      </c>
      <c r="C151" s="28" t="s">
        <v>1658</v>
      </c>
      <c r="D151" s="28" t="s">
        <v>22</v>
      </c>
      <c r="E151" s="28" t="s">
        <v>24</v>
      </c>
      <c r="F151" s="28" t="s">
        <v>929</v>
      </c>
      <c r="G151" s="20" t="s">
        <v>25</v>
      </c>
      <c r="H151" s="20" t="s">
        <v>34</v>
      </c>
      <c r="I151" s="23">
        <v>0</v>
      </c>
      <c r="J151" s="23">
        <v>0</v>
      </c>
      <c r="K151" s="23">
        <v>13</v>
      </c>
      <c r="L151" s="20" t="s">
        <v>35</v>
      </c>
      <c r="M151" s="18">
        <f t="shared" si="10"/>
        <v>13.78</v>
      </c>
      <c r="N151" s="18">
        <f t="shared" si="11"/>
        <v>13.78</v>
      </c>
      <c r="O151" s="18">
        <f t="shared" si="12"/>
        <v>14.6068</v>
      </c>
      <c r="P151" s="18">
        <f t="shared" si="13"/>
        <v>0.8268</v>
      </c>
      <c r="Q151" s="18">
        <f t="shared" si="14"/>
        <v>13.78</v>
      </c>
      <c r="R151" s="18" t="s">
        <v>28</v>
      </c>
      <c r="S151" s="19" t="s">
        <v>29</v>
      </c>
    </row>
    <row r="152" spans="1:19">
      <c r="A152" s="24">
        <v>151</v>
      </c>
      <c r="B152" s="28" t="s">
        <v>139</v>
      </c>
      <c r="C152" s="28" t="s">
        <v>140</v>
      </c>
      <c r="D152" s="28" t="s">
        <v>22</v>
      </c>
      <c r="E152" s="28" t="s">
        <v>24</v>
      </c>
      <c r="F152" s="28" t="s">
        <v>929</v>
      </c>
      <c r="G152" s="20" t="s">
        <v>25</v>
      </c>
      <c r="H152" s="20" t="s">
        <v>34</v>
      </c>
      <c r="I152" s="23">
        <v>0</v>
      </c>
      <c r="J152" s="23">
        <v>0</v>
      </c>
      <c r="K152" s="23">
        <v>13</v>
      </c>
      <c r="L152" s="20" t="s">
        <v>35</v>
      </c>
      <c r="M152" s="18">
        <f t="shared" si="10"/>
        <v>13.78</v>
      </c>
      <c r="N152" s="18">
        <f t="shared" si="11"/>
        <v>13.78</v>
      </c>
      <c r="O152" s="18">
        <f t="shared" si="12"/>
        <v>14.6068</v>
      </c>
      <c r="P152" s="18">
        <f t="shared" si="13"/>
        <v>0.8268</v>
      </c>
      <c r="Q152" s="18">
        <f t="shared" si="14"/>
        <v>13.78</v>
      </c>
      <c r="R152" s="18" t="s">
        <v>28</v>
      </c>
      <c r="S152" s="19" t="s">
        <v>29</v>
      </c>
    </row>
    <row r="153" spans="1:19">
      <c r="A153" s="24">
        <v>152</v>
      </c>
      <c r="B153" s="28" t="s">
        <v>135</v>
      </c>
      <c r="C153" s="28" t="s">
        <v>136</v>
      </c>
      <c r="D153" s="28" t="s">
        <v>22</v>
      </c>
      <c r="E153" s="28" t="s">
        <v>24</v>
      </c>
      <c r="F153" s="28" t="s">
        <v>929</v>
      </c>
      <c r="G153" s="20" t="s">
        <v>25</v>
      </c>
      <c r="H153" s="20" t="s">
        <v>34</v>
      </c>
      <c r="I153" s="23">
        <v>0</v>
      </c>
      <c r="J153" s="23">
        <v>0</v>
      </c>
      <c r="K153" s="23">
        <v>13</v>
      </c>
      <c r="L153" s="20" t="s">
        <v>35</v>
      </c>
      <c r="M153" s="18">
        <f t="shared" si="10"/>
        <v>13.78</v>
      </c>
      <c r="N153" s="18">
        <f t="shared" si="11"/>
        <v>13.78</v>
      </c>
      <c r="O153" s="18">
        <f t="shared" si="12"/>
        <v>14.6068</v>
      </c>
      <c r="P153" s="18">
        <f t="shared" si="13"/>
        <v>0.8268</v>
      </c>
      <c r="Q153" s="18">
        <f t="shared" si="14"/>
        <v>13.78</v>
      </c>
      <c r="R153" s="18" t="s">
        <v>28</v>
      </c>
      <c r="S153" s="19" t="s">
        <v>29</v>
      </c>
    </row>
    <row r="154" spans="1:19">
      <c r="A154" s="24">
        <v>153</v>
      </c>
      <c r="B154" s="28" t="s">
        <v>437</v>
      </c>
      <c r="C154" s="28" t="s">
        <v>438</v>
      </c>
      <c r="D154" s="28" t="s">
        <v>22</v>
      </c>
      <c r="E154" s="28" t="s">
        <v>24</v>
      </c>
      <c r="F154" s="28" t="s">
        <v>929</v>
      </c>
      <c r="G154" s="20" t="s">
        <v>25</v>
      </c>
      <c r="H154" s="20" t="s">
        <v>34</v>
      </c>
      <c r="I154" s="23">
        <v>0</v>
      </c>
      <c r="J154" s="23">
        <v>0</v>
      </c>
      <c r="K154" s="23">
        <v>13</v>
      </c>
      <c r="L154" s="20" t="s">
        <v>35</v>
      </c>
      <c r="M154" s="18">
        <f t="shared" si="10"/>
        <v>13.78</v>
      </c>
      <c r="N154" s="18">
        <f t="shared" si="11"/>
        <v>13.78</v>
      </c>
      <c r="O154" s="18">
        <f t="shared" si="12"/>
        <v>14.6068</v>
      </c>
      <c r="P154" s="18">
        <f t="shared" si="13"/>
        <v>0.8268</v>
      </c>
      <c r="Q154" s="18">
        <f t="shared" si="14"/>
        <v>13.78</v>
      </c>
      <c r="R154" s="18" t="s">
        <v>28</v>
      </c>
      <c r="S154" s="19" t="s">
        <v>29</v>
      </c>
    </row>
    <row r="155" spans="1:19">
      <c r="A155" s="24">
        <v>154</v>
      </c>
      <c r="B155" s="28" t="s">
        <v>976</v>
      </c>
      <c r="C155" s="28" t="s">
        <v>977</v>
      </c>
      <c r="D155" s="28" t="s">
        <v>22</v>
      </c>
      <c r="E155" s="28" t="s">
        <v>24</v>
      </c>
      <c r="F155" s="28" t="s">
        <v>929</v>
      </c>
      <c r="G155" s="20" t="s">
        <v>25</v>
      </c>
      <c r="H155" s="20" t="s">
        <v>34</v>
      </c>
      <c r="I155" s="23">
        <v>0</v>
      </c>
      <c r="J155" s="23">
        <v>0</v>
      </c>
      <c r="K155" s="23">
        <v>13</v>
      </c>
      <c r="L155" s="20" t="s">
        <v>35</v>
      </c>
      <c r="M155" s="18">
        <f t="shared" si="10"/>
        <v>13.78</v>
      </c>
      <c r="N155" s="18">
        <f t="shared" si="11"/>
        <v>13.78</v>
      </c>
      <c r="O155" s="18">
        <f t="shared" si="12"/>
        <v>14.6068</v>
      </c>
      <c r="P155" s="18">
        <f t="shared" si="13"/>
        <v>0.8268</v>
      </c>
      <c r="Q155" s="18">
        <f t="shared" si="14"/>
        <v>13.78</v>
      </c>
      <c r="R155" s="18" t="s">
        <v>28</v>
      </c>
      <c r="S155" s="19" t="s">
        <v>29</v>
      </c>
    </row>
    <row r="156" spans="1:19">
      <c r="A156" s="24">
        <v>155</v>
      </c>
      <c r="B156" s="28" t="s">
        <v>1659</v>
      </c>
      <c r="C156" s="28" t="s">
        <v>1660</v>
      </c>
      <c r="D156" s="28" t="s">
        <v>22</v>
      </c>
      <c r="E156" s="28" t="s">
        <v>24</v>
      </c>
      <c r="F156" s="28" t="s">
        <v>929</v>
      </c>
      <c r="G156" s="20" t="s">
        <v>25</v>
      </c>
      <c r="H156" s="20" t="s">
        <v>34</v>
      </c>
      <c r="I156" s="23">
        <v>0</v>
      </c>
      <c r="J156" s="23">
        <v>0</v>
      </c>
      <c r="K156" s="23">
        <v>15</v>
      </c>
      <c r="L156" s="20" t="s">
        <v>35</v>
      </c>
      <c r="M156" s="18">
        <f t="shared" si="10"/>
        <v>15.9</v>
      </c>
      <c r="N156" s="18">
        <f t="shared" si="11"/>
        <v>15.9</v>
      </c>
      <c r="O156" s="18">
        <f t="shared" si="12"/>
        <v>16.854</v>
      </c>
      <c r="P156" s="18">
        <f t="shared" si="13"/>
        <v>0.954</v>
      </c>
      <c r="Q156" s="18">
        <f t="shared" si="14"/>
        <v>15.9</v>
      </c>
      <c r="R156" s="18" t="s">
        <v>28</v>
      </c>
      <c r="S156" s="19" t="s">
        <v>29</v>
      </c>
    </row>
    <row r="157" spans="1:19">
      <c r="A157" s="24">
        <v>156</v>
      </c>
      <c r="B157" s="28" t="s">
        <v>1661</v>
      </c>
      <c r="C157" s="28" t="s">
        <v>1662</v>
      </c>
      <c r="D157" s="28" t="s">
        <v>22</v>
      </c>
      <c r="E157" s="28" t="s">
        <v>24</v>
      </c>
      <c r="F157" s="28" t="s">
        <v>929</v>
      </c>
      <c r="G157" s="20" t="s">
        <v>25</v>
      </c>
      <c r="H157" s="20" t="s">
        <v>34</v>
      </c>
      <c r="I157" s="23">
        <v>0</v>
      </c>
      <c r="J157" s="23">
        <v>0</v>
      </c>
      <c r="K157" s="23">
        <v>13</v>
      </c>
      <c r="L157" s="20" t="s">
        <v>35</v>
      </c>
      <c r="M157" s="18">
        <f t="shared" si="10"/>
        <v>13.78</v>
      </c>
      <c r="N157" s="18">
        <f t="shared" si="11"/>
        <v>13.78</v>
      </c>
      <c r="O157" s="18">
        <f t="shared" si="12"/>
        <v>14.6068</v>
      </c>
      <c r="P157" s="18">
        <f t="shared" si="13"/>
        <v>0.8268</v>
      </c>
      <c r="Q157" s="18">
        <f t="shared" si="14"/>
        <v>13.78</v>
      </c>
      <c r="R157" s="18" t="s">
        <v>28</v>
      </c>
      <c r="S157" s="19" t="s">
        <v>29</v>
      </c>
    </row>
    <row r="158" spans="1:19">
      <c r="A158" s="24">
        <v>157</v>
      </c>
      <c r="B158" s="28" t="s">
        <v>1663</v>
      </c>
      <c r="C158" s="28" t="s">
        <v>1664</v>
      </c>
      <c r="D158" s="28" t="s">
        <v>22</v>
      </c>
      <c r="E158" s="28" t="s">
        <v>24</v>
      </c>
      <c r="F158" s="28" t="s">
        <v>929</v>
      </c>
      <c r="G158" s="20" t="s">
        <v>25</v>
      </c>
      <c r="H158" s="20" t="s">
        <v>34</v>
      </c>
      <c r="I158" s="23">
        <v>0</v>
      </c>
      <c r="J158" s="23">
        <v>0</v>
      </c>
      <c r="K158" s="23">
        <v>15</v>
      </c>
      <c r="L158" s="20" t="s">
        <v>35</v>
      </c>
      <c r="M158" s="18">
        <f t="shared" si="10"/>
        <v>15.9</v>
      </c>
      <c r="N158" s="18">
        <f t="shared" si="11"/>
        <v>15.9</v>
      </c>
      <c r="O158" s="18">
        <f t="shared" si="12"/>
        <v>16.854</v>
      </c>
      <c r="P158" s="18">
        <f t="shared" si="13"/>
        <v>0.954</v>
      </c>
      <c r="Q158" s="18">
        <f t="shared" si="14"/>
        <v>15.9</v>
      </c>
      <c r="R158" s="18" t="s">
        <v>28</v>
      </c>
      <c r="S158" s="19" t="s">
        <v>29</v>
      </c>
    </row>
    <row r="159" spans="1:19">
      <c r="A159" s="24">
        <v>158</v>
      </c>
      <c r="B159" s="28" t="s">
        <v>1665</v>
      </c>
      <c r="C159" s="28" t="s">
        <v>1666</v>
      </c>
      <c r="D159" s="28" t="s">
        <v>22</v>
      </c>
      <c r="E159" s="28" t="s">
        <v>24</v>
      </c>
      <c r="F159" s="28" t="s">
        <v>929</v>
      </c>
      <c r="G159" s="20" t="s">
        <v>25</v>
      </c>
      <c r="H159" s="20" t="s">
        <v>34</v>
      </c>
      <c r="I159" s="23">
        <v>0</v>
      </c>
      <c r="J159" s="23">
        <v>0</v>
      </c>
      <c r="K159" s="23">
        <v>15</v>
      </c>
      <c r="L159" s="20" t="s">
        <v>35</v>
      </c>
      <c r="M159" s="18">
        <f t="shared" si="10"/>
        <v>15.9</v>
      </c>
      <c r="N159" s="18">
        <f t="shared" si="11"/>
        <v>15.9</v>
      </c>
      <c r="O159" s="18">
        <f t="shared" si="12"/>
        <v>16.854</v>
      </c>
      <c r="P159" s="18">
        <f t="shared" si="13"/>
        <v>0.954</v>
      </c>
      <c r="Q159" s="18">
        <f t="shared" si="14"/>
        <v>15.9</v>
      </c>
      <c r="R159" s="18" t="s">
        <v>28</v>
      </c>
      <c r="S159" s="19" t="s">
        <v>29</v>
      </c>
    </row>
    <row r="160" spans="1:19">
      <c r="A160" s="24">
        <v>159</v>
      </c>
      <c r="B160" s="28" t="s">
        <v>1667</v>
      </c>
      <c r="C160" s="28" t="s">
        <v>1668</v>
      </c>
      <c r="D160" s="28" t="s">
        <v>22</v>
      </c>
      <c r="E160" s="28" t="s">
        <v>24</v>
      </c>
      <c r="F160" s="28" t="s">
        <v>929</v>
      </c>
      <c r="G160" s="20" t="s">
        <v>25</v>
      </c>
      <c r="H160" s="20" t="s">
        <v>34</v>
      </c>
      <c r="I160" s="23">
        <v>0</v>
      </c>
      <c r="J160" s="23">
        <v>0</v>
      </c>
      <c r="K160" s="23">
        <v>13</v>
      </c>
      <c r="L160" s="20" t="s">
        <v>35</v>
      </c>
      <c r="M160" s="18">
        <f t="shared" si="10"/>
        <v>13.78</v>
      </c>
      <c r="N160" s="18">
        <f t="shared" si="11"/>
        <v>13.78</v>
      </c>
      <c r="O160" s="18">
        <f t="shared" si="12"/>
        <v>14.6068</v>
      </c>
      <c r="P160" s="18">
        <f t="shared" si="13"/>
        <v>0.8268</v>
      </c>
      <c r="Q160" s="18">
        <f t="shared" si="14"/>
        <v>13.78</v>
      </c>
      <c r="R160" s="18" t="s">
        <v>28</v>
      </c>
      <c r="S160" s="19" t="s">
        <v>29</v>
      </c>
    </row>
    <row r="161" spans="1:19">
      <c r="A161" s="24">
        <v>160</v>
      </c>
      <c r="B161" s="28" t="s">
        <v>585</v>
      </c>
      <c r="C161" s="28" t="s">
        <v>586</v>
      </c>
      <c r="D161" s="28" t="s">
        <v>22</v>
      </c>
      <c r="E161" s="28" t="s">
        <v>24</v>
      </c>
      <c r="F161" s="28" t="s">
        <v>929</v>
      </c>
      <c r="G161" s="20" t="s">
        <v>25</v>
      </c>
      <c r="H161" s="20" t="s">
        <v>34</v>
      </c>
      <c r="I161" s="23">
        <v>0</v>
      </c>
      <c r="J161" s="23">
        <v>0</v>
      </c>
      <c r="K161" s="23">
        <v>13</v>
      </c>
      <c r="L161" s="20" t="s">
        <v>35</v>
      </c>
      <c r="M161" s="18">
        <f t="shared" si="10"/>
        <v>13.78</v>
      </c>
      <c r="N161" s="18">
        <f t="shared" si="11"/>
        <v>13.78</v>
      </c>
      <c r="O161" s="18">
        <f t="shared" si="12"/>
        <v>14.6068</v>
      </c>
      <c r="P161" s="18">
        <f t="shared" si="13"/>
        <v>0.8268</v>
      </c>
      <c r="Q161" s="18">
        <f t="shared" si="14"/>
        <v>13.78</v>
      </c>
      <c r="R161" s="18" t="s">
        <v>28</v>
      </c>
      <c r="S161" s="19" t="s">
        <v>29</v>
      </c>
    </row>
    <row r="162" spans="1:19">
      <c r="A162" s="24">
        <v>161</v>
      </c>
      <c r="B162" s="28" t="s">
        <v>1338</v>
      </c>
      <c r="C162" s="28" t="s">
        <v>1339</v>
      </c>
      <c r="D162" s="28" t="s">
        <v>22</v>
      </c>
      <c r="E162" s="28" t="s">
        <v>24</v>
      </c>
      <c r="F162" s="28" t="s">
        <v>929</v>
      </c>
      <c r="G162" s="20" t="s">
        <v>25</v>
      </c>
      <c r="H162" s="20" t="s">
        <v>34</v>
      </c>
      <c r="I162" s="23">
        <v>0</v>
      </c>
      <c r="J162" s="23">
        <v>0</v>
      </c>
      <c r="K162" s="23">
        <v>15</v>
      </c>
      <c r="L162" s="20" t="s">
        <v>35</v>
      </c>
      <c r="M162" s="18">
        <f t="shared" si="10"/>
        <v>15.9</v>
      </c>
      <c r="N162" s="18">
        <f t="shared" si="11"/>
        <v>15.9</v>
      </c>
      <c r="O162" s="18">
        <f t="shared" si="12"/>
        <v>16.854</v>
      </c>
      <c r="P162" s="18">
        <f t="shared" si="13"/>
        <v>0.954</v>
      </c>
      <c r="Q162" s="18">
        <f t="shared" si="14"/>
        <v>15.9</v>
      </c>
      <c r="R162" s="18" t="s">
        <v>28</v>
      </c>
      <c r="S162" s="19" t="s">
        <v>29</v>
      </c>
    </row>
    <row r="163" spans="1:19">
      <c r="A163" s="24">
        <v>162</v>
      </c>
      <c r="B163" s="28" t="s">
        <v>211</v>
      </c>
      <c r="C163" s="28" t="s">
        <v>1669</v>
      </c>
      <c r="D163" s="28" t="s">
        <v>22</v>
      </c>
      <c r="E163" s="28" t="s">
        <v>24</v>
      </c>
      <c r="F163" s="28" t="s">
        <v>55</v>
      </c>
      <c r="G163" s="20" t="s">
        <v>25</v>
      </c>
      <c r="H163" s="20" t="s">
        <v>34</v>
      </c>
      <c r="I163" s="23">
        <v>599</v>
      </c>
      <c r="J163" s="23">
        <v>400</v>
      </c>
      <c r="K163" s="23">
        <v>587</v>
      </c>
      <c r="L163" s="20" t="s">
        <v>1643</v>
      </c>
      <c r="M163" s="18">
        <f t="shared" si="10"/>
        <v>622.22</v>
      </c>
      <c r="N163" s="18">
        <f t="shared" si="11"/>
        <v>1621.22</v>
      </c>
      <c r="O163" s="18">
        <f t="shared" si="12"/>
        <v>1682.5532</v>
      </c>
      <c r="P163" s="18">
        <f t="shared" si="13"/>
        <v>61.3332</v>
      </c>
      <c r="Q163" s="18">
        <f t="shared" si="14"/>
        <v>1621.22</v>
      </c>
      <c r="R163" s="18" t="s">
        <v>28</v>
      </c>
      <c r="S163" s="19" t="s">
        <v>29</v>
      </c>
    </row>
    <row r="164" spans="1:19">
      <c r="A164" s="24">
        <v>163</v>
      </c>
      <c r="B164" s="28" t="s">
        <v>1670</v>
      </c>
      <c r="C164" s="28" t="s">
        <v>1671</v>
      </c>
      <c r="D164" s="28" t="s">
        <v>22</v>
      </c>
      <c r="E164" s="28" t="s">
        <v>24</v>
      </c>
      <c r="F164" s="28" t="s">
        <v>55</v>
      </c>
      <c r="G164" s="20" t="s">
        <v>25</v>
      </c>
      <c r="H164" s="20" t="s">
        <v>34</v>
      </c>
      <c r="I164" s="23">
        <v>599</v>
      </c>
      <c r="J164" s="23">
        <v>400</v>
      </c>
      <c r="K164" s="23">
        <v>587</v>
      </c>
      <c r="L164" s="20" t="s">
        <v>1643</v>
      </c>
      <c r="M164" s="18">
        <f t="shared" si="10"/>
        <v>622.22</v>
      </c>
      <c r="N164" s="18">
        <f t="shared" si="11"/>
        <v>1621.22</v>
      </c>
      <c r="O164" s="18">
        <f t="shared" si="12"/>
        <v>1682.5532</v>
      </c>
      <c r="P164" s="18">
        <f t="shared" si="13"/>
        <v>61.3332</v>
      </c>
      <c r="Q164" s="18">
        <f t="shared" si="14"/>
        <v>1621.22</v>
      </c>
      <c r="R164" s="18" t="s">
        <v>28</v>
      </c>
      <c r="S164" s="19" t="s">
        <v>29</v>
      </c>
    </row>
    <row r="165" spans="1:19">
      <c r="A165" s="24">
        <v>164</v>
      </c>
      <c r="B165" s="51" t="s">
        <v>1672</v>
      </c>
      <c r="C165" s="77" t="s">
        <v>1673</v>
      </c>
      <c r="D165" s="77" t="s">
        <v>22</v>
      </c>
      <c r="E165" s="28" t="s">
        <v>24</v>
      </c>
      <c r="F165" s="28" t="s">
        <v>174</v>
      </c>
      <c r="G165" s="20" t="s">
        <v>25</v>
      </c>
      <c r="H165" s="20" t="s">
        <v>34</v>
      </c>
      <c r="I165" s="23">
        <v>920</v>
      </c>
      <c r="J165" s="23">
        <v>400</v>
      </c>
      <c r="K165" s="23">
        <v>538</v>
      </c>
      <c r="L165" s="20" t="s">
        <v>816</v>
      </c>
      <c r="M165" s="18">
        <f t="shared" si="10"/>
        <v>570.28</v>
      </c>
      <c r="N165" s="18">
        <f t="shared" si="11"/>
        <v>1890.28</v>
      </c>
      <c r="O165" s="18">
        <f t="shared" si="12"/>
        <v>1948.4968</v>
      </c>
      <c r="P165" s="18">
        <f t="shared" si="13"/>
        <v>58.2168</v>
      </c>
      <c r="Q165" s="18">
        <f t="shared" si="14"/>
        <v>1890.28</v>
      </c>
      <c r="R165" s="18" t="s">
        <v>28</v>
      </c>
      <c r="S165" s="19" t="s">
        <v>29</v>
      </c>
    </row>
    <row r="166" spans="1:19">
      <c r="A166" s="24">
        <v>165</v>
      </c>
      <c r="B166" s="51" t="s">
        <v>1674</v>
      </c>
      <c r="C166" s="77" t="s">
        <v>1675</v>
      </c>
      <c r="D166" s="77" t="s">
        <v>22</v>
      </c>
      <c r="E166" s="28" t="s">
        <v>24</v>
      </c>
      <c r="F166" s="28" t="s">
        <v>174</v>
      </c>
      <c r="G166" s="20" t="s">
        <v>25</v>
      </c>
      <c r="H166" s="20" t="s">
        <v>34</v>
      </c>
      <c r="I166" s="23">
        <v>920</v>
      </c>
      <c r="J166" s="23">
        <v>400</v>
      </c>
      <c r="K166" s="23">
        <v>538</v>
      </c>
      <c r="L166" s="20" t="s">
        <v>816</v>
      </c>
      <c r="M166" s="18">
        <f t="shared" si="10"/>
        <v>570.28</v>
      </c>
      <c r="N166" s="18">
        <f t="shared" si="11"/>
        <v>1890.28</v>
      </c>
      <c r="O166" s="18">
        <f t="shared" si="12"/>
        <v>1948.4968</v>
      </c>
      <c r="P166" s="18">
        <f t="shared" si="13"/>
        <v>58.2168</v>
      </c>
      <c r="Q166" s="18">
        <f t="shared" si="14"/>
        <v>1890.28</v>
      </c>
      <c r="R166" s="18" t="s">
        <v>28</v>
      </c>
      <c r="S166" s="19" t="s">
        <v>29</v>
      </c>
    </row>
    <row r="167" spans="1:19">
      <c r="A167" s="24">
        <v>166</v>
      </c>
      <c r="B167" s="28" t="s">
        <v>1676</v>
      </c>
      <c r="C167" s="28" t="s">
        <v>1677</v>
      </c>
      <c r="D167" s="28" t="s">
        <v>22</v>
      </c>
      <c r="E167" s="28" t="s">
        <v>24</v>
      </c>
      <c r="F167" s="28" t="s">
        <v>55</v>
      </c>
      <c r="G167" s="20" t="s">
        <v>25</v>
      </c>
      <c r="H167" s="20" t="s">
        <v>34</v>
      </c>
      <c r="I167" s="23">
        <v>599</v>
      </c>
      <c r="J167" s="23">
        <v>400</v>
      </c>
      <c r="K167" s="23">
        <v>587</v>
      </c>
      <c r="L167" s="20" t="s">
        <v>1643</v>
      </c>
      <c r="M167" s="18">
        <f t="shared" si="10"/>
        <v>622.22</v>
      </c>
      <c r="N167" s="18">
        <f t="shared" si="11"/>
        <v>1621.22</v>
      </c>
      <c r="O167" s="18">
        <f t="shared" si="12"/>
        <v>1682.5532</v>
      </c>
      <c r="P167" s="18">
        <f t="shared" si="13"/>
        <v>61.3332</v>
      </c>
      <c r="Q167" s="18">
        <f t="shared" si="14"/>
        <v>1621.22</v>
      </c>
      <c r="R167" s="18" t="s">
        <v>28</v>
      </c>
      <c r="S167" s="19" t="s">
        <v>29</v>
      </c>
    </row>
    <row r="168" spans="1:19">
      <c r="A168" s="24">
        <v>167</v>
      </c>
      <c r="B168" s="28" t="s">
        <v>1583</v>
      </c>
      <c r="C168" s="28" t="s">
        <v>257</v>
      </c>
      <c r="D168" s="28" t="s">
        <v>22</v>
      </c>
      <c r="E168" s="28" t="s">
        <v>24</v>
      </c>
      <c r="F168" s="28" t="s">
        <v>929</v>
      </c>
      <c r="G168" s="20" t="s">
        <v>25</v>
      </c>
      <c r="H168" s="20" t="s">
        <v>34</v>
      </c>
      <c r="I168" s="23">
        <v>0</v>
      </c>
      <c r="J168" s="23">
        <v>0</v>
      </c>
      <c r="K168" s="23">
        <v>13</v>
      </c>
      <c r="L168" s="20" t="s">
        <v>35</v>
      </c>
      <c r="M168" s="18">
        <f t="shared" si="10"/>
        <v>13.78</v>
      </c>
      <c r="N168" s="18">
        <f t="shared" si="11"/>
        <v>13.78</v>
      </c>
      <c r="O168" s="18">
        <f t="shared" si="12"/>
        <v>14.6068</v>
      </c>
      <c r="P168" s="18">
        <f t="shared" si="13"/>
        <v>0.8268</v>
      </c>
      <c r="Q168" s="18">
        <f t="shared" si="14"/>
        <v>13.78</v>
      </c>
      <c r="R168" s="18" t="s">
        <v>28</v>
      </c>
      <c r="S168" s="19" t="s">
        <v>29</v>
      </c>
    </row>
    <row r="169" spans="1:19">
      <c r="A169" s="24">
        <v>168</v>
      </c>
      <c r="B169" s="28" t="s">
        <v>450</v>
      </c>
      <c r="C169" s="28" t="s">
        <v>451</v>
      </c>
      <c r="D169" s="28" t="s">
        <v>22</v>
      </c>
      <c r="E169" s="28" t="s">
        <v>24</v>
      </c>
      <c r="F169" s="28" t="s">
        <v>929</v>
      </c>
      <c r="G169" s="20" t="s">
        <v>25</v>
      </c>
      <c r="H169" s="20" t="s">
        <v>34</v>
      </c>
      <c r="I169" s="23">
        <v>0</v>
      </c>
      <c r="J169" s="23">
        <v>0</v>
      </c>
      <c r="K169" s="23">
        <v>13</v>
      </c>
      <c r="L169" s="20" t="s">
        <v>35</v>
      </c>
      <c r="M169" s="18">
        <f t="shared" si="10"/>
        <v>13.78</v>
      </c>
      <c r="N169" s="18">
        <f t="shared" si="11"/>
        <v>13.78</v>
      </c>
      <c r="O169" s="18">
        <f t="shared" si="12"/>
        <v>14.6068</v>
      </c>
      <c r="P169" s="18">
        <f t="shared" si="13"/>
        <v>0.8268</v>
      </c>
      <c r="Q169" s="18">
        <f t="shared" si="14"/>
        <v>13.78</v>
      </c>
      <c r="R169" s="18" t="s">
        <v>28</v>
      </c>
      <c r="S169" s="19" t="s">
        <v>29</v>
      </c>
    </row>
    <row r="170" spans="1:19">
      <c r="A170" s="24">
        <v>169</v>
      </c>
      <c r="B170" s="21" t="s">
        <v>1678</v>
      </c>
      <c r="C170" s="28" t="s">
        <v>1679</v>
      </c>
      <c r="D170" s="28" t="s">
        <v>22</v>
      </c>
      <c r="E170" s="28" t="s">
        <v>24</v>
      </c>
      <c r="F170" s="28" t="s">
        <v>929</v>
      </c>
      <c r="G170" s="20" t="s">
        <v>25</v>
      </c>
      <c r="H170" s="20" t="s">
        <v>34</v>
      </c>
      <c r="I170" s="23">
        <v>0</v>
      </c>
      <c r="J170" s="23">
        <v>0</v>
      </c>
      <c r="K170" s="23">
        <v>15</v>
      </c>
      <c r="L170" s="20" t="s">
        <v>35</v>
      </c>
      <c r="M170" s="18">
        <f t="shared" si="10"/>
        <v>15.9</v>
      </c>
      <c r="N170" s="18">
        <f t="shared" si="11"/>
        <v>15.9</v>
      </c>
      <c r="O170" s="18">
        <f t="shared" si="12"/>
        <v>16.854</v>
      </c>
      <c r="P170" s="18">
        <f t="shared" si="13"/>
        <v>0.954</v>
      </c>
      <c r="Q170" s="18">
        <f t="shared" si="14"/>
        <v>15.9</v>
      </c>
      <c r="R170" s="18" t="s">
        <v>28</v>
      </c>
      <c r="S170" s="19" t="s">
        <v>29</v>
      </c>
    </row>
    <row r="171" spans="1:19">
      <c r="A171" s="24">
        <v>170</v>
      </c>
      <c r="B171" s="28" t="s">
        <v>1680</v>
      </c>
      <c r="C171" s="28" t="s">
        <v>320</v>
      </c>
      <c r="D171" s="28" t="s">
        <v>22</v>
      </c>
      <c r="E171" s="28" t="s">
        <v>24</v>
      </c>
      <c r="F171" s="28" t="s">
        <v>929</v>
      </c>
      <c r="G171" s="20" t="s">
        <v>25</v>
      </c>
      <c r="H171" s="20" t="s">
        <v>34</v>
      </c>
      <c r="I171" s="23">
        <v>0</v>
      </c>
      <c r="J171" s="23">
        <v>0</v>
      </c>
      <c r="K171" s="23">
        <v>15</v>
      </c>
      <c r="L171" s="20" t="s">
        <v>35</v>
      </c>
      <c r="M171" s="18">
        <f t="shared" si="10"/>
        <v>15.9</v>
      </c>
      <c r="N171" s="18">
        <f t="shared" si="11"/>
        <v>15.9</v>
      </c>
      <c r="O171" s="18">
        <f t="shared" si="12"/>
        <v>16.854</v>
      </c>
      <c r="P171" s="18">
        <f t="shared" si="13"/>
        <v>0.954</v>
      </c>
      <c r="Q171" s="18">
        <f t="shared" si="14"/>
        <v>15.9</v>
      </c>
      <c r="R171" s="18" t="s">
        <v>28</v>
      </c>
      <c r="S171" s="19" t="s">
        <v>29</v>
      </c>
    </row>
    <row r="172" spans="1:19">
      <c r="A172" s="24">
        <v>171</v>
      </c>
      <c r="B172" s="28" t="s">
        <v>1681</v>
      </c>
      <c r="C172" s="28" t="s">
        <v>1682</v>
      </c>
      <c r="D172" s="28" t="s">
        <v>22</v>
      </c>
      <c r="E172" s="28" t="s">
        <v>24</v>
      </c>
      <c r="F172" s="28" t="s">
        <v>929</v>
      </c>
      <c r="G172" s="20" t="s">
        <v>25</v>
      </c>
      <c r="H172" s="20" t="s">
        <v>34</v>
      </c>
      <c r="I172" s="23">
        <v>0</v>
      </c>
      <c r="J172" s="23">
        <v>0</v>
      </c>
      <c r="K172" s="23">
        <v>13</v>
      </c>
      <c r="L172" s="20" t="s">
        <v>35</v>
      </c>
      <c r="M172" s="18">
        <f t="shared" si="10"/>
        <v>13.78</v>
      </c>
      <c r="N172" s="18">
        <f t="shared" si="11"/>
        <v>13.78</v>
      </c>
      <c r="O172" s="18">
        <f t="shared" si="12"/>
        <v>14.6068</v>
      </c>
      <c r="P172" s="18">
        <f t="shared" si="13"/>
        <v>0.8268</v>
      </c>
      <c r="Q172" s="18">
        <f t="shared" si="14"/>
        <v>13.78</v>
      </c>
      <c r="R172" s="18" t="s">
        <v>28</v>
      </c>
      <c r="S172" s="19" t="s">
        <v>29</v>
      </c>
    </row>
    <row r="173" spans="1:19">
      <c r="A173" s="24">
        <v>172</v>
      </c>
      <c r="B173" s="28" t="s">
        <v>297</v>
      </c>
      <c r="C173" s="28" t="s">
        <v>298</v>
      </c>
      <c r="D173" s="28" t="s">
        <v>22</v>
      </c>
      <c r="E173" s="28" t="s">
        <v>24</v>
      </c>
      <c r="F173" s="28" t="s">
        <v>929</v>
      </c>
      <c r="G173" s="20" t="s">
        <v>25</v>
      </c>
      <c r="H173" s="20" t="s">
        <v>34</v>
      </c>
      <c r="I173" s="23">
        <v>0</v>
      </c>
      <c r="J173" s="23">
        <v>0</v>
      </c>
      <c r="K173" s="23">
        <v>13</v>
      </c>
      <c r="L173" s="20" t="s">
        <v>35</v>
      </c>
      <c r="M173" s="18">
        <f t="shared" si="10"/>
        <v>13.78</v>
      </c>
      <c r="N173" s="18">
        <f t="shared" si="11"/>
        <v>13.78</v>
      </c>
      <c r="O173" s="18">
        <f t="shared" si="12"/>
        <v>14.6068</v>
      </c>
      <c r="P173" s="18">
        <f t="shared" si="13"/>
        <v>0.8268</v>
      </c>
      <c r="Q173" s="18">
        <f t="shared" si="14"/>
        <v>13.78</v>
      </c>
      <c r="R173" s="18" t="s">
        <v>28</v>
      </c>
      <c r="S173" s="19" t="s">
        <v>29</v>
      </c>
    </row>
    <row r="174" spans="1:19">
      <c r="A174" s="24">
        <v>173</v>
      </c>
      <c r="B174" s="28" t="s">
        <v>579</v>
      </c>
      <c r="C174" s="28" t="s">
        <v>1683</v>
      </c>
      <c r="D174" s="28" t="s">
        <v>22</v>
      </c>
      <c r="E174" s="28" t="s">
        <v>24</v>
      </c>
      <c r="F174" s="28" t="s">
        <v>929</v>
      </c>
      <c r="G174" s="20" t="s">
        <v>25</v>
      </c>
      <c r="H174" s="20" t="s">
        <v>34</v>
      </c>
      <c r="I174" s="23">
        <v>0</v>
      </c>
      <c r="J174" s="23">
        <v>0</v>
      </c>
      <c r="K174" s="23">
        <v>13</v>
      </c>
      <c r="L174" s="20" t="s">
        <v>35</v>
      </c>
      <c r="M174" s="18">
        <f t="shared" si="10"/>
        <v>13.78</v>
      </c>
      <c r="N174" s="18">
        <f t="shared" si="11"/>
        <v>13.78</v>
      </c>
      <c r="O174" s="18">
        <f t="shared" si="12"/>
        <v>14.6068</v>
      </c>
      <c r="P174" s="18">
        <f t="shared" si="13"/>
        <v>0.8268</v>
      </c>
      <c r="Q174" s="18">
        <f t="shared" si="14"/>
        <v>13.78</v>
      </c>
      <c r="R174" s="18" t="s">
        <v>28</v>
      </c>
      <c r="S174" s="19" t="s">
        <v>29</v>
      </c>
    </row>
    <row r="175" spans="1:19">
      <c r="A175" s="24">
        <v>174</v>
      </c>
      <c r="B175" s="28" t="s">
        <v>1684</v>
      </c>
      <c r="C175" s="28" t="s">
        <v>588</v>
      </c>
      <c r="D175" s="28" t="s">
        <v>22</v>
      </c>
      <c r="E175" s="28" t="s">
        <v>24</v>
      </c>
      <c r="F175" s="28" t="s">
        <v>929</v>
      </c>
      <c r="G175" s="20" t="s">
        <v>25</v>
      </c>
      <c r="H175" s="20" t="s">
        <v>34</v>
      </c>
      <c r="I175" s="23">
        <v>0</v>
      </c>
      <c r="J175" s="23">
        <v>0</v>
      </c>
      <c r="K175" s="23">
        <v>13</v>
      </c>
      <c r="L175" s="20" t="s">
        <v>35</v>
      </c>
      <c r="M175" s="18">
        <f t="shared" si="10"/>
        <v>13.78</v>
      </c>
      <c r="N175" s="18">
        <f t="shared" si="11"/>
        <v>13.78</v>
      </c>
      <c r="O175" s="18">
        <f t="shared" si="12"/>
        <v>14.6068</v>
      </c>
      <c r="P175" s="18">
        <f t="shared" si="13"/>
        <v>0.8268</v>
      </c>
      <c r="Q175" s="18">
        <f t="shared" si="14"/>
        <v>13.78</v>
      </c>
      <c r="R175" s="18" t="s">
        <v>28</v>
      </c>
      <c r="S175" s="19" t="s">
        <v>29</v>
      </c>
    </row>
    <row r="176" spans="1:19">
      <c r="A176" s="24">
        <v>175</v>
      </c>
      <c r="B176" s="28" t="s">
        <v>1685</v>
      </c>
      <c r="C176" s="28" t="s">
        <v>1686</v>
      </c>
      <c r="D176" s="28" t="s">
        <v>22</v>
      </c>
      <c r="E176" s="28" t="s">
        <v>24</v>
      </c>
      <c r="F176" s="28" t="s">
        <v>929</v>
      </c>
      <c r="G176" s="20" t="s">
        <v>25</v>
      </c>
      <c r="H176" s="20" t="s">
        <v>34</v>
      </c>
      <c r="I176" s="23">
        <v>0</v>
      </c>
      <c r="J176" s="23">
        <v>0</v>
      </c>
      <c r="K176" s="23">
        <v>13</v>
      </c>
      <c r="L176" s="20" t="s">
        <v>35</v>
      </c>
      <c r="M176" s="18">
        <f t="shared" si="10"/>
        <v>13.78</v>
      </c>
      <c r="N176" s="18">
        <f t="shared" si="11"/>
        <v>13.78</v>
      </c>
      <c r="O176" s="18">
        <f t="shared" si="12"/>
        <v>14.6068</v>
      </c>
      <c r="P176" s="18">
        <f t="shared" si="13"/>
        <v>0.8268</v>
      </c>
      <c r="Q176" s="18">
        <f t="shared" si="14"/>
        <v>13.78</v>
      </c>
      <c r="R176" s="18" t="s">
        <v>28</v>
      </c>
      <c r="S176" s="19" t="s">
        <v>29</v>
      </c>
    </row>
    <row r="177" spans="1:19">
      <c r="A177" s="24">
        <v>176</v>
      </c>
      <c r="B177" s="28" t="s">
        <v>941</v>
      </c>
      <c r="C177" s="28" t="s">
        <v>942</v>
      </c>
      <c r="D177" s="28" t="s">
        <v>22</v>
      </c>
      <c r="E177" s="28" t="s">
        <v>24</v>
      </c>
      <c r="F177" s="28" t="s">
        <v>929</v>
      </c>
      <c r="G177" s="20" t="s">
        <v>25</v>
      </c>
      <c r="H177" s="20" t="s">
        <v>34</v>
      </c>
      <c r="I177" s="23">
        <v>0</v>
      </c>
      <c r="J177" s="23">
        <v>0</v>
      </c>
      <c r="K177" s="23">
        <v>18</v>
      </c>
      <c r="L177" s="20" t="s">
        <v>35</v>
      </c>
      <c r="M177" s="18">
        <f t="shared" si="10"/>
        <v>19.08</v>
      </c>
      <c r="N177" s="18">
        <f t="shared" si="11"/>
        <v>19.08</v>
      </c>
      <c r="O177" s="18">
        <f t="shared" si="12"/>
        <v>20.2248</v>
      </c>
      <c r="P177" s="18">
        <f t="shared" si="13"/>
        <v>1.1448</v>
      </c>
      <c r="Q177" s="18">
        <f t="shared" si="14"/>
        <v>19.08</v>
      </c>
      <c r="R177" s="18" t="s">
        <v>28</v>
      </c>
      <c r="S177" s="19" t="s">
        <v>29</v>
      </c>
    </row>
    <row r="178" spans="1:19">
      <c r="A178" s="24">
        <v>177</v>
      </c>
      <c r="B178" s="28" t="s">
        <v>1687</v>
      </c>
      <c r="C178" s="28" t="s">
        <v>1688</v>
      </c>
      <c r="D178" s="28" t="s">
        <v>22</v>
      </c>
      <c r="E178" s="28" t="s">
        <v>24</v>
      </c>
      <c r="F178" s="28" t="s">
        <v>70</v>
      </c>
      <c r="G178" s="20" t="s">
        <v>25</v>
      </c>
      <c r="H178" s="20" t="s">
        <v>34</v>
      </c>
      <c r="I178" s="23">
        <v>908</v>
      </c>
      <c r="J178" s="23">
        <v>400</v>
      </c>
      <c r="K178" s="23">
        <v>2363</v>
      </c>
      <c r="L178" s="20" t="s">
        <v>1689</v>
      </c>
      <c r="M178" s="18">
        <f t="shared" si="10"/>
        <v>2504.78</v>
      </c>
      <c r="N178" s="18">
        <f t="shared" si="11"/>
        <v>3812.78</v>
      </c>
      <c r="O178" s="18">
        <f t="shared" si="12"/>
        <v>3987.0668</v>
      </c>
      <c r="P178" s="18">
        <f t="shared" si="13"/>
        <v>174.2868</v>
      </c>
      <c r="Q178" s="18">
        <f t="shared" si="14"/>
        <v>3812.78</v>
      </c>
      <c r="R178" s="18" t="s">
        <v>28</v>
      </c>
      <c r="S178" s="19" t="s">
        <v>29</v>
      </c>
    </row>
    <row r="179" spans="1:19">
      <c r="A179" s="24">
        <v>178</v>
      </c>
      <c r="B179" s="28" t="s">
        <v>1690</v>
      </c>
      <c r="C179" s="28" t="s">
        <v>1691</v>
      </c>
      <c r="D179" s="28" t="s">
        <v>22</v>
      </c>
      <c r="E179" s="28" t="s">
        <v>702</v>
      </c>
      <c r="F179" s="28" t="s">
        <v>70</v>
      </c>
      <c r="G179" s="20" t="s">
        <v>25</v>
      </c>
      <c r="H179" s="20" t="s">
        <v>34</v>
      </c>
      <c r="I179" s="23">
        <v>908</v>
      </c>
      <c r="J179" s="23">
        <v>400</v>
      </c>
      <c r="K179" s="23">
        <v>2363</v>
      </c>
      <c r="L179" s="20" t="s">
        <v>1024</v>
      </c>
      <c r="M179" s="18">
        <f t="shared" si="10"/>
        <v>2504.78</v>
      </c>
      <c r="N179" s="18">
        <f t="shared" si="11"/>
        <v>3812.78</v>
      </c>
      <c r="O179" s="18">
        <f t="shared" si="12"/>
        <v>3987.0668</v>
      </c>
      <c r="P179" s="18">
        <f t="shared" si="13"/>
        <v>174.2868</v>
      </c>
      <c r="Q179" s="18">
        <f t="shared" si="14"/>
        <v>3812.78</v>
      </c>
      <c r="R179" s="18" t="s">
        <v>28</v>
      </c>
      <c r="S179" s="19" t="s">
        <v>29</v>
      </c>
    </row>
    <row r="180" spans="1:19">
      <c r="A180" s="24">
        <v>179</v>
      </c>
      <c r="B180" s="28" t="s">
        <v>632</v>
      </c>
      <c r="C180" s="28" t="s">
        <v>1692</v>
      </c>
      <c r="D180" s="28" t="s">
        <v>22</v>
      </c>
      <c r="E180" s="28" t="s">
        <v>153</v>
      </c>
      <c r="F180" s="28" t="s">
        <v>70</v>
      </c>
      <c r="G180" s="20" t="s">
        <v>25</v>
      </c>
      <c r="H180" s="20" t="s">
        <v>34</v>
      </c>
      <c r="I180" s="23">
        <v>904</v>
      </c>
      <c r="J180" s="23">
        <v>400</v>
      </c>
      <c r="K180" s="23">
        <v>2363</v>
      </c>
      <c r="L180" s="20" t="s">
        <v>424</v>
      </c>
      <c r="M180" s="18">
        <f t="shared" si="10"/>
        <v>2504.78</v>
      </c>
      <c r="N180" s="18">
        <f t="shared" si="11"/>
        <v>3808.78</v>
      </c>
      <c r="O180" s="18">
        <f t="shared" si="12"/>
        <v>3983.0668</v>
      </c>
      <c r="P180" s="18">
        <f t="shared" si="13"/>
        <v>174.2868</v>
      </c>
      <c r="Q180" s="18">
        <f t="shared" si="14"/>
        <v>3808.78</v>
      </c>
      <c r="R180" s="18" t="s">
        <v>28</v>
      </c>
      <c r="S180" s="19" t="s">
        <v>29</v>
      </c>
    </row>
    <row r="181" spans="1:19">
      <c r="A181" s="24">
        <v>180</v>
      </c>
      <c r="B181" s="28" t="s">
        <v>1693</v>
      </c>
      <c r="C181" s="28" t="s">
        <v>1694</v>
      </c>
      <c r="D181" s="28" t="s">
        <v>22</v>
      </c>
      <c r="E181" s="28" t="s">
        <v>153</v>
      </c>
      <c r="F181" s="28" t="s">
        <v>70</v>
      </c>
      <c r="G181" s="20" t="s">
        <v>25</v>
      </c>
      <c r="H181" s="20" t="s">
        <v>34</v>
      </c>
      <c r="I181" s="23">
        <v>904</v>
      </c>
      <c r="J181" s="23">
        <v>400</v>
      </c>
      <c r="K181" s="23">
        <v>2363</v>
      </c>
      <c r="L181" s="20" t="s">
        <v>424</v>
      </c>
      <c r="M181" s="18">
        <f t="shared" si="10"/>
        <v>2504.78</v>
      </c>
      <c r="N181" s="18">
        <f t="shared" si="11"/>
        <v>3808.78</v>
      </c>
      <c r="O181" s="18">
        <f t="shared" si="12"/>
        <v>3983.0668</v>
      </c>
      <c r="P181" s="18">
        <f t="shared" si="13"/>
        <v>174.2868</v>
      </c>
      <c r="Q181" s="18">
        <f t="shared" si="14"/>
        <v>3808.78</v>
      </c>
      <c r="R181" s="18" t="s">
        <v>28</v>
      </c>
      <c r="S181" s="19" t="s">
        <v>29</v>
      </c>
    </row>
    <row r="182" spans="1:19">
      <c r="A182" s="24">
        <v>181</v>
      </c>
      <c r="B182" s="28" t="s">
        <v>1695</v>
      </c>
      <c r="C182" s="28" t="s">
        <v>1696</v>
      </c>
      <c r="D182" s="28" t="s">
        <v>22</v>
      </c>
      <c r="E182" s="28" t="s">
        <v>153</v>
      </c>
      <c r="F182" s="28" t="s">
        <v>70</v>
      </c>
      <c r="G182" s="20" t="s">
        <v>25</v>
      </c>
      <c r="H182" s="20" t="s">
        <v>34</v>
      </c>
      <c r="I182" s="23">
        <v>904</v>
      </c>
      <c r="J182" s="23">
        <v>400</v>
      </c>
      <c r="K182" s="23">
        <v>2351</v>
      </c>
      <c r="L182" s="20" t="s">
        <v>424</v>
      </c>
      <c r="M182" s="18">
        <f t="shared" si="10"/>
        <v>2492.06</v>
      </c>
      <c r="N182" s="18">
        <f t="shared" si="11"/>
        <v>3796.06</v>
      </c>
      <c r="O182" s="18">
        <f t="shared" si="12"/>
        <v>3969.5836</v>
      </c>
      <c r="P182" s="18">
        <f t="shared" si="13"/>
        <v>173.5236</v>
      </c>
      <c r="Q182" s="18">
        <f t="shared" si="14"/>
        <v>3796.06</v>
      </c>
      <c r="R182" s="18" t="s">
        <v>28</v>
      </c>
      <c r="S182" s="19" t="s">
        <v>29</v>
      </c>
    </row>
    <row r="183" spans="1:19">
      <c r="A183" s="24">
        <v>182</v>
      </c>
      <c r="B183" s="28" t="s">
        <v>1697</v>
      </c>
      <c r="C183" s="28" t="s">
        <v>1698</v>
      </c>
      <c r="D183" s="28" t="s">
        <v>22</v>
      </c>
      <c r="E183" s="28" t="s">
        <v>153</v>
      </c>
      <c r="F183" s="28" t="s">
        <v>87</v>
      </c>
      <c r="G183" s="20" t="s">
        <v>25</v>
      </c>
      <c r="H183" s="20" t="s">
        <v>1345</v>
      </c>
      <c r="I183" s="23">
        <v>1120</v>
      </c>
      <c r="J183" s="23">
        <v>300</v>
      </c>
      <c r="K183" s="23">
        <v>1300</v>
      </c>
      <c r="L183" s="20" t="s">
        <v>1605</v>
      </c>
      <c r="M183" s="18">
        <f t="shared" si="10"/>
        <v>1378</v>
      </c>
      <c r="N183" s="18">
        <f t="shared" si="11"/>
        <v>2798</v>
      </c>
      <c r="O183" s="18">
        <f t="shared" si="12"/>
        <v>2898.68</v>
      </c>
      <c r="P183" s="18">
        <f t="shared" si="13"/>
        <v>100.68</v>
      </c>
      <c r="Q183" s="18">
        <f t="shared" si="14"/>
        <v>2798</v>
      </c>
      <c r="R183" s="18" t="s">
        <v>28</v>
      </c>
      <c r="S183" s="19" t="s">
        <v>29</v>
      </c>
    </row>
    <row r="184" spans="1:19">
      <c r="A184" s="24">
        <v>183</v>
      </c>
      <c r="B184" s="28" t="s">
        <v>1699</v>
      </c>
      <c r="C184" s="28" t="s">
        <v>1700</v>
      </c>
      <c r="D184" s="28" t="s">
        <v>22</v>
      </c>
      <c r="E184" s="28" t="s">
        <v>153</v>
      </c>
      <c r="F184" s="28" t="s">
        <v>87</v>
      </c>
      <c r="G184" s="20" t="s">
        <v>25</v>
      </c>
      <c r="H184" s="20" t="s">
        <v>1345</v>
      </c>
      <c r="I184" s="23">
        <v>1120</v>
      </c>
      <c r="J184" s="23">
        <v>300</v>
      </c>
      <c r="K184" s="23">
        <v>1300</v>
      </c>
      <c r="L184" s="20" t="s">
        <v>1701</v>
      </c>
      <c r="M184" s="18">
        <f t="shared" si="10"/>
        <v>1378</v>
      </c>
      <c r="N184" s="18">
        <f t="shared" si="11"/>
        <v>2798</v>
      </c>
      <c r="O184" s="18">
        <f t="shared" si="12"/>
        <v>2898.68</v>
      </c>
      <c r="P184" s="18">
        <f t="shared" si="13"/>
        <v>100.68</v>
      </c>
      <c r="Q184" s="18">
        <f t="shared" si="14"/>
        <v>2798</v>
      </c>
      <c r="R184" s="18" t="s">
        <v>28</v>
      </c>
      <c r="S184" s="19" t="s">
        <v>29</v>
      </c>
    </row>
    <row r="185" spans="1:19">
      <c r="A185" s="24">
        <v>184</v>
      </c>
      <c r="B185" s="28" t="s">
        <v>1702</v>
      </c>
      <c r="C185" s="28" t="s">
        <v>1703</v>
      </c>
      <c r="D185" s="28" t="s">
        <v>22</v>
      </c>
      <c r="E185" s="28" t="s">
        <v>143</v>
      </c>
      <c r="F185" s="28" t="s">
        <v>87</v>
      </c>
      <c r="G185" s="20" t="s">
        <v>25</v>
      </c>
      <c r="H185" s="20" t="s">
        <v>1345</v>
      </c>
      <c r="I185" s="23">
        <v>1120</v>
      </c>
      <c r="J185" s="23">
        <v>300</v>
      </c>
      <c r="K185" s="23">
        <v>1300</v>
      </c>
      <c r="L185" s="20" t="s">
        <v>1704</v>
      </c>
      <c r="M185" s="18">
        <f t="shared" si="10"/>
        <v>1378</v>
      </c>
      <c r="N185" s="18">
        <f t="shared" si="11"/>
        <v>2798</v>
      </c>
      <c r="O185" s="18">
        <f t="shared" si="12"/>
        <v>2898.68</v>
      </c>
      <c r="P185" s="18">
        <f t="shared" si="13"/>
        <v>100.68</v>
      </c>
      <c r="Q185" s="18">
        <f t="shared" si="14"/>
        <v>2798</v>
      </c>
      <c r="R185" s="18" t="s">
        <v>28</v>
      </c>
      <c r="S185" s="19" t="s">
        <v>29</v>
      </c>
    </row>
    <row r="186" spans="1:19">
      <c r="A186" s="24">
        <v>185</v>
      </c>
      <c r="B186" s="28" t="s">
        <v>1705</v>
      </c>
      <c r="C186" s="28" t="s">
        <v>1706</v>
      </c>
      <c r="D186" s="28" t="s">
        <v>22</v>
      </c>
      <c r="E186" s="28" t="s">
        <v>153</v>
      </c>
      <c r="F186" s="28" t="s">
        <v>87</v>
      </c>
      <c r="G186" s="20" t="s">
        <v>25</v>
      </c>
      <c r="H186" s="20" t="s">
        <v>1345</v>
      </c>
      <c r="I186" s="23">
        <v>1120</v>
      </c>
      <c r="J186" s="23">
        <v>300</v>
      </c>
      <c r="K186" s="23">
        <v>1300</v>
      </c>
      <c r="L186" s="20" t="s">
        <v>1605</v>
      </c>
      <c r="M186" s="18">
        <f t="shared" si="10"/>
        <v>1378</v>
      </c>
      <c r="N186" s="18">
        <f t="shared" si="11"/>
        <v>2798</v>
      </c>
      <c r="O186" s="18">
        <f t="shared" si="12"/>
        <v>2898.68</v>
      </c>
      <c r="P186" s="18">
        <f t="shared" si="13"/>
        <v>100.68</v>
      </c>
      <c r="Q186" s="18">
        <f t="shared" si="14"/>
        <v>2798</v>
      </c>
      <c r="R186" s="18" t="s">
        <v>28</v>
      </c>
      <c r="S186" s="19" t="s">
        <v>29</v>
      </c>
    </row>
    <row r="187" spans="1:19">
      <c r="A187" s="24">
        <v>186</v>
      </c>
      <c r="B187" s="28" t="s">
        <v>1707</v>
      </c>
      <c r="C187" s="28" t="s">
        <v>1708</v>
      </c>
      <c r="D187" s="28" t="s">
        <v>22</v>
      </c>
      <c r="E187" s="28" t="s">
        <v>153</v>
      </c>
      <c r="F187" s="28" t="s">
        <v>87</v>
      </c>
      <c r="G187" s="20" t="s">
        <v>25</v>
      </c>
      <c r="H187" s="20" t="s">
        <v>1345</v>
      </c>
      <c r="I187" s="23">
        <v>1120</v>
      </c>
      <c r="J187" s="23">
        <v>300</v>
      </c>
      <c r="K187" s="23">
        <v>1300</v>
      </c>
      <c r="L187" s="20" t="s">
        <v>1605</v>
      </c>
      <c r="M187" s="18">
        <f t="shared" si="10"/>
        <v>1378</v>
      </c>
      <c r="N187" s="18">
        <f t="shared" si="11"/>
        <v>2798</v>
      </c>
      <c r="O187" s="18">
        <f t="shared" si="12"/>
        <v>2898.68</v>
      </c>
      <c r="P187" s="18">
        <f t="shared" si="13"/>
        <v>100.68</v>
      </c>
      <c r="Q187" s="18">
        <f t="shared" si="14"/>
        <v>2798</v>
      </c>
      <c r="R187" s="18" t="s">
        <v>28</v>
      </c>
      <c r="S187" s="19" t="s">
        <v>29</v>
      </c>
    </row>
    <row r="188" spans="1:19">
      <c r="A188" s="24">
        <v>187</v>
      </c>
      <c r="B188" s="28" t="s">
        <v>1709</v>
      </c>
      <c r="C188" s="28" t="s">
        <v>1710</v>
      </c>
      <c r="D188" s="28" t="s">
        <v>22</v>
      </c>
      <c r="E188" s="28" t="s">
        <v>143</v>
      </c>
      <c r="F188" s="28" t="s">
        <v>87</v>
      </c>
      <c r="G188" s="20" t="s">
        <v>25</v>
      </c>
      <c r="H188" s="20" t="s">
        <v>1345</v>
      </c>
      <c r="I188" s="23">
        <v>1120</v>
      </c>
      <c r="J188" s="23">
        <v>300</v>
      </c>
      <c r="K188" s="23">
        <v>1300</v>
      </c>
      <c r="L188" s="20" t="s">
        <v>1704</v>
      </c>
      <c r="M188" s="18">
        <f t="shared" si="10"/>
        <v>1378</v>
      </c>
      <c r="N188" s="18">
        <f t="shared" si="11"/>
        <v>2798</v>
      </c>
      <c r="O188" s="18">
        <f t="shared" si="12"/>
        <v>2898.68</v>
      </c>
      <c r="P188" s="18">
        <f t="shared" si="13"/>
        <v>100.68</v>
      </c>
      <c r="Q188" s="18">
        <f t="shared" si="14"/>
        <v>2798</v>
      </c>
      <c r="R188" s="18" t="s">
        <v>28</v>
      </c>
      <c r="S188" s="19" t="s">
        <v>29</v>
      </c>
    </row>
    <row r="189" spans="1:19">
      <c r="A189" s="24">
        <v>188</v>
      </c>
      <c r="B189" s="28" t="s">
        <v>752</v>
      </c>
      <c r="C189" s="28" t="s">
        <v>1711</v>
      </c>
      <c r="D189" s="28" t="s">
        <v>22</v>
      </c>
      <c r="E189" s="28" t="s">
        <v>143</v>
      </c>
      <c r="F189" s="28" t="s">
        <v>87</v>
      </c>
      <c r="G189" s="20" t="s">
        <v>25</v>
      </c>
      <c r="H189" s="20" t="s">
        <v>1345</v>
      </c>
      <c r="I189" s="23">
        <v>1120</v>
      </c>
      <c r="J189" s="23">
        <v>300</v>
      </c>
      <c r="K189" s="23">
        <v>1300</v>
      </c>
      <c r="L189" s="20" t="s">
        <v>1704</v>
      </c>
      <c r="M189" s="18">
        <f t="shared" si="10"/>
        <v>1378</v>
      </c>
      <c r="N189" s="18">
        <f t="shared" si="11"/>
        <v>2798</v>
      </c>
      <c r="O189" s="18">
        <f t="shared" si="12"/>
        <v>2898.68</v>
      </c>
      <c r="P189" s="18">
        <f t="shared" si="13"/>
        <v>100.68</v>
      </c>
      <c r="Q189" s="18">
        <f t="shared" si="14"/>
        <v>2798</v>
      </c>
      <c r="R189" s="18" t="s">
        <v>28</v>
      </c>
      <c r="S189" s="19" t="s">
        <v>29</v>
      </c>
    </row>
    <row r="190" spans="1:19">
      <c r="A190" s="24">
        <v>189</v>
      </c>
      <c r="B190" s="28" t="s">
        <v>1712</v>
      </c>
      <c r="C190" s="28" t="s">
        <v>1713</v>
      </c>
      <c r="D190" s="28" t="s">
        <v>22</v>
      </c>
      <c r="E190" s="28" t="s">
        <v>1363</v>
      </c>
      <c r="F190" s="28" t="s">
        <v>87</v>
      </c>
      <c r="G190" s="20" t="s">
        <v>25</v>
      </c>
      <c r="H190" s="20" t="s">
        <v>1345</v>
      </c>
      <c r="I190" s="23">
        <v>1120</v>
      </c>
      <c r="J190" s="23">
        <v>300</v>
      </c>
      <c r="K190" s="23">
        <v>1300</v>
      </c>
      <c r="L190" s="20" t="s">
        <v>1714</v>
      </c>
      <c r="M190" s="18">
        <f t="shared" si="10"/>
        <v>1378</v>
      </c>
      <c r="N190" s="18">
        <f t="shared" si="11"/>
        <v>2798</v>
      </c>
      <c r="O190" s="18">
        <f t="shared" si="12"/>
        <v>2898.68</v>
      </c>
      <c r="P190" s="18">
        <f t="shared" si="13"/>
        <v>100.68</v>
      </c>
      <c r="Q190" s="18">
        <f t="shared" si="14"/>
        <v>2798</v>
      </c>
      <c r="R190" s="18" t="s">
        <v>28</v>
      </c>
      <c r="S190" s="19" t="s">
        <v>29</v>
      </c>
    </row>
    <row r="191" spans="1:19">
      <c r="A191" s="24">
        <v>190</v>
      </c>
      <c r="B191" s="28" t="s">
        <v>1715</v>
      </c>
      <c r="C191" s="28" t="s">
        <v>1716</v>
      </c>
      <c r="D191" s="28" t="s">
        <v>22</v>
      </c>
      <c r="E191" s="28" t="s">
        <v>153</v>
      </c>
      <c r="F191" s="28" t="s">
        <v>87</v>
      </c>
      <c r="G191" s="20" t="s">
        <v>25</v>
      </c>
      <c r="H191" s="20" t="s">
        <v>1345</v>
      </c>
      <c r="I191" s="23">
        <v>1120</v>
      </c>
      <c r="J191" s="23">
        <v>300</v>
      </c>
      <c r="K191" s="23">
        <v>1300</v>
      </c>
      <c r="L191" s="20" t="s">
        <v>1605</v>
      </c>
      <c r="M191" s="18">
        <f t="shared" ref="M191:M254" si="15">K191*1.06</f>
        <v>1378</v>
      </c>
      <c r="N191" s="18">
        <f t="shared" si="11"/>
        <v>2798</v>
      </c>
      <c r="O191" s="18">
        <f t="shared" si="12"/>
        <v>2898.68</v>
      </c>
      <c r="P191" s="18">
        <f t="shared" si="13"/>
        <v>100.68</v>
      </c>
      <c r="Q191" s="18">
        <f t="shared" si="14"/>
        <v>2798</v>
      </c>
      <c r="R191" s="18" t="s">
        <v>28</v>
      </c>
      <c r="S191" s="19" t="s">
        <v>29</v>
      </c>
    </row>
    <row r="192" spans="1:19">
      <c r="A192" s="24">
        <v>191</v>
      </c>
      <c r="B192" s="28" t="s">
        <v>1717</v>
      </c>
      <c r="C192" s="28" t="s">
        <v>1718</v>
      </c>
      <c r="D192" s="28" t="s">
        <v>22</v>
      </c>
      <c r="E192" s="28" t="s">
        <v>153</v>
      </c>
      <c r="F192" s="28" t="s">
        <v>87</v>
      </c>
      <c r="G192" s="20" t="s">
        <v>25</v>
      </c>
      <c r="H192" s="20" t="s">
        <v>1345</v>
      </c>
      <c r="I192" s="23">
        <v>1120</v>
      </c>
      <c r="J192" s="23">
        <v>300</v>
      </c>
      <c r="K192" s="23">
        <v>1300</v>
      </c>
      <c r="L192" s="20" t="s">
        <v>1719</v>
      </c>
      <c r="M192" s="18">
        <f t="shared" si="15"/>
        <v>1378</v>
      </c>
      <c r="N192" s="18">
        <f t="shared" si="11"/>
        <v>2798</v>
      </c>
      <c r="O192" s="18">
        <f t="shared" si="12"/>
        <v>2898.68</v>
      </c>
      <c r="P192" s="18">
        <f t="shared" si="13"/>
        <v>100.68</v>
      </c>
      <c r="Q192" s="18">
        <f t="shared" si="14"/>
        <v>2798</v>
      </c>
      <c r="R192" s="18" t="s">
        <v>28</v>
      </c>
      <c r="S192" s="19" t="s">
        <v>29</v>
      </c>
    </row>
    <row r="193" spans="1:19">
      <c r="A193" s="24">
        <v>192</v>
      </c>
      <c r="B193" s="28" t="s">
        <v>1720</v>
      </c>
      <c r="C193" s="28" t="s">
        <v>1721</v>
      </c>
      <c r="D193" s="28" t="s">
        <v>22</v>
      </c>
      <c r="E193" s="28" t="s">
        <v>153</v>
      </c>
      <c r="F193" s="28" t="s">
        <v>87</v>
      </c>
      <c r="G193" s="20" t="s">
        <v>25</v>
      </c>
      <c r="H193" s="20" t="s">
        <v>1345</v>
      </c>
      <c r="I193" s="23">
        <v>1120</v>
      </c>
      <c r="J193" s="23">
        <v>300</v>
      </c>
      <c r="K193" s="23">
        <v>1300</v>
      </c>
      <c r="L193" s="20" t="s">
        <v>1722</v>
      </c>
      <c r="M193" s="18">
        <f t="shared" si="15"/>
        <v>1378</v>
      </c>
      <c r="N193" s="18">
        <f t="shared" si="11"/>
        <v>2798</v>
      </c>
      <c r="O193" s="18">
        <f t="shared" si="12"/>
        <v>2898.68</v>
      </c>
      <c r="P193" s="18">
        <f t="shared" si="13"/>
        <v>100.68</v>
      </c>
      <c r="Q193" s="18">
        <f t="shared" si="14"/>
        <v>2798</v>
      </c>
      <c r="R193" s="18" t="s">
        <v>28</v>
      </c>
      <c r="S193" s="19" t="s">
        <v>29</v>
      </c>
    </row>
    <row r="194" spans="1:19">
      <c r="A194" s="24">
        <v>193</v>
      </c>
      <c r="B194" s="28" t="s">
        <v>1723</v>
      </c>
      <c r="C194" s="28" t="s">
        <v>1724</v>
      </c>
      <c r="D194" s="28" t="s">
        <v>22</v>
      </c>
      <c r="E194" s="28" t="s">
        <v>24</v>
      </c>
      <c r="F194" s="28" t="s">
        <v>1404</v>
      </c>
      <c r="G194" s="20" t="s">
        <v>25</v>
      </c>
      <c r="H194" s="20" t="s">
        <v>34</v>
      </c>
      <c r="I194" s="23">
        <v>245.28</v>
      </c>
      <c r="J194" s="23">
        <v>100</v>
      </c>
      <c r="K194" s="23">
        <v>0</v>
      </c>
      <c r="L194" s="20"/>
      <c r="M194" s="18">
        <f t="shared" si="15"/>
        <v>0</v>
      </c>
      <c r="N194" s="18">
        <f t="shared" ref="N194:N257" si="16">I194+J194+M194</f>
        <v>345.28</v>
      </c>
      <c r="O194" s="18">
        <f t="shared" ref="O194:O257" si="17">I194+(J194+M194)*1.06</f>
        <v>351.28</v>
      </c>
      <c r="P194" s="18">
        <f t="shared" ref="P194:P257" si="18">(M194+J194)*0.06</f>
        <v>6</v>
      </c>
      <c r="Q194" s="18">
        <f t="shared" ref="Q194:Q257" si="19">O194-P194</f>
        <v>345.28</v>
      </c>
      <c r="R194" s="18" t="s">
        <v>28</v>
      </c>
      <c r="S194" s="19" t="s">
        <v>29</v>
      </c>
    </row>
    <row r="195" spans="1:19">
      <c r="A195" s="24">
        <v>194</v>
      </c>
      <c r="B195" s="28" t="s">
        <v>1725</v>
      </c>
      <c r="C195" s="28" t="s">
        <v>1726</v>
      </c>
      <c r="D195" s="28" t="s">
        <v>22</v>
      </c>
      <c r="E195" s="28" t="s">
        <v>24</v>
      </c>
      <c r="F195" s="28" t="s">
        <v>1404</v>
      </c>
      <c r="G195" s="20" t="s">
        <v>25</v>
      </c>
      <c r="H195" s="20" t="s">
        <v>34</v>
      </c>
      <c r="I195" s="23">
        <v>245.28</v>
      </c>
      <c r="J195" s="23">
        <v>100</v>
      </c>
      <c r="K195" s="23">
        <v>0</v>
      </c>
      <c r="L195" s="20"/>
      <c r="M195" s="18">
        <f t="shared" si="15"/>
        <v>0</v>
      </c>
      <c r="N195" s="18">
        <f t="shared" si="16"/>
        <v>345.28</v>
      </c>
      <c r="O195" s="18">
        <f t="shared" si="17"/>
        <v>351.28</v>
      </c>
      <c r="P195" s="18">
        <f t="shared" si="18"/>
        <v>6</v>
      </c>
      <c r="Q195" s="18">
        <f t="shared" si="19"/>
        <v>345.28</v>
      </c>
      <c r="R195" s="18" t="s">
        <v>28</v>
      </c>
      <c r="S195" s="19" t="s">
        <v>29</v>
      </c>
    </row>
    <row r="196" spans="1:19">
      <c r="A196" s="24">
        <v>195</v>
      </c>
      <c r="B196" s="28" t="s">
        <v>1727</v>
      </c>
      <c r="C196" s="28" t="s">
        <v>1728</v>
      </c>
      <c r="D196" s="28" t="s">
        <v>22</v>
      </c>
      <c r="E196" s="28" t="s">
        <v>153</v>
      </c>
      <c r="F196" s="28" t="s">
        <v>87</v>
      </c>
      <c r="G196" s="20" t="s">
        <v>25</v>
      </c>
      <c r="H196" s="20" t="s">
        <v>1345</v>
      </c>
      <c r="I196" s="23">
        <v>1120</v>
      </c>
      <c r="J196" s="23">
        <v>300</v>
      </c>
      <c r="K196" s="23">
        <v>1300</v>
      </c>
      <c r="L196" s="20" t="s">
        <v>1605</v>
      </c>
      <c r="M196" s="18">
        <f t="shared" si="15"/>
        <v>1378</v>
      </c>
      <c r="N196" s="18">
        <f t="shared" si="16"/>
        <v>2798</v>
      </c>
      <c r="O196" s="18">
        <f t="shared" si="17"/>
        <v>2898.68</v>
      </c>
      <c r="P196" s="18">
        <f t="shared" si="18"/>
        <v>100.68</v>
      </c>
      <c r="Q196" s="18">
        <f t="shared" si="19"/>
        <v>2798</v>
      </c>
      <c r="R196" s="18" t="s">
        <v>28</v>
      </c>
      <c r="S196" s="19" t="s">
        <v>29</v>
      </c>
    </row>
    <row r="197" spans="1:19">
      <c r="A197" s="24">
        <v>196</v>
      </c>
      <c r="B197" s="28" t="s">
        <v>1729</v>
      </c>
      <c r="C197" s="28" t="s">
        <v>1730</v>
      </c>
      <c r="D197" s="28" t="s">
        <v>22</v>
      </c>
      <c r="E197" s="28" t="s">
        <v>24</v>
      </c>
      <c r="F197" s="28" t="s">
        <v>87</v>
      </c>
      <c r="G197" s="20" t="s">
        <v>25</v>
      </c>
      <c r="H197" s="20" t="s">
        <v>1345</v>
      </c>
      <c r="I197" s="23">
        <v>1120</v>
      </c>
      <c r="J197" s="23">
        <v>300</v>
      </c>
      <c r="K197" s="23">
        <v>1300</v>
      </c>
      <c r="L197" s="20" t="s">
        <v>1731</v>
      </c>
      <c r="M197" s="18">
        <f t="shared" si="15"/>
        <v>1378</v>
      </c>
      <c r="N197" s="18">
        <f t="shared" si="16"/>
        <v>2798</v>
      </c>
      <c r="O197" s="18">
        <f t="shared" si="17"/>
        <v>2898.68</v>
      </c>
      <c r="P197" s="18">
        <f t="shared" si="18"/>
        <v>100.68</v>
      </c>
      <c r="Q197" s="18">
        <f t="shared" si="19"/>
        <v>2798</v>
      </c>
      <c r="R197" s="18" t="s">
        <v>28</v>
      </c>
      <c r="S197" s="19" t="s">
        <v>29</v>
      </c>
    </row>
    <row r="198" spans="1:19">
      <c r="A198" s="24">
        <v>197</v>
      </c>
      <c r="B198" s="28" t="s">
        <v>1732</v>
      </c>
      <c r="C198" s="28" t="s">
        <v>1733</v>
      </c>
      <c r="D198" s="28" t="s">
        <v>22</v>
      </c>
      <c r="E198" s="28" t="s">
        <v>24</v>
      </c>
      <c r="F198" s="28" t="s">
        <v>1404</v>
      </c>
      <c r="G198" s="20" t="s">
        <v>25</v>
      </c>
      <c r="H198" s="20" t="s">
        <v>34</v>
      </c>
      <c r="I198" s="23">
        <v>0</v>
      </c>
      <c r="J198" s="23">
        <v>100</v>
      </c>
      <c r="K198" s="23">
        <v>0</v>
      </c>
      <c r="L198" s="20"/>
      <c r="M198" s="18">
        <f t="shared" si="15"/>
        <v>0</v>
      </c>
      <c r="N198" s="18">
        <f t="shared" si="16"/>
        <v>100</v>
      </c>
      <c r="O198" s="18">
        <f t="shared" si="17"/>
        <v>106</v>
      </c>
      <c r="P198" s="18">
        <f t="shared" si="18"/>
        <v>6</v>
      </c>
      <c r="Q198" s="18">
        <f t="shared" si="19"/>
        <v>100</v>
      </c>
      <c r="R198" s="18" t="s">
        <v>28</v>
      </c>
      <c r="S198" s="19" t="s">
        <v>29</v>
      </c>
    </row>
    <row r="199" spans="1:19">
      <c r="A199" s="24">
        <v>198</v>
      </c>
      <c r="B199" s="28" t="s">
        <v>1734</v>
      </c>
      <c r="C199" s="28" t="s">
        <v>1735</v>
      </c>
      <c r="D199" s="28" t="s">
        <v>22</v>
      </c>
      <c r="E199" s="28" t="s">
        <v>24</v>
      </c>
      <c r="F199" s="28" t="s">
        <v>1404</v>
      </c>
      <c r="G199" s="20" t="s">
        <v>25</v>
      </c>
      <c r="H199" s="20" t="s">
        <v>34</v>
      </c>
      <c r="I199" s="23">
        <v>249.65</v>
      </c>
      <c r="J199" s="23">
        <v>100</v>
      </c>
      <c r="K199" s="23">
        <v>0</v>
      </c>
      <c r="L199" s="20"/>
      <c r="M199" s="18">
        <f t="shared" si="15"/>
        <v>0</v>
      </c>
      <c r="N199" s="18">
        <f t="shared" si="16"/>
        <v>349.65</v>
      </c>
      <c r="O199" s="18">
        <f t="shared" si="17"/>
        <v>355.65</v>
      </c>
      <c r="P199" s="18">
        <f t="shared" si="18"/>
        <v>6</v>
      </c>
      <c r="Q199" s="18">
        <f t="shared" si="19"/>
        <v>349.65</v>
      </c>
      <c r="R199" s="18" t="s">
        <v>28</v>
      </c>
      <c r="S199" s="19" t="s">
        <v>29</v>
      </c>
    </row>
    <row r="200" spans="1:19">
      <c r="A200" s="24">
        <v>199</v>
      </c>
      <c r="B200" s="28" t="s">
        <v>1736</v>
      </c>
      <c r="C200" s="28" t="s">
        <v>1737</v>
      </c>
      <c r="D200" s="28" t="s">
        <v>22</v>
      </c>
      <c r="E200" s="28" t="s">
        <v>153</v>
      </c>
      <c r="F200" s="28" t="s">
        <v>70</v>
      </c>
      <c r="G200" s="20" t="s">
        <v>25</v>
      </c>
      <c r="H200" s="20" t="s">
        <v>34</v>
      </c>
      <c r="I200" s="23">
        <v>904</v>
      </c>
      <c r="J200" s="23">
        <v>400</v>
      </c>
      <c r="K200" s="23">
        <v>2351</v>
      </c>
      <c r="L200" s="20" t="s">
        <v>424</v>
      </c>
      <c r="M200" s="18">
        <f t="shared" si="15"/>
        <v>2492.06</v>
      </c>
      <c r="N200" s="18">
        <f t="shared" si="16"/>
        <v>3796.06</v>
      </c>
      <c r="O200" s="18">
        <f t="shared" si="17"/>
        <v>3969.5836</v>
      </c>
      <c r="P200" s="18">
        <f t="shared" si="18"/>
        <v>173.5236</v>
      </c>
      <c r="Q200" s="18">
        <f t="shared" si="19"/>
        <v>3796.06</v>
      </c>
      <c r="R200" s="18" t="s">
        <v>28</v>
      </c>
      <c r="S200" s="19" t="s">
        <v>29</v>
      </c>
    </row>
    <row r="201" spans="1:19">
      <c r="A201" s="24">
        <v>200</v>
      </c>
      <c r="B201" s="51" t="s">
        <v>1738</v>
      </c>
      <c r="C201" s="77" t="s">
        <v>1739</v>
      </c>
      <c r="D201" s="77" t="s">
        <v>22</v>
      </c>
      <c r="E201" s="28" t="s">
        <v>24</v>
      </c>
      <c r="F201" s="28" t="s">
        <v>174</v>
      </c>
      <c r="G201" s="20" t="s">
        <v>25</v>
      </c>
      <c r="H201" s="20" t="s">
        <v>34</v>
      </c>
      <c r="I201" s="23">
        <v>920</v>
      </c>
      <c r="J201" s="23">
        <v>400</v>
      </c>
      <c r="K201" s="23">
        <v>538</v>
      </c>
      <c r="L201" s="20" t="s">
        <v>816</v>
      </c>
      <c r="M201" s="18">
        <f t="shared" si="15"/>
        <v>570.28</v>
      </c>
      <c r="N201" s="18">
        <f t="shared" si="16"/>
        <v>1890.28</v>
      </c>
      <c r="O201" s="18">
        <f t="shared" si="17"/>
        <v>1948.4968</v>
      </c>
      <c r="P201" s="18">
        <f t="shared" si="18"/>
        <v>58.2168</v>
      </c>
      <c r="Q201" s="18">
        <f t="shared" si="19"/>
        <v>1890.28</v>
      </c>
      <c r="R201" s="18" t="s">
        <v>28</v>
      </c>
      <c r="S201" s="19" t="s">
        <v>29</v>
      </c>
    </row>
    <row r="202" spans="1:19">
      <c r="A202" s="24">
        <v>201</v>
      </c>
      <c r="B202" s="51" t="s">
        <v>1740</v>
      </c>
      <c r="C202" s="77" t="s">
        <v>1741</v>
      </c>
      <c r="D202" s="77" t="s">
        <v>22</v>
      </c>
      <c r="E202" s="28" t="s">
        <v>24</v>
      </c>
      <c r="F202" s="28" t="s">
        <v>174</v>
      </c>
      <c r="G202" s="20" t="s">
        <v>25</v>
      </c>
      <c r="H202" s="20" t="s">
        <v>34</v>
      </c>
      <c r="I202" s="23">
        <v>920</v>
      </c>
      <c r="J202" s="23">
        <v>400</v>
      </c>
      <c r="K202" s="23">
        <v>583</v>
      </c>
      <c r="L202" s="20" t="s">
        <v>1742</v>
      </c>
      <c r="M202" s="18">
        <f t="shared" si="15"/>
        <v>617.98</v>
      </c>
      <c r="N202" s="18">
        <f t="shared" si="16"/>
        <v>1937.98</v>
      </c>
      <c r="O202" s="18">
        <f t="shared" si="17"/>
        <v>1999.0588</v>
      </c>
      <c r="P202" s="18">
        <f t="shared" si="18"/>
        <v>61.0788</v>
      </c>
      <c r="Q202" s="18">
        <f t="shared" si="19"/>
        <v>1937.98</v>
      </c>
      <c r="R202" s="18" t="s">
        <v>28</v>
      </c>
      <c r="S202" s="19" t="s">
        <v>29</v>
      </c>
    </row>
    <row r="203" spans="1:19">
      <c r="A203" s="24">
        <v>202</v>
      </c>
      <c r="B203" s="51" t="s">
        <v>1743</v>
      </c>
      <c r="C203" s="77" t="s">
        <v>1744</v>
      </c>
      <c r="D203" s="77" t="s">
        <v>22</v>
      </c>
      <c r="E203" s="28" t="s">
        <v>24</v>
      </c>
      <c r="F203" s="28" t="s">
        <v>174</v>
      </c>
      <c r="G203" s="20" t="s">
        <v>25</v>
      </c>
      <c r="H203" s="20" t="s">
        <v>34</v>
      </c>
      <c r="I203" s="23">
        <v>920</v>
      </c>
      <c r="J203" s="23">
        <v>400</v>
      </c>
      <c r="K203" s="23">
        <v>578</v>
      </c>
      <c r="L203" s="20" t="s">
        <v>1520</v>
      </c>
      <c r="M203" s="18">
        <f t="shared" si="15"/>
        <v>612.68</v>
      </c>
      <c r="N203" s="18">
        <f t="shared" si="16"/>
        <v>1932.68</v>
      </c>
      <c r="O203" s="18">
        <f t="shared" si="17"/>
        <v>1993.4408</v>
      </c>
      <c r="P203" s="18">
        <f t="shared" si="18"/>
        <v>60.7608</v>
      </c>
      <c r="Q203" s="18">
        <f t="shared" si="19"/>
        <v>1932.68</v>
      </c>
      <c r="R203" s="18" t="s">
        <v>28</v>
      </c>
      <c r="S203" s="19" t="s">
        <v>29</v>
      </c>
    </row>
    <row r="204" spans="1:19">
      <c r="A204" s="24">
        <v>203</v>
      </c>
      <c r="B204" s="28" t="s">
        <v>1745</v>
      </c>
      <c r="C204" s="28" t="s">
        <v>1746</v>
      </c>
      <c r="D204" s="28" t="s">
        <v>22</v>
      </c>
      <c r="E204" s="28" t="s">
        <v>24</v>
      </c>
      <c r="F204" s="28" t="s">
        <v>32</v>
      </c>
      <c r="G204" s="20" t="s">
        <v>25</v>
      </c>
      <c r="H204" s="20" t="s">
        <v>34</v>
      </c>
      <c r="I204" s="23">
        <v>420</v>
      </c>
      <c r="J204" s="23">
        <v>200</v>
      </c>
      <c r="K204" s="23">
        <v>13</v>
      </c>
      <c r="L204" s="20" t="s">
        <v>1628</v>
      </c>
      <c r="M204" s="18">
        <f t="shared" si="15"/>
        <v>13.78</v>
      </c>
      <c r="N204" s="18">
        <f t="shared" si="16"/>
        <v>633.78</v>
      </c>
      <c r="O204" s="18">
        <f t="shared" si="17"/>
        <v>646.6068</v>
      </c>
      <c r="P204" s="18">
        <f t="shared" si="18"/>
        <v>12.8268</v>
      </c>
      <c r="Q204" s="18">
        <f t="shared" si="19"/>
        <v>633.78</v>
      </c>
      <c r="R204" s="18" t="s">
        <v>28</v>
      </c>
      <c r="S204" s="19" t="s">
        <v>29</v>
      </c>
    </row>
    <row r="205" spans="1:19">
      <c r="A205" s="24">
        <v>204</v>
      </c>
      <c r="B205" s="28" t="s">
        <v>1747</v>
      </c>
      <c r="C205" s="28" t="s">
        <v>1748</v>
      </c>
      <c r="D205" s="28" t="s">
        <v>22</v>
      </c>
      <c r="E205" s="28" t="s">
        <v>24</v>
      </c>
      <c r="F205" s="28" t="s">
        <v>1404</v>
      </c>
      <c r="G205" s="20" t="s">
        <v>25</v>
      </c>
      <c r="H205" s="20" t="s">
        <v>34</v>
      </c>
      <c r="I205" s="23">
        <v>245.28</v>
      </c>
      <c r="J205" s="23">
        <v>100</v>
      </c>
      <c r="K205" s="23">
        <v>0</v>
      </c>
      <c r="L205" s="20"/>
      <c r="M205" s="18">
        <f t="shared" si="15"/>
        <v>0</v>
      </c>
      <c r="N205" s="18">
        <f t="shared" si="16"/>
        <v>345.28</v>
      </c>
      <c r="O205" s="18">
        <f t="shared" si="17"/>
        <v>351.28</v>
      </c>
      <c r="P205" s="18">
        <f t="shared" si="18"/>
        <v>6</v>
      </c>
      <c r="Q205" s="18">
        <f t="shared" si="19"/>
        <v>345.28</v>
      </c>
      <c r="R205" s="18" t="s">
        <v>28</v>
      </c>
      <c r="S205" s="19" t="s">
        <v>29</v>
      </c>
    </row>
    <row r="206" spans="1:19">
      <c r="A206" s="24">
        <v>205</v>
      </c>
      <c r="B206" s="28" t="s">
        <v>1749</v>
      </c>
      <c r="C206" s="28" t="s">
        <v>1750</v>
      </c>
      <c r="D206" s="28" t="s">
        <v>22</v>
      </c>
      <c r="E206" s="28" t="s">
        <v>24</v>
      </c>
      <c r="F206" s="28" t="s">
        <v>1404</v>
      </c>
      <c r="G206" s="20" t="s">
        <v>25</v>
      </c>
      <c r="H206" s="20" t="s">
        <v>34</v>
      </c>
      <c r="I206" s="23">
        <v>245.28</v>
      </c>
      <c r="J206" s="23">
        <v>100</v>
      </c>
      <c r="K206" s="23">
        <v>0</v>
      </c>
      <c r="L206" s="20"/>
      <c r="M206" s="18">
        <f t="shared" si="15"/>
        <v>0</v>
      </c>
      <c r="N206" s="18">
        <f t="shared" si="16"/>
        <v>345.28</v>
      </c>
      <c r="O206" s="18">
        <f t="shared" si="17"/>
        <v>351.28</v>
      </c>
      <c r="P206" s="18">
        <f t="shared" si="18"/>
        <v>6</v>
      </c>
      <c r="Q206" s="18">
        <f t="shared" si="19"/>
        <v>345.28</v>
      </c>
      <c r="R206" s="18" t="s">
        <v>28</v>
      </c>
      <c r="S206" s="19" t="s">
        <v>29</v>
      </c>
    </row>
    <row r="207" spans="1:19">
      <c r="A207" s="24">
        <v>206</v>
      </c>
      <c r="B207" s="28" t="s">
        <v>1751</v>
      </c>
      <c r="C207" s="28" t="s">
        <v>1752</v>
      </c>
      <c r="D207" s="28" t="s">
        <v>22</v>
      </c>
      <c r="E207" s="28" t="s">
        <v>24</v>
      </c>
      <c r="F207" s="28" t="s">
        <v>1404</v>
      </c>
      <c r="G207" s="20" t="s">
        <v>25</v>
      </c>
      <c r="H207" s="20" t="s">
        <v>34</v>
      </c>
      <c r="I207" s="23">
        <v>245.28</v>
      </c>
      <c r="J207" s="23">
        <v>100</v>
      </c>
      <c r="K207" s="23">
        <v>0</v>
      </c>
      <c r="L207" s="20"/>
      <c r="M207" s="18">
        <f t="shared" si="15"/>
        <v>0</v>
      </c>
      <c r="N207" s="18">
        <f t="shared" si="16"/>
        <v>345.28</v>
      </c>
      <c r="O207" s="18">
        <f t="shared" si="17"/>
        <v>351.28</v>
      </c>
      <c r="P207" s="18">
        <f t="shared" si="18"/>
        <v>6</v>
      </c>
      <c r="Q207" s="18">
        <f t="shared" si="19"/>
        <v>345.28</v>
      </c>
      <c r="R207" s="18" t="s">
        <v>28</v>
      </c>
      <c r="S207" s="19" t="s">
        <v>29</v>
      </c>
    </row>
    <row r="208" spans="1:19">
      <c r="A208" s="24">
        <v>207</v>
      </c>
      <c r="B208" s="28" t="s">
        <v>1753</v>
      </c>
      <c r="C208" s="28" t="s">
        <v>1754</v>
      </c>
      <c r="D208" s="28" t="s">
        <v>22</v>
      </c>
      <c r="E208" s="28" t="s">
        <v>24</v>
      </c>
      <c r="F208" s="28" t="s">
        <v>1404</v>
      </c>
      <c r="G208" s="20" t="s">
        <v>25</v>
      </c>
      <c r="H208" s="20" t="s">
        <v>34</v>
      </c>
      <c r="I208" s="23">
        <v>245.28</v>
      </c>
      <c r="J208" s="23">
        <v>100</v>
      </c>
      <c r="K208" s="23">
        <v>0</v>
      </c>
      <c r="L208" s="20"/>
      <c r="M208" s="18">
        <f t="shared" si="15"/>
        <v>0</v>
      </c>
      <c r="N208" s="18">
        <f t="shared" si="16"/>
        <v>345.28</v>
      </c>
      <c r="O208" s="18">
        <f t="shared" si="17"/>
        <v>351.28</v>
      </c>
      <c r="P208" s="18">
        <f t="shared" si="18"/>
        <v>6</v>
      </c>
      <c r="Q208" s="18">
        <f t="shared" si="19"/>
        <v>345.28</v>
      </c>
      <c r="R208" s="18" t="s">
        <v>28</v>
      </c>
      <c r="S208" s="19" t="s">
        <v>29</v>
      </c>
    </row>
    <row r="209" spans="1:19">
      <c r="A209" s="24">
        <v>208</v>
      </c>
      <c r="B209" s="28" t="s">
        <v>1755</v>
      </c>
      <c r="C209" s="28" t="s">
        <v>1756</v>
      </c>
      <c r="D209" s="28" t="s">
        <v>22</v>
      </c>
      <c r="E209" s="28" t="s">
        <v>153</v>
      </c>
      <c r="F209" s="28" t="s">
        <v>87</v>
      </c>
      <c r="G209" s="20" t="s">
        <v>25</v>
      </c>
      <c r="H209" s="20" t="s">
        <v>1345</v>
      </c>
      <c r="I209" s="23">
        <v>1120</v>
      </c>
      <c r="J209" s="23">
        <v>300</v>
      </c>
      <c r="K209" s="23">
        <v>1300</v>
      </c>
      <c r="L209" s="20" t="s">
        <v>1605</v>
      </c>
      <c r="M209" s="18">
        <f t="shared" si="15"/>
        <v>1378</v>
      </c>
      <c r="N209" s="18">
        <f t="shared" si="16"/>
        <v>2798</v>
      </c>
      <c r="O209" s="18">
        <f t="shared" si="17"/>
        <v>2898.68</v>
      </c>
      <c r="P209" s="18">
        <f t="shared" si="18"/>
        <v>100.68</v>
      </c>
      <c r="Q209" s="18">
        <f t="shared" si="19"/>
        <v>2798</v>
      </c>
      <c r="R209" s="18" t="s">
        <v>28</v>
      </c>
      <c r="S209" s="19" t="s">
        <v>29</v>
      </c>
    </row>
    <row r="210" spans="1:19">
      <c r="A210" s="24">
        <v>209</v>
      </c>
      <c r="B210" s="28" t="s">
        <v>1757</v>
      </c>
      <c r="C210" s="28" t="s">
        <v>1758</v>
      </c>
      <c r="D210" s="28" t="s">
        <v>22</v>
      </c>
      <c r="E210" s="28" t="s">
        <v>153</v>
      </c>
      <c r="F210" s="28" t="s">
        <v>87</v>
      </c>
      <c r="G210" s="20" t="s">
        <v>25</v>
      </c>
      <c r="H210" s="20" t="s">
        <v>1345</v>
      </c>
      <c r="I210" s="23">
        <v>1120</v>
      </c>
      <c r="J210" s="23">
        <v>300</v>
      </c>
      <c r="K210" s="23">
        <v>1300</v>
      </c>
      <c r="L210" s="20" t="s">
        <v>1605</v>
      </c>
      <c r="M210" s="18">
        <f t="shared" si="15"/>
        <v>1378</v>
      </c>
      <c r="N210" s="18">
        <f t="shared" si="16"/>
        <v>2798</v>
      </c>
      <c r="O210" s="18">
        <f t="shared" si="17"/>
        <v>2898.68</v>
      </c>
      <c r="P210" s="18">
        <f t="shared" si="18"/>
        <v>100.68</v>
      </c>
      <c r="Q210" s="18">
        <f t="shared" si="19"/>
        <v>2798</v>
      </c>
      <c r="R210" s="18" t="s">
        <v>28</v>
      </c>
      <c r="S210" s="19" t="s">
        <v>29</v>
      </c>
    </row>
    <row r="211" spans="1:19">
      <c r="A211" s="24">
        <v>210</v>
      </c>
      <c r="B211" s="28" t="s">
        <v>1759</v>
      </c>
      <c r="C211" s="28" t="s">
        <v>1760</v>
      </c>
      <c r="D211" s="28" t="s">
        <v>22</v>
      </c>
      <c r="E211" s="28" t="s">
        <v>153</v>
      </c>
      <c r="F211" s="28" t="s">
        <v>87</v>
      </c>
      <c r="G211" s="20" t="s">
        <v>25</v>
      </c>
      <c r="H211" s="20" t="s">
        <v>1345</v>
      </c>
      <c r="I211" s="23">
        <v>1120</v>
      </c>
      <c r="J211" s="23">
        <v>300</v>
      </c>
      <c r="K211" s="23">
        <v>1300</v>
      </c>
      <c r="L211" s="20" t="s">
        <v>1761</v>
      </c>
      <c r="M211" s="18">
        <f t="shared" si="15"/>
        <v>1378</v>
      </c>
      <c r="N211" s="18">
        <f t="shared" si="16"/>
        <v>2798</v>
      </c>
      <c r="O211" s="18">
        <f t="shared" si="17"/>
        <v>2898.68</v>
      </c>
      <c r="P211" s="18">
        <f t="shared" si="18"/>
        <v>100.68</v>
      </c>
      <c r="Q211" s="18">
        <f t="shared" si="19"/>
        <v>2798</v>
      </c>
      <c r="R211" s="18" t="s">
        <v>28</v>
      </c>
      <c r="S211" s="19" t="s">
        <v>29</v>
      </c>
    </row>
    <row r="212" spans="1:19">
      <c r="A212" s="24">
        <v>211</v>
      </c>
      <c r="B212" s="28" t="s">
        <v>1762</v>
      </c>
      <c r="C212" s="28" t="s">
        <v>1763</v>
      </c>
      <c r="D212" s="28" t="s">
        <v>22</v>
      </c>
      <c r="E212" s="28" t="s">
        <v>24</v>
      </c>
      <c r="F212" s="28" t="s">
        <v>70</v>
      </c>
      <c r="G212" s="20" t="s">
        <v>25</v>
      </c>
      <c r="H212" s="20" t="s">
        <v>34</v>
      </c>
      <c r="I212" s="23">
        <v>904</v>
      </c>
      <c r="J212" s="23">
        <v>400</v>
      </c>
      <c r="K212" s="23">
        <v>2351</v>
      </c>
      <c r="L212" s="20" t="s">
        <v>1021</v>
      </c>
      <c r="M212" s="18">
        <f t="shared" si="15"/>
        <v>2492.06</v>
      </c>
      <c r="N212" s="18">
        <f t="shared" si="16"/>
        <v>3796.06</v>
      </c>
      <c r="O212" s="18">
        <f t="shared" si="17"/>
        <v>3969.5836</v>
      </c>
      <c r="P212" s="18">
        <f t="shared" si="18"/>
        <v>173.5236</v>
      </c>
      <c r="Q212" s="18">
        <f t="shared" si="19"/>
        <v>3796.06</v>
      </c>
      <c r="R212" s="18" t="s">
        <v>28</v>
      </c>
      <c r="S212" s="19" t="s">
        <v>29</v>
      </c>
    </row>
    <row r="213" spans="1:19">
      <c r="A213" s="24">
        <v>212</v>
      </c>
      <c r="B213" s="28" t="s">
        <v>1764</v>
      </c>
      <c r="C213" s="28" t="s">
        <v>1765</v>
      </c>
      <c r="D213" s="28" t="s">
        <v>22</v>
      </c>
      <c r="E213" s="28" t="s">
        <v>153</v>
      </c>
      <c r="F213" s="28" t="s">
        <v>70</v>
      </c>
      <c r="G213" s="20" t="s">
        <v>25</v>
      </c>
      <c r="H213" s="20" t="s">
        <v>34</v>
      </c>
      <c r="I213" s="23">
        <v>904</v>
      </c>
      <c r="J213" s="23">
        <v>400</v>
      </c>
      <c r="K213" s="23">
        <v>2351</v>
      </c>
      <c r="L213" s="20" t="s">
        <v>424</v>
      </c>
      <c r="M213" s="18">
        <f t="shared" si="15"/>
        <v>2492.06</v>
      </c>
      <c r="N213" s="18">
        <f t="shared" si="16"/>
        <v>3796.06</v>
      </c>
      <c r="O213" s="18">
        <f t="shared" si="17"/>
        <v>3969.5836</v>
      </c>
      <c r="P213" s="18">
        <f t="shared" si="18"/>
        <v>173.5236</v>
      </c>
      <c r="Q213" s="18">
        <f t="shared" si="19"/>
        <v>3796.06</v>
      </c>
      <c r="R213" s="18" t="s">
        <v>28</v>
      </c>
      <c r="S213" s="19" t="s">
        <v>29</v>
      </c>
    </row>
    <row r="214" spans="1:19">
      <c r="A214" s="24">
        <v>213</v>
      </c>
      <c r="B214" s="28" t="s">
        <v>1766</v>
      </c>
      <c r="C214" s="28" t="s">
        <v>1767</v>
      </c>
      <c r="D214" s="28" t="s">
        <v>22</v>
      </c>
      <c r="E214" s="28" t="s">
        <v>24</v>
      </c>
      <c r="F214" s="28" t="s">
        <v>70</v>
      </c>
      <c r="G214" s="20" t="s">
        <v>25</v>
      </c>
      <c r="H214" s="20" t="s">
        <v>34</v>
      </c>
      <c r="I214" s="23">
        <v>904</v>
      </c>
      <c r="J214" s="23">
        <v>400</v>
      </c>
      <c r="K214" s="23">
        <v>2351</v>
      </c>
      <c r="L214" s="20" t="s">
        <v>1021</v>
      </c>
      <c r="M214" s="18">
        <f t="shared" si="15"/>
        <v>2492.06</v>
      </c>
      <c r="N214" s="18">
        <f t="shared" si="16"/>
        <v>3796.06</v>
      </c>
      <c r="O214" s="18">
        <f t="shared" si="17"/>
        <v>3969.5836</v>
      </c>
      <c r="P214" s="18">
        <f t="shared" si="18"/>
        <v>173.5236</v>
      </c>
      <c r="Q214" s="18">
        <f t="shared" si="19"/>
        <v>3796.06</v>
      </c>
      <c r="R214" s="18" t="s">
        <v>28</v>
      </c>
      <c r="S214" s="19" t="s">
        <v>29</v>
      </c>
    </row>
    <row r="215" spans="1:19">
      <c r="A215" s="24">
        <v>214</v>
      </c>
      <c r="B215" s="28" t="s">
        <v>1768</v>
      </c>
      <c r="C215" s="28" t="s">
        <v>1769</v>
      </c>
      <c r="D215" s="28" t="s">
        <v>22</v>
      </c>
      <c r="E215" s="28" t="s">
        <v>143</v>
      </c>
      <c r="F215" s="28" t="s">
        <v>70</v>
      </c>
      <c r="G215" s="20" t="s">
        <v>25</v>
      </c>
      <c r="H215" s="20" t="s">
        <v>34</v>
      </c>
      <c r="I215" s="23">
        <v>904</v>
      </c>
      <c r="J215" s="23">
        <v>400</v>
      </c>
      <c r="K215" s="23">
        <v>2351</v>
      </c>
      <c r="L215" s="20" t="s">
        <v>421</v>
      </c>
      <c r="M215" s="18">
        <f t="shared" si="15"/>
        <v>2492.06</v>
      </c>
      <c r="N215" s="18">
        <f t="shared" si="16"/>
        <v>3796.06</v>
      </c>
      <c r="O215" s="18">
        <f t="shared" si="17"/>
        <v>3969.5836</v>
      </c>
      <c r="P215" s="18">
        <f t="shared" si="18"/>
        <v>173.5236</v>
      </c>
      <c r="Q215" s="18">
        <f t="shared" si="19"/>
        <v>3796.06</v>
      </c>
      <c r="R215" s="18" t="s">
        <v>28</v>
      </c>
      <c r="S215" s="19" t="s">
        <v>29</v>
      </c>
    </row>
    <row r="216" spans="1:19">
      <c r="A216" s="24">
        <v>215</v>
      </c>
      <c r="B216" s="28" t="s">
        <v>1770</v>
      </c>
      <c r="C216" s="28" t="s">
        <v>1771</v>
      </c>
      <c r="D216" s="28" t="s">
        <v>22</v>
      </c>
      <c r="E216" s="28" t="s">
        <v>24</v>
      </c>
      <c r="F216" s="28" t="s">
        <v>70</v>
      </c>
      <c r="G216" s="20" t="s">
        <v>25</v>
      </c>
      <c r="H216" s="20" t="s">
        <v>34</v>
      </c>
      <c r="I216" s="23">
        <v>904</v>
      </c>
      <c r="J216" s="23">
        <v>400</v>
      </c>
      <c r="K216" s="23">
        <v>2351</v>
      </c>
      <c r="L216" s="20" t="s">
        <v>1021</v>
      </c>
      <c r="M216" s="18">
        <f t="shared" si="15"/>
        <v>2492.06</v>
      </c>
      <c r="N216" s="18">
        <f t="shared" si="16"/>
        <v>3796.06</v>
      </c>
      <c r="O216" s="18">
        <f t="shared" si="17"/>
        <v>3969.5836</v>
      </c>
      <c r="P216" s="18">
        <f t="shared" si="18"/>
        <v>173.5236</v>
      </c>
      <c r="Q216" s="18">
        <f t="shared" si="19"/>
        <v>3796.06</v>
      </c>
      <c r="R216" s="18" t="s">
        <v>28</v>
      </c>
      <c r="S216" s="19" t="s">
        <v>29</v>
      </c>
    </row>
    <row r="217" spans="1:19">
      <c r="A217" s="24">
        <v>216</v>
      </c>
      <c r="B217" s="28" t="s">
        <v>1772</v>
      </c>
      <c r="C217" s="28" t="s">
        <v>1773</v>
      </c>
      <c r="D217" s="28" t="s">
        <v>22</v>
      </c>
      <c r="E217" s="28" t="s">
        <v>24</v>
      </c>
      <c r="F217" s="28" t="s">
        <v>1404</v>
      </c>
      <c r="G217" s="20" t="s">
        <v>25</v>
      </c>
      <c r="H217" s="20" t="s">
        <v>34</v>
      </c>
      <c r="I217" s="23">
        <v>245.28</v>
      </c>
      <c r="J217" s="23">
        <v>100</v>
      </c>
      <c r="K217" s="23">
        <v>0</v>
      </c>
      <c r="L217" s="20"/>
      <c r="M217" s="18">
        <f t="shared" si="15"/>
        <v>0</v>
      </c>
      <c r="N217" s="18">
        <f t="shared" si="16"/>
        <v>345.28</v>
      </c>
      <c r="O217" s="18">
        <f t="shared" si="17"/>
        <v>351.28</v>
      </c>
      <c r="P217" s="18">
        <f t="shared" si="18"/>
        <v>6</v>
      </c>
      <c r="Q217" s="18">
        <f t="shared" si="19"/>
        <v>345.28</v>
      </c>
      <c r="R217" s="18" t="s">
        <v>28</v>
      </c>
      <c r="S217" s="19" t="s">
        <v>29</v>
      </c>
    </row>
    <row r="218" spans="1:19">
      <c r="A218" s="24">
        <v>217</v>
      </c>
      <c r="B218" s="28" t="s">
        <v>1774</v>
      </c>
      <c r="C218" s="28" t="s">
        <v>1775</v>
      </c>
      <c r="D218" s="28" t="s">
        <v>22</v>
      </c>
      <c r="E218" s="28" t="s">
        <v>24</v>
      </c>
      <c r="F218" s="28" t="s">
        <v>87</v>
      </c>
      <c r="G218" s="20" t="s">
        <v>25</v>
      </c>
      <c r="H218" s="20" t="s">
        <v>1345</v>
      </c>
      <c r="I218" s="23">
        <v>1120</v>
      </c>
      <c r="J218" s="23">
        <v>300</v>
      </c>
      <c r="K218" s="23">
        <v>1300</v>
      </c>
      <c r="L218" s="20" t="s">
        <v>1776</v>
      </c>
      <c r="M218" s="18">
        <f t="shared" si="15"/>
        <v>1378</v>
      </c>
      <c r="N218" s="18">
        <f t="shared" si="16"/>
        <v>2798</v>
      </c>
      <c r="O218" s="18">
        <f t="shared" si="17"/>
        <v>2898.68</v>
      </c>
      <c r="P218" s="18">
        <f t="shared" si="18"/>
        <v>100.68</v>
      </c>
      <c r="Q218" s="18">
        <f t="shared" si="19"/>
        <v>2798</v>
      </c>
      <c r="R218" s="18" t="s">
        <v>28</v>
      </c>
      <c r="S218" s="19" t="s">
        <v>29</v>
      </c>
    </row>
    <row r="219" spans="1:19">
      <c r="A219" s="24">
        <v>218</v>
      </c>
      <c r="B219" s="28" t="s">
        <v>1777</v>
      </c>
      <c r="C219" s="28" t="s">
        <v>1778</v>
      </c>
      <c r="D219" s="28" t="s">
        <v>22</v>
      </c>
      <c r="E219" s="28" t="s">
        <v>24</v>
      </c>
      <c r="F219" s="28" t="s">
        <v>87</v>
      </c>
      <c r="G219" s="20" t="s">
        <v>25</v>
      </c>
      <c r="H219" s="20" t="s">
        <v>1345</v>
      </c>
      <c r="I219" s="23">
        <v>1120</v>
      </c>
      <c r="J219" s="23">
        <v>300</v>
      </c>
      <c r="K219" s="23">
        <v>1300</v>
      </c>
      <c r="L219" s="20" t="s">
        <v>1776</v>
      </c>
      <c r="M219" s="18">
        <f t="shared" si="15"/>
        <v>1378</v>
      </c>
      <c r="N219" s="18">
        <f t="shared" si="16"/>
        <v>2798</v>
      </c>
      <c r="O219" s="18">
        <f t="shared" si="17"/>
        <v>2898.68</v>
      </c>
      <c r="P219" s="18">
        <f t="shared" si="18"/>
        <v>100.68</v>
      </c>
      <c r="Q219" s="18">
        <f t="shared" si="19"/>
        <v>2798</v>
      </c>
      <c r="R219" s="18" t="s">
        <v>28</v>
      </c>
      <c r="S219" s="19" t="s">
        <v>29</v>
      </c>
    </row>
    <row r="220" spans="1:19">
      <c r="A220" s="24">
        <v>219</v>
      </c>
      <c r="B220" s="28" t="s">
        <v>1779</v>
      </c>
      <c r="C220" s="28" t="s">
        <v>1780</v>
      </c>
      <c r="D220" s="28" t="s">
        <v>22</v>
      </c>
      <c r="E220" s="28" t="s">
        <v>24</v>
      </c>
      <c r="F220" s="28" t="s">
        <v>87</v>
      </c>
      <c r="G220" s="20" t="s">
        <v>25</v>
      </c>
      <c r="H220" s="20" t="s">
        <v>1345</v>
      </c>
      <c r="I220" s="23">
        <v>1120</v>
      </c>
      <c r="J220" s="23">
        <v>300</v>
      </c>
      <c r="K220" s="23">
        <v>1300</v>
      </c>
      <c r="L220" s="20" t="s">
        <v>1776</v>
      </c>
      <c r="M220" s="18">
        <f t="shared" si="15"/>
        <v>1378</v>
      </c>
      <c r="N220" s="18">
        <f t="shared" si="16"/>
        <v>2798</v>
      </c>
      <c r="O220" s="18">
        <f t="shared" si="17"/>
        <v>2898.68</v>
      </c>
      <c r="P220" s="18">
        <f t="shared" si="18"/>
        <v>100.68</v>
      </c>
      <c r="Q220" s="18">
        <f t="shared" si="19"/>
        <v>2798</v>
      </c>
      <c r="R220" s="18" t="s">
        <v>28</v>
      </c>
      <c r="S220" s="19" t="s">
        <v>29</v>
      </c>
    </row>
    <row r="221" spans="1:19">
      <c r="A221" s="24">
        <v>220</v>
      </c>
      <c r="B221" s="28" t="s">
        <v>1781</v>
      </c>
      <c r="C221" s="28" t="s">
        <v>1782</v>
      </c>
      <c r="D221" s="28" t="s">
        <v>22</v>
      </c>
      <c r="E221" s="28" t="s">
        <v>24</v>
      </c>
      <c r="F221" s="28" t="s">
        <v>87</v>
      </c>
      <c r="G221" s="20" t="s">
        <v>25</v>
      </c>
      <c r="H221" s="20" t="s">
        <v>1345</v>
      </c>
      <c r="I221" s="23">
        <v>1120</v>
      </c>
      <c r="J221" s="23">
        <v>300</v>
      </c>
      <c r="K221" s="23">
        <v>1300</v>
      </c>
      <c r="L221" s="20" t="s">
        <v>1776</v>
      </c>
      <c r="M221" s="18">
        <f t="shared" si="15"/>
        <v>1378</v>
      </c>
      <c r="N221" s="18">
        <f t="shared" si="16"/>
        <v>2798</v>
      </c>
      <c r="O221" s="18">
        <f t="shared" si="17"/>
        <v>2898.68</v>
      </c>
      <c r="P221" s="18">
        <f t="shared" si="18"/>
        <v>100.68</v>
      </c>
      <c r="Q221" s="18">
        <f t="shared" si="19"/>
        <v>2798</v>
      </c>
      <c r="R221" s="18" t="s">
        <v>28</v>
      </c>
      <c r="S221" s="19" t="s">
        <v>29</v>
      </c>
    </row>
    <row r="222" spans="1:19">
      <c r="A222" s="24">
        <v>221</v>
      </c>
      <c r="B222" s="28" t="s">
        <v>1783</v>
      </c>
      <c r="C222" s="28" t="s">
        <v>1784</v>
      </c>
      <c r="D222" s="28" t="s">
        <v>22</v>
      </c>
      <c r="E222" s="28" t="s">
        <v>24</v>
      </c>
      <c r="F222" s="28" t="s">
        <v>87</v>
      </c>
      <c r="G222" s="20" t="s">
        <v>25</v>
      </c>
      <c r="H222" s="20" t="s">
        <v>1345</v>
      </c>
      <c r="I222" s="23">
        <v>1120</v>
      </c>
      <c r="J222" s="23">
        <v>300</v>
      </c>
      <c r="K222" s="23">
        <v>1300</v>
      </c>
      <c r="L222" s="20" t="s">
        <v>1776</v>
      </c>
      <c r="M222" s="18">
        <f t="shared" si="15"/>
        <v>1378</v>
      </c>
      <c r="N222" s="18">
        <f t="shared" si="16"/>
        <v>2798</v>
      </c>
      <c r="O222" s="18">
        <f t="shared" si="17"/>
        <v>2898.68</v>
      </c>
      <c r="P222" s="18">
        <f t="shared" si="18"/>
        <v>100.68</v>
      </c>
      <c r="Q222" s="18">
        <f t="shared" si="19"/>
        <v>2798</v>
      </c>
      <c r="R222" s="18" t="s">
        <v>28</v>
      </c>
      <c r="S222" s="19" t="s">
        <v>29</v>
      </c>
    </row>
    <row r="223" spans="1:19">
      <c r="A223" s="24">
        <v>222</v>
      </c>
      <c r="B223" s="28" t="s">
        <v>600</v>
      </c>
      <c r="C223" s="28" t="s">
        <v>1785</v>
      </c>
      <c r="D223" s="28" t="s">
        <v>22</v>
      </c>
      <c r="E223" s="28" t="s">
        <v>24</v>
      </c>
      <c r="F223" s="28" t="s">
        <v>32</v>
      </c>
      <c r="G223" s="20" t="s">
        <v>25</v>
      </c>
      <c r="H223" s="20" t="s">
        <v>34</v>
      </c>
      <c r="I223" s="23">
        <v>630</v>
      </c>
      <c r="J223" s="23">
        <v>200</v>
      </c>
      <c r="K223" s="23">
        <v>30</v>
      </c>
      <c r="L223" s="20" t="s">
        <v>1786</v>
      </c>
      <c r="M223" s="18">
        <f t="shared" si="15"/>
        <v>31.8</v>
      </c>
      <c r="N223" s="18">
        <f t="shared" si="16"/>
        <v>861.8</v>
      </c>
      <c r="O223" s="18">
        <f t="shared" si="17"/>
        <v>875.708</v>
      </c>
      <c r="P223" s="18">
        <f t="shared" si="18"/>
        <v>13.908</v>
      </c>
      <c r="Q223" s="18">
        <f t="shared" si="19"/>
        <v>861.8</v>
      </c>
      <c r="R223" s="18" t="s">
        <v>28</v>
      </c>
      <c r="S223" s="19" t="s">
        <v>29</v>
      </c>
    </row>
    <row r="224" spans="1:19">
      <c r="A224" s="24">
        <v>223</v>
      </c>
      <c r="B224" s="28" t="s">
        <v>1787</v>
      </c>
      <c r="C224" s="28" t="s">
        <v>1788</v>
      </c>
      <c r="D224" s="28" t="s">
        <v>22</v>
      </c>
      <c r="E224" s="28" t="s">
        <v>143</v>
      </c>
      <c r="F224" s="28" t="s">
        <v>70</v>
      </c>
      <c r="G224" s="20" t="s">
        <v>25</v>
      </c>
      <c r="H224" s="20" t="s">
        <v>34</v>
      </c>
      <c r="I224" s="23">
        <v>904</v>
      </c>
      <c r="J224" s="23">
        <v>400</v>
      </c>
      <c r="K224" s="23">
        <v>2351</v>
      </c>
      <c r="L224" s="20" t="s">
        <v>421</v>
      </c>
      <c r="M224" s="18">
        <f t="shared" si="15"/>
        <v>2492.06</v>
      </c>
      <c r="N224" s="18">
        <f t="shared" si="16"/>
        <v>3796.06</v>
      </c>
      <c r="O224" s="18">
        <f t="shared" si="17"/>
        <v>3969.5836</v>
      </c>
      <c r="P224" s="18">
        <f t="shared" si="18"/>
        <v>173.5236</v>
      </c>
      <c r="Q224" s="18">
        <f t="shared" si="19"/>
        <v>3796.06</v>
      </c>
      <c r="R224" s="18" t="s">
        <v>28</v>
      </c>
      <c r="S224" s="19" t="s">
        <v>29</v>
      </c>
    </row>
    <row r="225" spans="1:19">
      <c r="A225" s="24">
        <v>224</v>
      </c>
      <c r="B225" s="28" t="s">
        <v>1789</v>
      </c>
      <c r="C225" s="78" t="s">
        <v>1790</v>
      </c>
      <c r="D225" s="28" t="s">
        <v>22</v>
      </c>
      <c r="E225" s="28" t="s">
        <v>24</v>
      </c>
      <c r="F225" s="28" t="s">
        <v>32</v>
      </c>
      <c r="G225" s="20" t="s">
        <v>25</v>
      </c>
      <c r="H225" s="20" t="s">
        <v>34</v>
      </c>
      <c r="I225" s="23">
        <v>630</v>
      </c>
      <c r="J225" s="23">
        <v>200</v>
      </c>
      <c r="K225" s="23">
        <v>30</v>
      </c>
      <c r="L225" s="20" t="s">
        <v>1786</v>
      </c>
      <c r="M225" s="18">
        <f t="shared" si="15"/>
        <v>31.8</v>
      </c>
      <c r="N225" s="18">
        <f t="shared" si="16"/>
        <v>861.8</v>
      </c>
      <c r="O225" s="18">
        <f t="shared" si="17"/>
        <v>875.708</v>
      </c>
      <c r="P225" s="18">
        <f t="shared" si="18"/>
        <v>13.908</v>
      </c>
      <c r="Q225" s="18">
        <f t="shared" si="19"/>
        <v>861.8</v>
      </c>
      <c r="R225" s="18" t="s">
        <v>28</v>
      </c>
      <c r="S225" s="19" t="s">
        <v>29</v>
      </c>
    </row>
    <row r="226" spans="1:19">
      <c r="A226" s="24">
        <v>225</v>
      </c>
      <c r="B226" s="28" t="s">
        <v>1060</v>
      </c>
      <c r="C226" s="28" t="s">
        <v>1791</v>
      </c>
      <c r="D226" s="28" t="s">
        <v>22</v>
      </c>
      <c r="E226" s="28" t="s">
        <v>24</v>
      </c>
      <c r="F226" s="28" t="s">
        <v>1404</v>
      </c>
      <c r="G226" s="20" t="s">
        <v>25</v>
      </c>
      <c r="H226" s="20" t="s">
        <v>34</v>
      </c>
      <c r="I226" s="23">
        <v>245.28</v>
      </c>
      <c r="J226" s="23">
        <v>100</v>
      </c>
      <c r="K226" s="23">
        <v>0</v>
      </c>
      <c r="L226" s="20"/>
      <c r="M226" s="18">
        <f t="shared" si="15"/>
        <v>0</v>
      </c>
      <c r="N226" s="18">
        <f t="shared" si="16"/>
        <v>345.28</v>
      </c>
      <c r="O226" s="18">
        <f t="shared" si="17"/>
        <v>351.28</v>
      </c>
      <c r="P226" s="18">
        <f t="shared" si="18"/>
        <v>6</v>
      </c>
      <c r="Q226" s="18">
        <f t="shared" si="19"/>
        <v>345.28</v>
      </c>
      <c r="R226" s="18" t="s">
        <v>28</v>
      </c>
      <c r="S226" s="19" t="s">
        <v>29</v>
      </c>
    </row>
    <row r="227" spans="1:19">
      <c r="A227" s="24">
        <v>226</v>
      </c>
      <c r="B227" s="28" t="s">
        <v>1792</v>
      </c>
      <c r="C227" s="28" t="s">
        <v>1793</v>
      </c>
      <c r="D227" s="28" t="s">
        <v>22</v>
      </c>
      <c r="E227" s="28" t="s">
        <v>143</v>
      </c>
      <c r="F227" s="28" t="s">
        <v>87</v>
      </c>
      <c r="G227" s="20" t="s">
        <v>25</v>
      </c>
      <c r="H227" s="20" t="s">
        <v>1345</v>
      </c>
      <c r="I227" s="23">
        <v>1120</v>
      </c>
      <c r="J227" s="23">
        <v>300</v>
      </c>
      <c r="K227" s="23">
        <v>1300</v>
      </c>
      <c r="L227" s="20" t="s">
        <v>1704</v>
      </c>
      <c r="M227" s="18">
        <f t="shared" si="15"/>
        <v>1378</v>
      </c>
      <c r="N227" s="18">
        <f t="shared" si="16"/>
        <v>2798</v>
      </c>
      <c r="O227" s="18">
        <f t="shared" si="17"/>
        <v>2898.68</v>
      </c>
      <c r="P227" s="18">
        <f t="shared" si="18"/>
        <v>100.68</v>
      </c>
      <c r="Q227" s="18">
        <f t="shared" si="19"/>
        <v>2798</v>
      </c>
      <c r="R227" s="18" t="s">
        <v>28</v>
      </c>
      <c r="S227" s="19" t="s">
        <v>29</v>
      </c>
    </row>
    <row r="228" spans="1:19">
      <c r="A228" s="24">
        <v>227</v>
      </c>
      <c r="B228" s="28" t="s">
        <v>1794</v>
      </c>
      <c r="C228" s="28" t="s">
        <v>1795</v>
      </c>
      <c r="D228" s="28" t="s">
        <v>22</v>
      </c>
      <c r="E228" s="28" t="s">
        <v>24</v>
      </c>
      <c r="F228" s="28" t="s">
        <v>87</v>
      </c>
      <c r="G228" s="20" t="s">
        <v>25</v>
      </c>
      <c r="H228" s="20" t="s">
        <v>1345</v>
      </c>
      <c r="I228" s="23">
        <v>1152</v>
      </c>
      <c r="J228" s="23">
        <v>300</v>
      </c>
      <c r="K228" s="23">
        <v>1300</v>
      </c>
      <c r="L228" s="20" t="s">
        <v>1796</v>
      </c>
      <c r="M228" s="18">
        <f t="shared" si="15"/>
        <v>1378</v>
      </c>
      <c r="N228" s="18">
        <f t="shared" si="16"/>
        <v>2830</v>
      </c>
      <c r="O228" s="18">
        <f t="shared" si="17"/>
        <v>2930.68</v>
      </c>
      <c r="P228" s="18">
        <f t="shared" si="18"/>
        <v>100.68</v>
      </c>
      <c r="Q228" s="18">
        <f t="shared" si="19"/>
        <v>2830</v>
      </c>
      <c r="R228" s="18" t="s">
        <v>28</v>
      </c>
      <c r="S228" s="19" t="s">
        <v>29</v>
      </c>
    </row>
    <row r="229" spans="1:19">
      <c r="A229" s="24">
        <v>228</v>
      </c>
      <c r="B229" s="28" t="s">
        <v>1797</v>
      </c>
      <c r="C229" s="28" t="s">
        <v>1798</v>
      </c>
      <c r="D229" s="28" t="s">
        <v>22</v>
      </c>
      <c r="E229" s="28" t="s">
        <v>153</v>
      </c>
      <c r="F229" s="28" t="s">
        <v>87</v>
      </c>
      <c r="G229" s="20" t="s">
        <v>25</v>
      </c>
      <c r="H229" s="20" t="s">
        <v>1345</v>
      </c>
      <c r="I229" s="23">
        <v>1152</v>
      </c>
      <c r="J229" s="23">
        <v>300</v>
      </c>
      <c r="K229" s="23">
        <v>1300</v>
      </c>
      <c r="L229" s="20" t="s">
        <v>1799</v>
      </c>
      <c r="M229" s="18">
        <f t="shared" si="15"/>
        <v>1378</v>
      </c>
      <c r="N229" s="18">
        <f t="shared" si="16"/>
        <v>2830</v>
      </c>
      <c r="O229" s="18">
        <f t="shared" si="17"/>
        <v>2930.68</v>
      </c>
      <c r="P229" s="18">
        <f t="shared" si="18"/>
        <v>100.68</v>
      </c>
      <c r="Q229" s="18">
        <f t="shared" si="19"/>
        <v>2830</v>
      </c>
      <c r="R229" s="18" t="s">
        <v>28</v>
      </c>
      <c r="S229" s="19" t="s">
        <v>29</v>
      </c>
    </row>
    <row r="230" spans="1:19">
      <c r="A230" s="24">
        <v>229</v>
      </c>
      <c r="B230" s="28" t="s">
        <v>1800</v>
      </c>
      <c r="C230" s="28" t="s">
        <v>1801</v>
      </c>
      <c r="D230" s="28" t="s">
        <v>22</v>
      </c>
      <c r="E230" s="28" t="s">
        <v>24</v>
      </c>
      <c r="F230" s="28" t="s">
        <v>87</v>
      </c>
      <c r="G230" s="20" t="s">
        <v>25</v>
      </c>
      <c r="H230" s="20" t="s">
        <v>1345</v>
      </c>
      <c r="I230" s="23">
        <v>1152</v>
      </c>
      <c r="J230" s="23">
        <v>300</v>
      </c>
      <c r="K230" s="23">
        <v>1300</v>
      </c>
      <c r="L230" s="20" t="s">
        <v>1802</v>
      </c>
      <c r="M230" s="18">
        <f t="shared" si="15"/>
        <v>1378</v>
      </c>
      <c r="N230" s="18">
        <f t="shared" si="16"/>
        <v>2830</v>
      </c>
      <c r="O230" s="18">
        <f t="shared" si="17"/>
        <v>2930.68</v>
      </c>
      <c r="P230" s="18">
        <f t="shared" si="18"/>
        <v>100.68</v>
      </c>
      <c r="Q230" s="18">
        <f t="shared" si="19"/>
        <v>2830</v>
      </c>
      <c r="R230" s="18" t="s">
        <v>28</v>
      </c>
      <c r="S230" s="19" t="s">
        <v>29</v>
      </c>
    </row>
    <row r="231" spans="1:19">
      <c r="A231" s="24">
        <v>230</v>
      </c>
      <c r="B231" s="28" t="s">
        <v>1803</v>
      </c>
      <c r="C231" s="28" t="s">
        <v>1804</v>
      </c>
      <c r="D231" s="28" t="s">
        <v>22</v>
      </c>
      <c r="E231" s="28" t="s">
        <v>153</v>
      </c>
      <c r="F231" s="28" t="s">
        <v>87</v>
      </c>
      <c r="G231" s="20" t="s">
        <v>25</v>
      </c>
      <c r="H231" s="20" t="s">
        <v>1345</v>
      </c>
      <c r="I231" s="23">
        <v>1152</v>
      </c>
      <c r="J231" s="23">
        <v>300</v>
      </c>
      <c r="K231" s="23">
        <v>1300</v>
      </c>
      <c r="L231" s="20" t="s">
        <v>1799</v>
      </c>
      <c r="M231" s="18">
        <f t="shared" si="15"/>
        <v>1378</v>
      </c>
      <c r="N231" s="18">
        <f t="shared" si="16"/>
        <v>2830</v>
      </c>
      <c r="O231" s="18">
        <f t="shared" si="17"/>
        <v>2930.68</v>
      </c>
      <c r="P231" s="18">
        <f t="shared" si="18"/>
        <v>100.68</v>
      </c>
      <c r="Q231" s="18">
        <f t="shared" si="19"/>
        <v>2830</v>
      </c>
      <c r="R231" s="18" t="s">
        <v>28</v>
      </c>
      <c r="S231" s="19" t="s">
        <v>29</v>
      </c>
    </row>
    <row r="232" spans="1:19">
      <c r="A232" s="24">
        <v>231</v>
      </c>
      <c r="B232" s="28" t="s">
        <v>1805</v>
      </c>
      <c r="C232" s="28" t="s">
        <v>1806</v>
      </c>
      <c r="D232" s="28" t="s">
        <v>22</v>
      </c>
      <c r="E232" s="28" t="s">
        <v>153</v>
      </c>
      <c r="F232" s="28" t="s">
        <v>87</v>
      </c>
      <c r="G232" s="20" t="s">
        <v>25</v>
      </c>
      <c r="H232" s="20" t="s">
        <v>1345</v>
      </c>
      <c r="I232" s="23">
        <v>1152</v>
      </c>
      <c r="J232" s="23">
        <v>300</v>
      </c>
      <c r="K232" s="23">
        <v>1300</v>
      </c>
      <c r="L232" s="20" t="s">
        <v>1799</v>
      </c>
      <c r="M232" s="18">
        <f t="shared" si="15"/>
        <v>1378</v>
      </c>
      <c r="N232" s="18">
        <f t="shared" si="16"/>
        <v>2830</v>
      </c>
      <c r="O232" s="18">
        <f t="shared" si="17"/>
        <v>2930.68</v>
      </c>
      <c r="P232" s="18">
        <f t="shared" si="18"/>
        <v>100.68</v>
      </c>
      <c r="Q232" s="18">
        <f t="shared" si="19"/>
        <v>2830</v>
      </c>
      <c r="R232" s="18" t="s">
        <v>28</v>
      </c>
      <c r="S232" s="19" t="s">
        <v>29</v>
      </c>
    </row>
    <row r="233" spans="1:19">
      <c r="A233" s="24">
        <v>232</v>
      </c>
      <c r="B233" s="28" t="s">
        <v>823</v>
      </c>
      <c r="C233" s="28" t="s">
        <v>1807</v>
      </c>
      <c r="D233" s="28" t="s">
        <v>22</v>
      </c>
      <c r="E233" s="28" t="s">
        <v>24</v>
      </c>
      <c r="F233" s="28" t="s">
        <v>1404</v>
      </c>
      <c r="G233" s="20" t="s">
        <v>25</v>
      </c>
      <c r="H233" s="20" t="s">
        <v>34</v>
      </c>
      <c r="I233" s="23">
        <v>245.28</v>
      </c>
      <c r="J233" s="23">
        <v>100</v>
      </c>
      <c r="K233" s="23">
        <v>0</v>
      </c>
      <c r="L233" s="20"/>
      <c r="M233" s="18">
        <f t="shared" si="15"/>
        <v>0</v>
      </c>
      <c r="N233" s="18">
        <f t="shared" si="16"/>
        <v>345.28</v>
      </c>
      <c r="O233" s="18">
        <f t="shared" si="17"/>
        <v>351.28</v>
      </c>
      <c r="P233" s="18">
        <f t="shared" si="18"/>
        <v>6</v>
      </c>
      <c r="Q233" s="18">
        <f t="shared" si="19"/>
        <v>345.28</v>
      </c>
      <c r="R233" s="18" t="s">
        <v>28</v>
      </c>
      <c r="S233" s="19" t="s">
        <v>29</v>
      </c>
    </row>
    <row r="234" spans="1:19">
      <c r="A234" s="24">
        <v>233</v>
      </c>
      <c r="B234" s="28" t="s">
        <v>1808</v>
      </c>
      <c r="C234" s="28" t="s">
        <v>1809</v>
      </c>
      <c r="D234" s="28" t="s">
        <v>22</v>
      </c>
      <c r="E234" s="28" t="s">
        <v>24</v>
      </c>
      <c r="F234" s="28" t="s">
        <v>1404</v>
      </c>
      <c r="G234" s="20" t="s">
        <v>25</v>
      </c>
      <c r="H234" s="20" t="s">
        <v>34</v>
      </c>
      <c r="I234" s="23">
        <v>245.28</v>
      </c>
      <c r="J234" s="23">
        <v>100</v>
      </c>
      <c r="K234" s="23">
        <v>0</v>
      </c>
      <c r="L234" s="20"/>
      <c r="M234" s="18">
        <f t="shared" si="15"/>
        <v>0</v>
      </c>
      <c r="N234" s="18">
        <f t="shared" si="16"/>
        <v>345.28</v>
      </c>
      <c r="O234" s="18">
        <f t="shared" si="17"/>
        <v>351.28</v>
      </c>
      <c r="P234" s="18">
        <f t="shared" si="18"/>
        <v>6</v>
      </c>
      <c r="Q234" s="18">
        <f t="shared" si="19"/>
        <v>345.28</v>
      </c>
      <c r="R234" s="18" t="s">
        <v>28</v>
      </c>
      <c r="S234" s="19" t="s">
        <v>29</v>
      </c>
    </row>
    <row r="235" spans="1:19">
      <c r="A235" s="24">
        <v>234</v>
      </c>
      <c r="B235" s="28" t="s">
        <v>1810</v>
      </c>
      <c r="C235" s="28" t="s">
        <v>1811</v>
      </c>
      <c r="D235" s="28" t="s">
        <v>22</v>
      </c>
      <c r="E235" s="28" t="s">
        <v>24</v>
      </c>
      <c r="F235" s="28" t="s">
        <v>1404</v>
      </c>
      <c r="G235" s="20" t="s">
        <v>25</v>
      </c>
      <c r="H235" s="20" t="s">
        <v>34</v>
      </c>
      <c r="I235" s="23">
        <v>0</v>
      </c>
      <c r="J235" s="23">
        <v>100</v>
      </c>
      <c r="K235" s="23">
        <v>0</v>
      </c>
      <c r="L235" s="20"/>
      <c r="M235" s="18">
        <f t="shared" si="15"/>
        <v>0</v>
      </c>
      <c r="N235" s="18">
        <f t="shared" si="16"/>
        <v>100</v>
      </c>
      <c r="O235" s="18">
        <f t="shared" si="17"/>
        <v>106</v>
      </c>
      <c r="P235" s="18">
        <f t="shared" si="18"/>
        <v>6</v>
      </c>
      <c r="Q235" s="18">
        <f t="shared" si="19"/>
        <v>100</v>
      </c>
      <c r="R235" s="18" t="s">
        <v>28</v>
      </c>
      <c r="S235" s="19" t="s">
        <v>29</v>
      </c>
    </row>
    <row r="236" spans="1:19">
      <c r="A236" s="24">
        <v>235</v>
      </c>
      <c r="B236" s="28" t="s">
        <v>1812</v>
      </c>
      <c r="C236" s="28" t="s">
        <v>1813</v>
      </c>
      <c r="D236" s="28" t="s">
        <v>22</v>
      </c>
      <c r="E236" s="28" t="s">
        <v>143</v>
      </c>
      <c r="F236" s="28" t="s">
        <v>87</v>
      </c>
      <c r="G236" s="20" t="s">
        <v>25</v>
      </c>
      <c r="H236" s="20" t="s">
        <v>1345</v>
      </c>
      <c r="I236" s="23">
        <v>1152</v>
      </c>
      <c r="J236" s="23">
        <v>300</v>
      </c>
      <c r="K236" s="23">
        <v>1300</v>
      </c>
      <c r="L236" s="20" t="s">
        <v>1704</v>
      </c>
      <c r="M236" s="18">
        <f t="shared" si="15"/>
        <v>1378</v>
      </c>
      <c r="N236" s="18">
        <f t="shared" si="16"/>
        <v>2830</v>
      </c>
      <c r="O236" s="18">
        <f t="shared" si="17"/>
        <v>2930.68</v>
      </c>
      <c r="P236" s="18">
        <f t="shared" si="18"/>
        <v>100.68</v>
      </c>
      <c r="Q236" s="18">
        <f t="shared" si="19"/>
        <v>2830</v>
      </c>
      <c r="R236" s="18" t="s">
        <v>28</v>
      </c>
      <c r="S236" s="19" t="s">
        <v>29</v>
      </c>
    </row>
    <row r="237" spans="1:19">
      <c r="A237" s="24">
        <v>236</v>
      </c>
      <c r="B237" s="28" t="s">
        <v>1814</v>
      </c>
      <c r="C237" s="28" t="s">
        <v>1815</v>
      </c>
      <c r="D237" s="28" t="s">
        <v>22</v>
      </c>
      <c r="E237" s="28" t="s">
        <v>1363</v>
      </c>
      <c r="F237" s="28" t="s">
        <v>87</v>
      </c>
      <c r="G237" s="20" t="s">
        <v>25</v>
      </c>
      <c r="H237" s="20" t="s">
        <v>1345</v>
      </c>
      <c r="I237" s="23">
        <v>1152</v>
      </c>
      <c r="J237" s="23">
        <v>300</v>
      </c>
      <c r="K237" s="23">
        <v>1300</v>
      </c>
      <c r="L237" s="20" t="s">
        <v>1816</v>
      </c>
      <c r="M237" s="18">
        <f t="shared" si="15"/>
        <v>1378</v>
      </c>
      <c r="N237" s="18">
        <f t="shared" si="16"/>
        <v>2830</v>
      </c>
      <c r="O237" s="18">
        <f t="shared" si="17"/>
        <v>2930.68</v>
      </c>
      <c r="P237" s="18">
        <f t="shared" si="18"/>
        <v>100.68</v>
      </c>
      <c r="Q237" s="18">
        <f t="shared" si="19"/>
        <v>2830</v>
      </c>
      <c r="R237" s="18" t="s">
        <v>28</v>
      </c>
      <c r="S237" s="19" t="s">
        <v>29</v>
      </c>
    </row>
    <row r="238" spans="1:19">
      <c r="A238" s="24">
        <v>237</v>
      </c>
      <c r="B238" s="28" t="s">
        <v>1233</v>
      </c>
      <c r="C238" s="28" t="s">
        <v>1817</v>
      </c>
      <c r="D238" s="28" t="s">
        <v>22</v>
      </c>
      <c r="E238" s="28" t="s">
        <v>1363</v>
      </c>
      <c r="F238" s="28" t="s">
        <v>87</v>
      </c>
      <c r="G238" s="20" t="s">
        <v>25</v>
      </c>
      <c r="H238" s="20" t="s">
        <v>1345</v>
      </c>
      <c r="I238" s="23">
        <v>1152</v>
      </c>
      <c r="J238" s="23">
        <v>300</v>
      </c>
      <c r="K238" s="23">
        <v>1300</v>
      </c>
      <c r="L238" s="20" t="s">
        <v>1818</v>
      </c>
      <c r="M238" s="18">
        <f t="shared" si="15"/>
        <v>1378</v>
      </c>
      <c r="N238" s="18">
        <f t="shared" si="16"/>
        <v>2830</v>
      </c>
      <c r="O238" s="18">
        <f t="shared" si="17"/>
        <v>2930.68</v>
      </c>
      <c r="P238" s="18">
        <f t="shared" si="18"/>
        <v>100.68</v>
      </c>
      <c r="Q238" s="18">
        <f t="shared" si="19"/>
        <v>2830</v>
      </c>
      <c r="R238" s="18" t="s">
        <v>28</v>
      </c>
      <c r="S238" s="19" t="s">
        <v>29</v>
      </c>
    </row>
    <row r="239" spans="1:19">
      <c r="A239" s="24">
        <v>238</v>
      </c>
      <c r="B239" s="28" t="s">
        <v>1819</v>
      </c>
      <c r="C239" s="28" t="s">
        <v>1820</v>
      </c>
      <c r="D239" s="28" t="s">
        <v>22</v>
      </c>
      <c r="E239" s="28" t="s">
        <v>24</v>
      </c>
      <c r="F239" s="28" t="s">
        <v>929</v>
      </c>
      <c r="G239" s="20" t="s">
        <v>25</v>
      </c>
      <c r="H239" s="20" t="s">
        <v>34</v>
      </c>
      <c r="I239" s="23">
        <v>0</v>
      </c>
      <c r="J239" s="23">
        <v>0</v>
      </c>
      <c r="K239" s="23">
        <v>13</v>
      </c>
      <c r="L239" s="20" t="s">
        <v>35</v>
      </c>
      <c r="M239" s="18">
        <f t="shared" si="15"/>
        <v>13.78</v>
      </c>
      <c r="N239" s="18">
        <f t="shared" si="16"/>
        <v>13.78</v>
      </c>
      <c r="O239" s="18">
        <f t="shared" si="17"/>
        <v>14.6068</v>
      </c>
      <c r="P239" s="18">
        <f t="shared" si="18"/>
        <v>0.8268</v>
      </c>
      <c r="Q239" s="18">
        <f t="shared" si="19"/>
        <v>13.78</v>
      </c>
      <c r="R239" s="18" t="s">
        <v>28</v>
      </c>
      <c r="S239" s="19" t="s">
        <v>29</v>
      </c>
    </row>
    <row r="240" spans="1:19">
      <c r="A240" s="24">
        <v>239</v>
      </c>
      <c r="B240" s="28" t="s">
        <v>1821</v>
      </c>
      <c r="C240" s="28" t="s">
        <v>1822</v>
      </c>
      <c r="D240" s="28" t="s">
        <v>22</v>
      </c>
      <c r="E240" s="28" t="s">
        <v>24</v>
      </c>
      <c r="F240" s="28" t="s">
        <v>929</v>
      </c>
      <c r="G240" s="20" t="s">
        <v>25</v>
      </c>
      <c r="H240" s="20" t="s">
        <v>34</v>
      </c>
      <c r="I240" s="23">
        <v>0</v>
      </c>
      <c r="J240" s="23">
        <v>0</v>
      </c>
      <c r="K240" s="23">
        <v>13</v>
      </c>
      <c r="L240" s="20" t="s">
        <v>35</v>
      </c>
      <c r="M240" s="18">
        <f t="shared" si="15"/>
        <v>13.78</v>
      </c>
      <c r="N240" s="18">
        <f t="shared" si="16"/>
        <v>13.78</v>
      </c>
      <c r="O240" s="18">
        <f t="shared" si="17"/>
        <v>14.6068</v>
      </c>
      <c r="P240" s="18">
        <f t="shared" si="18"/>
        <v>0.8268</v>
      </c>
      <c r="Q240" s="18">
        <f t="shared" si="19"/>
        <v>13.78</v>
      </c>
      <c r="R240" s="18" t="s">
        <v>28</v>
      </c>
      <c r="S240" s="19" t="s">
        <v>29</v>
      </c>
    </row>
    <row r="241" spans="1:19">
      <c r="A241" s="24">
        <v>240</v>
      </c>
      <c r="B241" s="28" t="s">
        <v>1823</v>
      </c>
      <c r="C241" s="78" t="s">
        <v>1824</v>
      </c>
      <c r="D241" s="28" t="s">
        <v>22</v>
      </c>
      <c r="E241" s="28" t="s">
        <v>24</v>
      </c>
      <c r="F241" s="28" t="s">
        <v>32</v>
      </c>
      <c r="G241" s="20" t="s">
        <v>25</v>
      </c>
      <c r="H241" s="20" t="s">
        <v>34</v>
      </c>
      <c r="I241" s="23">
        <v>420</v>
      </c>
      <c r="J241" s="23">
        <v>200</v>
      </c>
      <c r="K241" s="23">
        <v>15</v>
      </c>
      <c r="L241" s="20" t="s">
        <v>1628</v>
      </c>
      <c r="M241" s="18">
        <f t="shared" si="15"/>
        <v>15.9</v>
      </c>
      <c r="N241" s="18">
        <f t="shared" si="16"/>
        <v>635.9</v>
      </c>
      <c r="O241" s="18">
        <f t="shared" si="17"/>
        <v>648.854</v>
      </c>
      <c r="P241" s="18">
        <f t="shared" si="18"/>
        <v>12.954</v>
      </c>
      <c r="Q241" s="18">
        <f t="shared" si="19"/>
        <v>635.9</v>
      </c>
      <c r="R241" s="18" t="s">
        <v>28</v>
      </c>
      <c r="S241" s="19" t="s">
        <v>29</v>
      </c>
    </row>
    <row r="242" spans="1:19">
      <c r="A242" s="24">
        <v>241</v>
      </c>
      <c r="B242" s="28" t="s">
        <v>1825</v>
      </c>
      <c r="C242" s="28" t="s">
        <v>1826</v>
      </c>
      <c r="D242" s="28" t="s">
        <v>22</v>
      </c>
      <c r="E242" s="28" t="s">
        <v>24</v>
      </c>
      <c r="F242" s="28" t="s">
        <v>1404</v>
      </c>
      <c r="G242" s="20" t="s">
        <v>25</v>
      </c>
      <c r="H242" s="20" t="s">
        <v>34</v>
      </c>
      <c r="I242" s="23">
        <v>0</v>
      </c>
      <c r="J242" s="23">
        <v>100</v>
      </c>
      <c r="K242" s="23">
        <v>0</v>
      </c>
      <c r="L242" s="20"/>
      <c r="M242" s="18">
        <f t="shared" si="15"/>
        <v>0</v>
      </c>
      <c r="N242" s="18">
        <f t="shared" si="16"/>
        <v>100</v>
      </c>
      <c r="O242" s="18">
        <f t="shared" si="17"/>
        <v>106</v>
      </c>
      <c r="P242" s="18">
        <f t="shared" si="18"/>
        <v>6</v>
      </c>
      <c r="Q242" s="18">
        <f t="shared" si="19"/>
        <v>100</v>
      </c>
      <c r="R242" s="18" t="s">
        <v>28</v>
      </c>
      <c r="S242" s="19" t="s">
        <v>29</v>
      </c>
    </row>
    <row r="243" spans="1:19">
      <c r="A243" s="24">
        <v>242</v>
      </c>
      <c r="B243" s="28" t="s">
        <v>1827</v>
      </c>
      <c r="C243" s="28" t="s">
        <v>1828</v>
      </c>
      <c r="D243" s="28" t="s">
        <v>22</v>
      </c>
      <c r="E243" s="28" t="s">
        <v>24</v>
      </c>
      <c r="F243" s="28" t="s">
        <v>1404</v>
      </c>
      <c r="G243" s="20" t="s">
        <v>25</v>
      </c>
      <c r="H243" s="20" t="s">
        <v>34</v>
      </c>
      <c r="I243" s="23">
        <v>245.28</v>
      </c>
      <c r="J243" s="23">
        <v>100</v>
      </c>
      <c r="K243" s="23">
        <v>0</v>
      </c>
      <c r="L243" s="20"/>
      <c r="M243" s="18">
        <f t="shared" si="15"/>
        <v>0</v>
      </c>
      <c r="N243" s="18">
        <f t="shared" si="16"/>
        <v>345.28</v>
      </c>
      <c r="O243" s="18">
        <f t="shared" si="17"/>
        <v>351.28</v>
      </c>
      <c r="P243" s="18">
        <f t="shared" si="18"/>
        <v>6</v>
      </c>
      <c r="Q243" s="18">
        <f t="shared" si="19"/>
        <v>345.28</v>
      </c>
      <c r="R243" s="18" t="s">
        <v>28</v>
      </c>
      <c r="S243" s="19" t="s">
        <v>29</v>
      </c>
    </row>
    <row r="244" spans="1:19">
      <c r="A244" s="24">
        <v>243</v>
      </c>
      <c r="B244" s="28" t="s">
        <v>1829</v>
      </c>
      <c r="C244" s="28" t="s">
        <v>1830</v>
      </c>
      <c r="D244" s="28" t="s">
        <v>22</v>
      </c>
      <c r="E244" s="28" t="s">
        <v>24</v>
      </c>
      <c r="F244" s="28" t="s">
        <v>1404</v>
      </c>
      <c r="G244" s="20" t="s">
        <v>25</v>
      </c>
      <c r="H244" s="20" t="s">
        <v>34</v>
      </c>
      <c r="I244" s="23">
        <v>0</v>
      </c>
      <c r="J244" s="23">
        <v>100</v>
      </c>
      <c r="K244" s="23">
        <v>0</v>
      </c>
      <c r="L244" s="20"/>
      <c r="M244" s="18">
        <f t="shared" si="15"/>
        <v>0</v>
      </c>
      <c r="N244" s="18">
        <f t="shared" si="16"/>
        <v>100</v>
      </c>
      <c r="O244" s="18">
        <f t="shared" si="17"/>
        <v>106</v>
      </c>
      <c r="P244" s="18">
        <f t="shared" si="18"/>
        <v>6</v>
      </c>
      <c r="Q244" s="18">
        <f t="shared" si="19"/>
        <v>100</v>
      </c>
      <c r="R244" s="18" t="s">
        <v>28</v>
      </c>
      <c r="S244" s="19" t="s">
        <v>29</v>
      </c>
    </row>
    <row r="245" spans="1:19">
      <c r="A245" s="24">
        <v>244</v>
      </c>
      <c r="B245" s="28" t="s">
        <v>1831</v>
      </c>
      <c r="C245" s="28" t="s">
        <v>1832</v>
      </c>
      <c r="D245" s="28" t="s">
        <v>22</v>
      </c>
      <c r="E245" s="28" t="s">
        <v>24</v>
      </c>
      <c r="F245" s="28" t="s">
        <v>1404</v>
      </c>
      <c r="G245" s="20" t="s">
        <v>25</v>
      </c>
      <c r="H245" s="20" t="s">
        <v>34</v>
      </c>
      <c r="I245" s="23">
        <v>0</v>
      </c>
      <c r="J245" s="23">
        <v>100</v>
      </c>
      <c r="K245" s="23">
        <v>0</v>
      </c>
      <c r="L245" s="20"/>
      <c r="M245" s="18">
        <f t="shared" si="15"/>
        <v>0</v>
      </c>
      <c r="N245" s="18">
        <f t="shared" si="16"/>
        <v>100</v>
      </c>
      <c r="O245" s="18">
        <f t="shared" si="17"/>
        <v>106</v>
      </c>
      <c r="P245" s="18">
        <f t="shared" si="18"/>
        <v>6</v>
      </c>
      <c r="Q245" s="18">
        <f t="shared" si="19"/>
        <v>100</v>
      </c>
      <c r="R245" s="18" t="s">
        <v>28</v>
      </c>
      <c r="S245" s="19" t="s">
        <v>29</v>
      </c>
    </row>
    <row r="246" spans="1:19">
      <c r="A246" s="24">
        <v>245</v>
      </c>
      <c r="B246" s="28" t="s">
        <v>1833</v>
      </c>
      <c r="C246" s="28" t="s">
        <v>1834</v>
      </c>
      <c r="D246" s="28" t="s">
        <v>22</v>
      </c>
      <c r="E246" s="28" t="s">
        <v>24</v>
      </c>
      <c r="F246" s="28" t="s">
        <v>1404</v>
      </c>
      <c r="G246" s="20" t="s">
        <v>25</v>
      </c>
      <c r="H246" s="20" t="s">
        <v>34</v>
      </c>
      <c r="I246" s="23">
        <v>245.28</v>
      </c>
      <c r="J246" s="23">
        <v>100</v>
      </c>
      <c r="K246" s="23">
        <v>0</v>
      </c>
      <c r="L246" s="20"/>
      <c r="M246" s="18">
        <f t="shared" si="15"/>
        <v>0</v>
      </c>
      <c r="N246" s="18">
        <f t="shared" si="16"/>
        <v>345.28</v>
      </c>
      <c r="O246" s="18">
        <f t="shared" si="17"/>
        <v>351.28</v>
      </c>
      <c r="P246" s="18">
        <f t="shared" si="18"/>
        <v>6</v>
      </c>
      <c r="Q246" s="18">
        <f t="shared" si="19"/>
        <v>345.28</v>
      </c>
      <c r="R246" s="18" t="s">
        <v>28</v>
      </c>
      <c r="S246" s="19" t="s">
        <v>29</v>
      </c>
    </row>
    <row r="247" spans="1:19">
      <c r="A247" s="24">
        <v>246</v>
      </c>
      <c r="B247" s="28" t="s">
        <v>1835</v>
      </c>
      <c r="C247" s="28" t="s">
        <v>1836</v>
      </c>
      <c r="D247" s="28" t="s">
        <v>22</v>
      </c>
      <c r="E247" s="28" t="s">
        <v>24</v>
      </c>
      <c r="F247" s="28" t="s">
        <v>87</v>
      </c>
      <c r="G247" s="20" t="s">
        <v>25</v>
      </c>
      <c r="H247" s="20" t="s">
        <v>34</v>
      </c>
      <c r="I247" s="23">
        <v>0</v>
      </c>
      <c r="J247" s="23">
        <v>0</v>
      </c>
      <c r="K247" s="23">
        <v>700</v>
      </c>
      <c r="L247" s="20" t="s">
        <v>1837</v>
      </c>
      <c r="M247" s="18">
        <f t="shared" si="15"/>
        <v>742</v>
      </c>
      <c r="N247" s="18">
        <f t="shared" si="16"/>
        <v>742</v>
      </c>
      <c r="O247" s="18">
        <f t="shared" si="17"/>
        <v>786.52</v>
      </c>
      <c r="P247" s="18">
        <f t="shared" si="18"/>
        <v>44.52</v>
      </c>
      <c r="Q247" s="18">
        <f t="shared" si="19"/>
        <v>742</v>
      </c>
      <c r="R247" s="18" t="s">
        <v>28</v>
      </c>
      <c r="S247" s="19" t="s">
        <v>29</v>
      </c>
    </row>
    <row r="248" spans="1:19">
      <c r="A248" s="24">
        <v>247</v>
      </c>
      <c r="B248" s="28" t="s">
        <v>827</v>
      </c>
      <c r="C248" s="28" t="s">
        <v>1838</v>
      </c>
      <c r="D248" s="28" t="s">
        <v>22</v>
      </c>
      <c r="E248" s="28" t="s">
        <v>24</v>
      </c>
      <c r="F248" s="28" t="s">
        <v>1404</v>
      </c>
      <c r="G248" s="20" t="s">
        <v>25</v>
      </c>
      <c r="H248" s="20" t="s">
        <v>34</v>
      </c>
      <c r="I248" s="23">
        <v>245.28</v>
      </c>
      <c r="J248" s="23">
        <v>100</v>
      </c>
      <c r="K248" s="23">
        <v>0</v>
      </c>
      <c r="L248" s="20"/>
      <c r="M248" s="18">
        <f t="shared" si="15"/>
        <v>0</v>
      </c>
      <c r="N248" s="18">
        <f t="shared" si="16"/>
        <v>345.28</v>
      </c>
      <c r="O248" s="18">
        <f t="shared" si="17"/>
        <v>351.28</v>
      </c>
      <c r="P248" s="18">
        <f t="shared" si="18"/>
        <v>6</v>
      </c>
      <c r="Q248" s="18">
        <f t="shared" si="19"/>
        <v>345.28</v>
      </c>
      <c r="R248" s="18" t="s">
        <v>28</v>
      </c>
      <c r="S248" s="19" t="s">
        <v>29</v>
      </c>
    </row>
    <row r="249" spans="1:19">
      <c r="A249" s="24">
        <v>248</v>
      </c>
      <c r="B249" s="28" t="s">
        <v>1839</v>
      </c>
      <c r="C249" s="28" t="s">
        <v>1840</v>
      </c>
      <c r="D249" s="28" t="s">
        <v>22</v>
      </c>
      <c r="E249" s="28" t="s">
        <v>24</v>
      </c>
      <c r="F249" s="28" t="s">
        <v>1404</v>
      </c>
      <c r="G249" s="20" t="s">
        <v>25</v>
      </c>
      <c r="H249" s="20" t="s">
        <v>34</v>
      </c>
      <c r="I249" s="23">
        <v>0</v>
      </c>
      <c r="J249" s="23">
        <v>100</v>
      </c>
      <c r="K249" s="23">
        <v>0</v>
      </c>
      <c r="L249" s="20"/>
      <c r="M249" s="18">
        <f t="shared" si="15"/>
        <v>0</v>
      </c>
      <c r="N249" s="18">
        <f t="shared" si="16"/>
        <v>100</v>
      </c>
      <c r="O249" s="18">
        <f t="shared" si="17"/>
        <v>106</v>
      </c>
      <c r="P249" s="18">
        <f t="shared" si="18"/>
        <v>6</v>
      </c>
      <c r="Q249" s="18">
        <f t="shared" si="19"/>
        <v>100</v>
      </c>
      <c r="R249" s="18" t="s">
        <v>28</v>
      </c>
      <c r="S249" s="19" t="s">
        <v>29</v>
      </c>
    </row>
    <row r="250" spans="1:19">
      <c r="A250" s="24">
        <v>249</v>
      </c>
      <c r="B250" s="28" t="s">
        <v>1841</v>
      </c>
      <c r="C250" s="28" t="s">
        <v>1842</v>
      </c>
      <c r="D250" s="28" t="s">
        <v>22</v>
      </c>
      <c r="E250" s="28" t="s">
        <v>24</v>
      </c>
      <c r="F250" s="28" t="s">
        <v>1404</v>
      </c>
      <c r="G250" s="20" t="s">
        <v>25</v>
      </c>
      <c r="H250" s="20" t="s">
        <v>34</v>
      </c>
      <c r="I250" s="23">
        <v>245.28</v>
      </c>
      <c r="J250" s="23">
        <v>100</v>
      </c>
      <c r="K250" s="23">
        <v>0</v>
      </c>
      <c r="L250" s="20"/>
      <c r="M250" s="18">
        <f t="shared" si="15"/>
        <v>0</v>
      </c>
      <c r="N250" s="18">
        <f t="shared" si="16"/>
        <v>345.28</v>
      </c>
      <c r="O250" s="18">
        <f t="shared" si="17"/>
        <v>351.28</v>
      </c>
      <c r="P250" s="18">
        <f t="shared" si="18"/>
        <v>6</v>
      </c>
      <c r="Q250" s="18">
        <f t="shared" si="19"/>
        <v>345.28</v>
      </c>
      <c r="R250" s="18" t="s">
        <v>28</v>
      </c>
      <c r="S250" s="19" t="s">
        <v>29</v>
      </c>
    </row>
    <row r="251" spans="1:19">
      <c r="A251" s="24">
        <v>250</v>
      </c>
      <c r="B251" s="28" t="s">
        <v>1072</v>
      </c>
      <c r="C251" s="28" t="s">
        <v>1843</v>
      </c>
      <c r="D251" s="28" t="s">
        <v>22</v>
      </c>
      <c r="E251" s="28" t="s">
        <v>24</v>
      </c>
      <c r="F251" s="28" t="s">
        <v>1404</v>
      </c>
      <c r="G251" s="20" t="s">
        <v>25</v>
      </c>
      <c r="H251" s="20" t="s">
        <v>34</v>
      </c>
      <c r="I251" s="23">
        <v>245.28</v>
      </c>
      <c r="J251" s="23">
        <v>100</v>
      </c>
      <c r="K251" s="23">
        <v>0</v>
      </c>
      <c r="L251" s="20"/>
      <c r="M251" s="18">
        <f t="shared" si="15"/>
        <v>0</v>
      </c>
      <c r="N251" s="18">
        <f t="shared" si="16"/>
        <v>345.28</v>
      </c>
      <c r="O251" s="18">
        <f t="shared" si="17"/>
        <v>351.28</v>
      </c>
      <c r="P251" s="18">
        <f t="shared" si="18"/>
        <v>6</v>
      </c>
      <c r="Q251" s="18">
        <f t="shared" si="19"/>
        <v>345.28</v>
      </c>
      <c r="R251" s="18" t="s">
        <v>28</v>
      </c>
      <c r="S251" s="19" t="s">
        <v>29</v>
      </c>
    </row>
    <row r="252" spans="1:19">
      <c r="A252" s="24">
        <v>251</v>
      </c>
      <c r="B252" s="28" t="s">
        <v>1844</v>
      </c>
      <c r="C252" s="78" t="s">
        <v>1845</v>
      </c>
      <c r="D252" s="28" t="s">
        <v>22</v>
      </c>
      <c r="E252" s="28" t="s">
        <v>24</v>
      </c>
      <c r="F252" s="28" t="s">
        <v>32</v>
      </c>
      <c r="G252" s="20" t="s">
        <v>25</v>
      </c>
      <c r="H252" s="20" t="s">
        <v>34</v>
      </c>
      <c r="I252" s="23">
        <v>420</v>
      </c>
      <c r="J252" s="23">
        <v>200</v>
      </c>
      <c r="K252" s="23">
        <v>15</v>
      </c>
      <c r="L252" s="20" t="s">
        <v>1846</v>
      </c>
      <c r="M252" s="18">
        <f t="shared" si="15"/>
        <v>15.9</v>
      </c>
      <c r="N252" s="18">
        <f t="shared" si="16"/>
        <v>635.9</v>
      </c>
      <c r="O252" s="18">
        <f t="shared" si="17"/>
        <v>648.854</v>
      </c>
      <c r="P252" s="18">
        <f t="shared" si="18"/>
        <v>12.954</v>
      </c>
      <c r="Q252" s="18">
        <f t="shared" si="19"/>
        <v>635.9</v>
      </c>
      <c r="R252" s="18" t="s">
        <v>28</v>
      </c>
      <c r="S252" s="19" t="s">
        <v>29</v>
      </c>
    </row>
    <row r="253" spans="1:19">
      <c r="A253" s="24">
        <v>252</v>
      </c>
      <c r="B253" s="28" t="s">
        <v>1847</v>
      </c>
      <c r="C253" s="28" t="s">
        <v>1848</v>
      </c>
      <c r="D253" s="28" t="s">
        <v>22</v>
      </c>
      <c r="E253" s="28" t="s">
        <v>24</v>
      </c>
      <c r="F253" s="28" t="s">
        <v>87</v>
      </c>
      <c r="G253" s="20" t="s">
        <v>25</v>
      </c>
      <c r="H253" s="20" t="s">
        <v>1345</v>
      </c>
      <c r="I253" s="23">
        <v>1152</v>
      </c>
      <c r="J253" s="23">
        <v>300</v>
      </c>
      <c r="K253" s="23">
        <v>1300</v>
      </c>
      <c r="L253" s="20" t="s">
        <v>1802</v>
      </c>
      <c r="M253" s="18">
        <f t="shared" si="15"/>
        <v>1378</v>
      </c>
      <c r="N253" s="18">
        <f t="shared" si="16"/>
        <v>2830</v>
      </c>
      <c r="O253" s="18">
        <f t="shared" si="17"/>
        <v>2930.68</v>
      </c>
      <c r="P253" s="18">
        <f t="shared" si="18"/>
        <v>100.68</v>
      </c>
      <c r="Q253" s="18">
        <f t="shared" si="19"/>
        <v>2830</v>
      </c>
      <c r="R253" s="18" t="s">
        <v>28</v>
      </c>
      <c r="S253" s="19" t="s">
        <v>29</v>
      </c>
    </row>
    <row r="254" spans="1:19">
      <c r="A254" s="24">
        <v>253</v>
      </c>
      <c r="B254" s="28" t="s">
        <v>1849</v>
      </c>
      <c r="C254" s="28" t="s">
        <v>1850</v>
      </c>
      <c r="D254" s="28" t="s">
        <v>22</v>
      </c>
      <c r="E254" s="28" t="s">
        <v>153</v>
      </c>
      <c r="F254" s="28" t="s">
        <v>87</v>
      </c>
      <c r="G254" s="20" t="s">
        <v>25</v>
      </c>
      <c r="H254" s="20" t="s">
        <v>1345</v>
      </c>
      <c r="I254" s="23">
        <v>1152</v>
      </c>
      <c r="J254" s="23">
        <v>300</v>
      </c>
      <c r="K254" s="23">
        <v>1300</v>
      </c>
      <c r="L254" s="20" t="s">
        <v>1851</v>
      </c>
      <c r="M254" s="18">
        <f t="shared" si="15"/>
        <v>1378</v>
      </c>
      <c r="N254" s="18">
        <f t="shared" si="16"/>
        <v>2830</v>
      </c>
      <c r="O254" s="18">
        <f t="shared" si="17"/>
        <v>2930.68</v>
      </c>
      <c r="P254" s="18">
        <f t="shared" si="18"/>
        <v>100.68</v>
      </c>
      <c r="Q254" s="18">
        <f t="shared" si="19"/>
        <v>2830</v>
      </c>
      <c r="R254" s="18" t="s">
        <v>28</v>
      </c>
      <c r="S254" s="19" t="s">
        <v>29</v>
      </c>
    </row>
    <row r="255" spans="1:19">
      <c r="A255" s="24">
        <v>254</v>
      </c>
      <c r="B255" s="28" t="s">
        <v>1852</v>
      </c>
      <c r="C255" s="28" t="s">
        <v>1853</v>
      </c>
      <c r="D255" s="28" t="s">
        <v>22</v>
      </c>
      <c r="E255" s="28" t="s">
        <v>1363</v>
      </c>
      <c r="F255" s="28" t="s">
        <v>87</v>
      </c>
      <c r="G255" s="20" t="s">
        <v>25</v>
      </c>
      <c r="H255" s="20" t="s">
        <v>1345</v>
      </c>
      <c r="I255" s="23">
        <v>1152</v>
      </c>
      <c r="J255" s="23">
        <v>300</v>
      </c>
      <c r="K255" s="23">
        <v>1300</v>
      </c>
      <c r="L255" s="20" t="s">
        <v>1854</v>
      </c>
      <c r="M255" s="18">
        <f t="shared" ref="M255:M269" si="20">K255*1.06</f>
        <v>1378</v>
      </c>
      <c r="N255" s="18">
        <f t="shared" si="16"/>
        <v>2830</v>
      </c>
      <c r="O255" s="18">
        <f t="shared" si="17"/>
        <v>2930.68</v>
      </c>
      <c r="P255" s="18">
        <f t="shared" si="18"/>
        <v>100.68</v>
      </c>
      <c r="Q255" s="18">
        <f t="shared" si="19"/>
        <v>2830</v>
      </c>
      <c r="R255" s="18" t="s">
        <v>28</v>
      </c>
      <c r="S255" s="19" t="s">
        <v>29</v>
      </c>
    </row>
    <row r="256" spans="1:19">
      <c r="A256" s="24">
        <v>255</v>
      </c>
      <c r="B256" s="28" t="s">
        <v>1855</v>
      </c>
      <c r="C256" s="28" t="s">
        <v>1856</v>
      </c>
      <c r="D256" s="28" t="s">
        <v>22</v>
      </c>
      <c r="E256" s="28" t="s">
        <v>24</v>
      </c>
      <c r="F256" s="28" t="s">
        <v>87</v>
      </c>
      <c r="G256" s="20" t="s">
        <v>25</v>
      </c>
      <c r="H256" s="20" t="s">
        <v>1345</v>
      </c>
      <c r="I256" s="23">
        <v>1152</v>
      </c>
      <c r="J256" s="23">
        <v>300</v>
      </c>
      <c r="K256" s="23">
        <v>1300</v>
      </c>
      <c r="L256" s="20" t="s">
        <v>1802</v>
      </c>
      <c r="M256" s="18">
        <f t="shared" si="20"/>
        <v>1378</v>
      </c>
      <c r="N256" s="18">
        <f t="shared" si="16"/>
        <v>2830</v>
      </c>
      <c r="O256" s="18">
        <f t="shared" si="17"/>
        <v>2930.68</v>
      </c>
      <c r="P256" s="18">
        <f t="shared" si="18"/>
        <v>100.68</v>
      </c>
      <c r="Q256" s="18">
        <f t="shared" si="19"/>
        <v>2830</v>
      </c>
      <c r="R256" s="18" t="s">
        <v>28</v>
      </c>
      <c r="S256" s="19" t="s">
        <v>29</v>
      </c>
    </row>
    <row r="257" spans="1:19">
      <c r="A257" s="24">
        <v>256</v>
      </c>
      <c r="B257" s="28" t="s">
        <v>1857</v>
      </c>
      <c r="C257" s="28" t="s">
        <v>1858</v>
      </c>
      <c r="D257" s="28" t="s">
        <v>22</v>
      </c>
      <c r="E257" s="28" t="s">
        <v>24</v>
      </c>
      <c r="F257" s="28" t="s">
        <v>87</v>
      </c>
      <c r="G257" s="20" t="s">
        <v>25</v>
      </c>
      <c r="H257" s="20" t="s">
        <v>1345</v>
      </c>
      <c r="I257" s="23">
        <v>1152</v>
      </c>
      <c r="J257" s="23">
        <v>300</v>
      </c>
      <c r="K257" s="23">
        <v>1300</v>
      </c>
      <c r="L257" s="20" t="s">
        <v>1859</v>
      </c>
      <c r="M257" s="18">
        <f t="shared" si="20"/>
        <v>1378</v>
      </c>
      <c r="N257" s="18">
        <f t="shared" si="16"/>
        <v>2830</v>
      </c>
      <c r="O257" s="18">
        <f t="shared" si="17"/>
        <v>2930.68</v>
      </c>
      <c r="P257" s="18">
        <f t="shared" si="18"/>
        <v>100.68</v>
      </c>
      <c r="Q257" s="18">
        <f t="shared" si="19"/>
        <v>2830</v>
      </c>
      <c r="R257" s="18" t="s">
        <v>28</v>
      </c>
      <c r="S257" s="19" t="s">
        <v>29</v>
      </c>
    </row>
    <row r="258" spans="1:19">
      <c r="A258" s="24">
        <v>257</v>
      </c>
      <c r="B258" s="28" t="s">
        <v>1860</v>
      </c>
      <c r="C258" s="28" t="s">
        <v>1861</v>
      </c>
      <c r="D258" s="28" t="s">
        <v>22</v>
      </c>
      <c r="E258" s="28" t="s">
        <v>24</v>
      </c>
      <c r="F258" s="28" t="s">
        <v>87</v>
      </c>
      <c r="G258" s="20" t="s">
        <v>25</v>
      </c>
      <c r="H258" s="20" t="s">
        <v>1345</v>
      </c>
      <c r="I258" s="23">
        <v>1152</v>
      </c>
      <c r="J258" s="23">
        <v>300</v>
      </c>
      <c r="K258" s="23">
        <v>1300</v>
      </c>
      <c r="L258" s="20" t="s">
        <v>1859</v>
      </c>
      <c r="M258" s="18">
        <f t="shared" si="20"/>
        <v>1378</v>
      </c>
      <c r="N258" s="18">
        <f t="shared" ref="N258:N269" si="21">I258+J258+M258</f>
        <v>2830</v>
      </c>
      <c r="O258" s="18">
        <f t="shared" ref="O258:O269" si="22">I258+(J258+M258)*1.06</f>
        <v>2930.68</v>
      </c>
      <c r="P258" s="18">
        <f t="shared" ref="P258:P269" si="23">(M258+J258)*0.06</f>
        <v>100.68</v>
      </c>
      <c r="Q258" s="18">
        <f t="shared" ref="Q258:Q269" si="24">O258-P258</f>
        <v>2830</v>
      </c>
      <c r="R258" s="18" t="s">
        <v>28</v>
      </c>
      <c r="S258" s="19" t="s">
        <v>29</v>
      </c>
    </row>
    <row r="259" spans="1:19">
      <c r="A259" s="24">
        <v>258</v>
      </c>
      <c r="B259" s="28" t="s">
        <v>1862</v>
      </c>
      <c r="C259" s="28" t="s">
        <v>1863</v>
      </c>
      <c r="D259" s="28" t="s">
        <v>22</v>
      </c>
      <c r="E259" s="28" t="s">
        <v>143</v>
      </c>
      <c r="F259" s="28" t="s">
        <v>87</v>
      </c>
      <c r="G259" s="20" t="s">
        <v>25</v>
      </c>
      <c r="H259" s="20" t="s">
        <v>1345</v>
      </c>
      <c r="I259" s="23">
        <v>1152</v>
      </c>
      <c r="J259" s="23">
        <v>300</v>
      </c>
      <c r="K259" s="23">
        <v>1300</v>
      </c>
      <c r="L259" s="20" t="s">
        <v>1864</v>
      </c>
      <c r="M259" s="18">
        <f t="shared" si="20"/>
        <v>1378</v>
      </c>
      <c r="N259" s="18">
        <f t="shared" si="21"/>
        <v>2830</v>
      </c>
      <c r="O259" s="18">
        <f t="shared" si="22"/>
        <v>2930.68</v>
      </c>
      <c r="P259" s="18">
        <f t="shared" si="23"/>
        <v>100.68</v>
      </c>
      <c r="Q259" s="18">
        <f t="shared" si="24"/>
        <v>2830</v>
      </c>
      <c r="R259" s="18" t="s">
        <v>28</v>
      </c>
      <c r="S259" s="19" t="s">
        <v>29</v>
      </c>
    </row>
    <row r="260" spans="1:19">
      <c r="A260" s="24">
        <v>259</v>
      </c>
      <c r="B260" s="28" t="s">
        <v>1865</v>
      </c>
      <c r="C260" s="28" t="s">
        <v>1866</v>
      </c>
      <c r="D260" s="28" t="s">
        <v>22</v>
      </c>
      <c r="E260" s="28" t="s">
        <v>24</v>
      </c>
      <c r="F260" s="28" t="s">
        <v>87</v>
      </c>
      <c r="G260" s="20" t="s">
        <v>25</v>
      </c>
      <c r="H260" s="20" t="s">
        <v>1345</v>
      </c>
      <c r="I260" s="23">
        <v>1152</v>
      </c>
      <c r="J260" s="23">
        <v>300</v>
      </c>
      <c r="K260" s="23">
        <v>1300</v>
      </c>
      <c r="L260" s="20" t="s">
        <v>1867</v>
      </c>
      <c r="M260" s="18">
        <f t="shared" si="20"/>
        <v>1378</v>
      </c>
      <c r="N260" s="18">
        <f t="shared" si="21"/>
        <v>2830</v>
      </c>
      <c r="O260" s="18">
        <f t="shared" si="22"/>
        <v>2930.68</v>
      </c>
      <c r="P260" s="18">
        <f t="shared" si="23"/>
        <v>100.68</v>
      </c>
      <c r="Q260" s="18">
        <f t="shared" si="24"/>
        <v>2830</v>
      </c>
      <c r="R260" s="18" t="s">
        <v>28</v>
      </c>
      <c r="S260" s="19" t="s">
        <v>29</v>
      </c>
    </row>
    <row r="261" spans="1:19">
      <c r="A261" s="24">
        <v>260</v>
      </c>
      <c r="B261" s="28" t="s">
        <v>1868</v>
      </c>
      <c r="C261" s="28" t="s">
        <v>1869</v>
      </c>
      <c r="D261" s="28" t="s">
        <v>22</v>
      </c>
      <c r="E261" s="28" t="s">
        <v>24</v>
      </c>
      <c r="F261" s="28" t="s">
        <v>1404</v>
      </c>
      <c r="G261" s="20" t="s">
        <v>25</v>
      </c>
      <c r="H261" s="20" t="s">
        <v>34</v>
      </c>
      <c r="I261" s="23">
        <v>245.28</v>
      </c>
      <c r="J261" s="23">
        <v>100</v>
      </c>
      <c r="K261" s="23">
        <v>0</v>
      </c>
      <c r="L261" s="20"/>
      <c r="M261" s="18">
        <f t="shared" si="20"/>
        <v>0</v>
      </c>
      <c r="N261" s="18">
        <f t="shared" si="21"/>
        <v>345.28</v>
      </c>
      <c r="O261" s="18">
        <f t="shared" si="22"/>
        <v>351.28</v>
      </c>
      <c r="P261" s="18">
        <f t="shared" si="23"/>
        <v>6</v>
      </c>
      <c r="Q261" s="18">
        <f t="shared" si="24"/>
        <v>345.28</v>
      </c>
      <c r="R261" s="18" t="s">
        <v>28</v>
      </c>
      <c r="S261" s="19" t="s">
        <v>29</v>
      </c>
    </row>
    <row r="262" spans="1:19">
      <c r="A262" s="24">
        <v>261</v>
      </c>
      <c r="B262" s="28" t="s">
        <v>1870</v>
      </c>
      <c r="C262" s="28" t="s">
        <v>1871</v>
      </c>
      <c r="D262" s="28" t="s">
        <v>22</v>
      </c>
      <c r="E262" s="28" t="s">
        <v>153</v>
      </c>
      <c r="F262" s="28" t="s">
        <v>87</v>
      </c>
      <c r="G262" s="20" t="s">
        <v>25</v>
      </c>
      <c r="H262" s="20" t="s">
        <v>1345</v>
      </c>
      <c r="I262" s="23">
        <v>1152</v>
      </c>
      <c r="J262" s="23">
        <v>300</v>
      </c>
      <c r="K262" s="23">
        <v>1300</v>
      </c>
      <c r="L262" s="20" t="s">
        <v>1799</v>
      </c>
      <c r="M262" s="18">
        <f t="shared" si="20"/>
        <v>1378</v>
      </c>
      <c r="N262" s="18">
        <f t="shared" si="21"/>
        <v>2830</v>
      </c>
      <c r="O262" s="18">
        <f t="shared" si="22"/>
        <v>2930.68</v>
      </c>
      <c r="P262" s="18">
        <f t="shared" si="23"/>
        <v>100.68</v>
      </c>
      <c r="Q262" s="18">
        <f t="shared" si="24"/>
        <v>2830</v>
      </c>
      <c r="R262" s="18" t="s">
        <v>28</v>
      </c>
      <c r="S262" s="19" t="s">
        <v>29</v>
      </c>
    </row>
    <row r="263" spans="1:19">
      <c r="A263" s="24">
        <v>262</v>
      </c>
      <c r="B263" s="28" t="s">
        <v>1872</v>
      </c>
      <c r="C263" s="28" t="s">
        <v>1873</v>
      </c>
      <c r="D263" s="28" t="s">
        <v>22</v>
      </c>
      <c r="E263" s="28" t="s">
        <v>153</v>
      </c>
      <c r="F263" s="28" t="s">
        <v>87</v>
      </c>
      <c r="G263" s="20" t="s">
        <v>25</v>
      </c>
      <c r="H263" s="20" t="s">
        <v>1345</v>
      </c>
      <c r="I263" s="23">
        <v>1152</v>
      </c>
      <c r="J263" s="23">
        <v>300</v>
      </c>
      <c r="K263" s="23">
        <v>1300</v>
      </c>
      <c r="L263" s="20" t="s">
        <v>1874</v>
      </c>
      <c r="M263" s="18">
        <f t="shared" si="20"/>
        <v>1378</v>
      </c>
      <c r="N263" s="18">
        <f t="shared" si="21"/>
        <v>2830</v>
      </c>
      <c r="O263" s="18">
        <f t="shared" si="22"/>
        <v>2930.68</v>
      </c>
      <c r="P263" s="18">
        <f t="shared" si="23"/>
        <v>100.68</v>
      </c>
      <c r="Q263" s="18">
        <f t="shared" si="24"/>
        <v>2830</v>
      </c>
      <c r="R263" s="18" t="s">
        <v>28</v>
      </c>
      <c r="S263" s="19" t="s">
        <v>29</v>
      </c>
    </row>
    <row r="264" spans="1:19">
      <c r="A264" s="24">
        <v>263</v>
      </c>
      <c r="B264" s="28" t="s">
        <v>1875</v>
      </c>
      <c r="C264" s="28" t="s">
        <v>1876</v>
      </c>
      <c r="D264" s="28" t="s">
        <v>22</v>
      </c>
      <c r="E264" s="28" t="s">
        <v>24</v>
      </c>
      <c r="F264" s="28" t="s">
        <v>87</v>
      </c>
      <c r="G264" s="20" t="s">
        <v>25</v>
      </c>
      <c r="H264" s="20" t="s">
        <v>1345</v>
      </c>
      <c r="I264" s="23">
        <v>1152</v>
      </c>
      <c r="J264" s="23">
        <v>300</v>
      </c>
      <c r="K264" s="23">
        <v>1300</v>
      </c>
      <c r="L264" s="20" t="s">
        <v>1605</v>
      </c>
      <c r="M264" s="18">
        <f t="shared" si="20"/>
        <v>1378</v>
      </c>
      <c r="N264" s="18">
        <f t="shared" si="21"/>
        <v>2830</v>
      </c>
      <c r="O264" s="18">
        <f t="shared" si="22"/>
        <v>2930.68</v>
      </c>
      <c r="P264" s="18">
        <f t="shared" si="23"/>
        <v>100.68</v>
      </c>
      <c r="Q264" s="18">
        <f t="shared" si="24"/>
        <v>2830</v>
      </c>
      <c r="R264" s="18" t="s">
        <v>28</v>
      </c>
      <c r="S264" s="19" t="s">
        <v>29</v>
      </c>
    </row>
    <row r="265" spans="1:19">
      <c r="A265" s="24">
        <v>264</v>
      </c>
      <c r="B265" s="28" t="s">
        <v>1877</v>
      </c>
      <c r="C265" s="28" t="s">
        <v>1878</v>
      </c>
      <c r="D265" s="28" t="s">
        <v>22</v>
      </c>
      <c r="E265" s="28" t="s">
        <v>153</v>
      </c>
      <c r="F265" s="28" t="s">
        <v>87</v>
      </c>
      <c r="G265" s="20" t="s">
        <v>25</v>
      </c>
      <c r="H265" s="20" t="s">
        <v>1345</v>
      </c>
      <c r="I265" s="23">
        <v>1152</v>
      </c>
      <c r="J265" s="23">
        <v>300</v>
      </c>
      <c r="K265" s="23">
        <v>1300</v>
      </c>
      <c r="L265" s="20" t="s">
        <v>1605</v>
      </c>
      <c r="M265" s="18">
        <f t="shared" si="20"/>
        <v>1378</v>
      </c>
      <c r="N265" s="18">
        <f t="shared" si="21"/>
        <v>2830</v>
      </c>
      <c r="O265" s="18">
        <f t="shared" si="22"/>
        <v>2930.68</v>
      </c>
      <c r="P265" s="18">
        <f t="shared" si="23"/>
        <v>100.68</v>
      </c>
      <c r="Q265" s="18">
        <f t="shared" si="24"/>
        <v>2830</v>
      </c>
      <c r="R265" s="18" t="s">
        <v>28</v>
      </c>
      <c r="S265" s="19" t="s">
        <v>29</v>
      </c>
    </row>
    <row r="266" spans="1:19">
      <c r="A266" s="24">
        <v>265</v>
      </c>
      <c r="B266" s="28" t="s">
        <v>1879</v>
      </c>
      <c r="C266" s="28" t="s">
        <v>1880</v>
      </c>
      <c r="D266" s="28" t="s">
        <v>22</v>
      </c>
      <c r="E266" s="28" t="s">
        <v>24</v>
      </c>
      <c r="F266" s="28" t="s">
        <v>87</v>
      </c>
      <c r="G266" s="20" t="s">
        <v>25</v>
      </c>
      <c r="H266" s="20" t="s">
        <v>1345</v>
      </c>
      <c r="I266" s="23">
        <v>1152</v>
      </c>
      <c r="J266" s="23">
        <v>300</v>
      </c>
      <c r="K266" s="23">
        <v>1300</v>
      </c>
      <c r="L266" s="20" t="s">
        <v>1881</v>
      </c>
      <c r="M266" s="18">
        <f t="shared" si="20"/>
        <v>1378</v>
      </c>
      <c r="N266" s="18">
        <f t="shared" si="21"/>
        <v>2830</v>
      </c>
      <c r="O266" s="18">
        <f t="shared" si="22"/>
        <v>2930.68</v>
      </c>
      <c r="P266" s="18">
        <f t="shared" si="23"/>
        <v>100.68</v>
      </c>
      <c r="Q266" s="18">
        <f t="shared" si="24"/>
        <v>2830</v>
      </c>
      <c r="R266" s="18" t="s">
        <v>28</v>
      </c>
      <c r="S266" s="19" t="s">
        <v>29</v>
      </c>
    </row>
    <row r="267" spans="1:19">
      <c r="A267" s="24">
        <v>266</v>
      </c>
      <c r="B267" s="51" t="s">
        <v>1882</v>
      </c>
      <c r="C267" s="77" t="s">
        <v>1883</v>
      </c>
      <c r="D267" s="77" t="s">
        <v>22</v>
      </c>
      <c r="E267" s="28" t="s">
        <v>24</v>
      </c>
      <c r="F267" s="28" t="s">
        <v>174</v>
      </c>
      <c r="G267" s="20" t="s">
        <v>25</v>
      </c>
      <c r="H267" s="20" t="s">
        <v>1345</v>
      </c>
      <c r="I267" s="23">
        <v>920</v>
      </c>
      <c r="J267" s="23">
        <v>400</v>
      </c>
      <c r="K267" s="23">
        <v>538</v>
      </c>
      <c r="L267" s="20" t="s">
        <v>1884</v>
      </c>
      <c r="M267" s="18">
        <f t="shared" si="20"/>
        <v>570.28</v>
      </c>
      <c r="N267" s="18">
        <f t="shared" si="21"/>
        <v>1890.28</v>
      </c>
      <c r="O267" s="18">
        <f t="shared" si="22"/>
        <v>1948.4968</v>
      </c>
      <c r="P267" s="18">
        <f t="shared" si="23"/>
        <v>58.2168</v>
      </c>
      <c r="Q267" s="18">
        <f t="shared" si="24"/>
        <v>1890.28</v>
      </c>
      <c r="R267" s="18" t="s">
        <v>28</v>
      </c>
      <c r="S267" s="19" t="s">
        <v>29</v>
      </c>
    </row>
    <row r="268" spans="1:19">
      <c r="A268" s="24">
        <v>267</v>
      </c>
      <c r="B268" s="51" t="s">
        <v>1885</v>
      </c>
      <c r="C268" s="77" t="s">
        <v>1886</v>
      </c>
      <c r="D268" s="77" t="s">
        <v>22</v>
      </c>
      <c r="E268" s="28" t="s">
        <v>24</v>
      </c>
      <c r="F268" s="28" t="s">
        <v>174</v>
      </c>
      <c r="G268" s="20" t="s">
        <v>25</v>
      </c>
      <c r="H268" s="20" t="s">
        <v>1345</v>
      </c>
      <c r="I268" s="23">
        <v>920</v>
      </c>
      <c r="J268" s="23">
        <v>400</v>
      </c>
      <c r="K268" s="23">
        <v>538</v>
      </c>
      <c r="L268" s="20" t="s">
        <v>1884</v>
      </c>
      <c r="M268" s="18">
        <f t="shared" si="20"/>
        <v>570.28</v>
      </c>
      <c r="N268" s="18">
        <f t="shared" si="21"/>
        <v>1890.28</v>
      </c>
      <c r="O268" s="18">
        <f t="shared" si="22"/>
        <v>1948.4968</v>
      </c>
      <c r="P268" s="18">
        <f t="shared" si="23"/>
        <v>58.2168</v>
      </c>
      <c r="Q268" s="18">
        <f t="shared" si="24"/>
        <v>1890.28</v>
      </c>
      <c r="R268" s="18" t="s">
        <v>28</v>
      </c>
      <c r="S268" s="19" t="s">
        <v>29</v>
      </c>
    </row>
    <row r="269" spans="1:19">
      <c r="A269" s="24">
        <v>268</v>
      </c>
      <c r="B269" s="28" t="s">
        <v>1887</v>
      </c>
      <c r="C269" s="28" t="s">
        <v>1888</v>
      </c>
      <c r="D269" s="28" t="s">
        <v>22</v>
      </c>
      <c r="E269" s="28" t="s">
        <v>24</v>
      </c>
      <c r="F269" s="28" t="s">
        <v>55</v>
      </c>
      <c r="G269" s="20" t="s">
        <v>25</v>
      </c>
      <c r="H269" s="20" t="s">
        <v>34</v>
      </c>
      <c r="I269" s="23">
        <v>599</v>
      </c>
      <c r="J269" s="23">
        <v>400</v>
      </c>
      <c r="K269" s="23">
        <v>587</v>
      </c>
      <c r="L269" s="20" t="s">
        <v>1643</v>
      </c>
      <c r="M269" s="18">
        <f t="shared" si="20"/>
        <v>622.22</v>
      </c>
      <c r="N269" s="18">
        <f t="shared" si="21"/>
        <v>1621.22</v>
      </c>
      <c r="O269" s="18">
        <f t="shared" si="22"/>
        <v>1682.5532</v>
      </c>
      <c r="P269" s="18">
        <f t="shared" si="23"/>
        <v>61.3332</v>
      </c>
      <c r="Q269" s="18">
        <f t="shared" si="24"/>
        <v>1621.22</v>
      </c>
      <c r="R269" s="18" t="s">
        <v>28</v>
      </c>
      <c r="S269" s="19" t="s">
        <v>29</v>
      </c>
    </row>
    <row r="270" spans="1:17">
      <c r="A270" s="79" t="s">
        <v>36</v>
      </c>
      <c r="B270" s="79"/>
      <c r="C270" s="79"/>
      <c r="D270" s="79"/>
      <c r="E270" s="79"/>
      <c r="F270" s="79"/>
      <c r="G270" s="80"/>
      <c r="H270" s="80"/>
      <c r="I270" s="25">
        <f>SUM(I2:I269)</f>
        <v>148224.59</v>
      </c>
      <c r="J270" s="25">
        <f>SUM(J2:J269)</f>
        <v>54600</v>
      </c>
      <c r="K270" s="25">
        <f>SUM(K2:K269)</f>
        <v>185711.66</v>
      </c>
      <c r="L270" s="1"/>
      <c r="M270" s="25">
        <f>SUM(M2:M269)</f>
        <v>196854.3596</v>
      </c>
      <c r="N270" s="25">
        <f>SUM(N2:N269)</f>
        <v>399678.949600001</v>
      </c>
      <c r="O270" s="25">
        <f>SUM(O2:O269)</f>
        <v>414766.211176</v>
      </c>
      <c r="P270" s="25">
        <f>SUM(P2:P269)</f>
        <v>15087.261576</v>
      </c>
      <c r="Q270" s="25">
        <f>SUM(Q2:Q269)</f>
        <v>399678.949600001</v>
      </c>
    </row>
    <row r="271" spans="1:17">
      <c r="A271" s="79"/>
      <c r="B271" s="79"/>
      <c r="C271" s="79"/>
      <c r="D271" s="79"/>
      <c r="E271" s="79"/>
      <c r="F271" s="79"/>
      <c r="G271" s="80"/>
      <c r="H271" s="80"/>
      <c r="I271" s="25"/>
      <c r="J271" s="25"/>
      <c r="K271" s="25"/>
      <c r="L271" s="1"/>
      <c r="M271" s="25"/>
      <c r="N271" s="25"/>
      <c r="O271" s="25">
        <f>O270-J270</f>
        <v>360166.211176</v>
      </c>
      <c r="P271" s="25"/>
      <c r="Q271" s="25"/>
    </row>
  </sheetData>
  <mergeCells count="1">
    <mergeCell ref="A270:H270"/>
  </mergeCells>
  <dataValidations count="2">
    <dataValidation type="list" allowBlank="1" showErrorMessage="1" sqref="G2:G269">
      <formula1>"商务,旅游,包签,转移签,翻译,照片,落地签"</formula1>
    </dataValidation>
    <dataValidation type="list" allowBlank="1" showErrorMessage="1" sqref="H2:H26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5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6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10" width="19" customWidth="1"/>
    <col min="11" max="11" width="26" customWidth="1"/>
    <col min="12" max="12" width="35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1" t="s">
        <v>0</v>
      </c>
      <c r="B1" s="1" t="s">
        <v>1</v>
      </c>
      <c r="C1" s="48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36" t="s">
        <v>9</v>
      </c>
      <c r="J1" s="33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62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49" t="s">
        <v>1889</v>
      </c>
      <c r="C2" s="28" t="s">
        <v>1890</v>
      </c>
      <c r="D2" s="50" t="s">
        <v>22</v>
      </c>
      <c r="E2" s="20" t="s">
        <v>24</v>
      </c>
      <c r="F2" s="20" t="s">
        <v>383</v>
      </c>
      <c r="G2" s="20" t="s">
        <v>25</v>
      </c>
      <c r="H2" s="20" t="s">
        <v>34</v>
      </c>
      <c r="I2" s="20">
        <v>0</v>
      </c>
      <c r="J2" s="23">
        <v>100</v>
      </c>
      <c r="K2" s="23">
        <v>0</v>
      </c>
      <c r="L2" s="20"/>
      <c r="M2" s="18">
        <f t="shared" ref="M2:M65" si="0">K2*1.06</f>
        <v>0</v>
      </c>
      <c r="N2" s="18">
        <f t="shared" ref="N2:N65" si="1">I2+J2+M2</f>
        <v>100</v>
      </c>
      <c r="O2" s="18">
        <f t="shared" ref="O2:O65" si="2">I2+(J2+M2)*1.06</f>
        <v>106</v>
      </c>
      <c r="P2" s="63">
        <f t="shared" ref="P2:P65" si="3">(M2+J2)*0.06</f>
        <v>6</v>
      </c>
      <c r="Q2" s="18">
        <f t="shared" ref="Q2:Q65" si="4">O2-P2</f>
        <v>100</v>
      </c>
      <c r="R2" s="18" t="s">
        <v>28</v>
      </c>
      <c r="S2" s="19" t="s">
        <v>29</v>
      </c>
    </row>
    <row r="3" spans="1:19">
      <c r="A3" s="20">
        <v>2</v>
      </c>
      <c r="B3" s="49" t="s">
        <v>1891</v>
      </c>
      <c r="C3" s="28" t="s">
        <v>1892</v>
      </c>
      <c r="D3" s="50" t="s">
        <v>22</v>
      </c>
      <c r="E3" s="20" t="s">
        <v>1363</v>
      </c>
      <c r="F3" s="20" t="s">
        <v>87</v>
      </c>
      <c r="G3" s="20" t="s">
        <v>25</v>
      </c>
      <c r="H3" s="20" t="s">
        <v>34</v>
      </c>
      <c r="I3" s="23">
        <v>1152</v>
      </c>
      <c r="J3" s="23">
        <v>300</v>
      </c>
      <c r="K3" s="23">
        <v>1300</v>
      </c>
      <c r="L3" s="20" t="s">
        <v>1893</v>
      </c>
      <c r="M3" s="18">
        <f t="shared" si="0"/>
        <v>1378</v>
      </c>
      <c r="N3" s="18">
        <f t="shared" si="1"/>
        <v>2830</v>
      </c>
      <c r="O3" s="18">
        <f t="shared" si="2"/>
        <v>2930.68</v>
      </c>
      <c r="P3" s="63">
        <f t="shared" si="3"/>
        <v>100.68</v>
      </c>
      <c r="Q3" s="18">
        <f t="shared" si="4"/>
        <v>2830</v>
      </c>
      <c r="R3" s="18" t="s">
        <v>28</v>
      </c>
      <c r="S3" s="19" t="s">
        <v>29</v>
      </c>
    </row>
    <row r="4" spans="1:19">
      <c r="A4" s="20">
        <v>3</v>
      </c>
      <c r="B4" s="58" t="s">
        <v>1894</v>
      </c>
      <c r="C4" s="28" t="s">
        <v>1895</v>
      </c>
      <c r="D4" s="50" t="s">
        <v>22</v>
      </c>
      <c r="E4" s="20" t="s">
        <v>1363</v>
      </c>
      <c r="F4" s="20" t="s">
        <v>87</v>
      </c>
      <c r="G4" s="20" t="s">
        <v>25</v>
      </c>
      <c r="H4" s="20" t="s">
        <v>34</v>
      </c>
      <c r="I4" s="23">
        <v>1152</v>
      </c>
      <c r="J4" s="23">
        <v>300</v>
      </c>
      <c r="K4" s="23">
        <v>0</v>
      </c>
      <c r="L4" s="20" t="s">
        <v>1896</v>
      </c>
      <c r="M4" s="18">
        <f t="shared" si="0"/>
        <v>0</v>
      </c>
      <c r="N4" s="18">
        <f t="shared" si="1"/>
        <v>1452</v>
      </c>
      <c r="O4" s="18">
        <f t="shared" si="2"/>
        <v>1470</v>
      </c>
      <c r="P4" s="63">
        <f t="shared" si="3"/>
        <v>18</v>
      </c>
      <c r="Q4" s="18">
        <f t="shared" si="4"/>
        <v>1452</v>
      </c>
      <c r="R4" s="18" t="s">
        <v>28</v>
      </c>
      <c r="S4" s="19" t="s">
        <v>29</v>
      </c>
    </row>
    <row r="5" spans="1:19">
      <c r="A5" s="20">
        <v>4</v>
      </c>
      <c r="B5" s="49" t="s">
        <v>1897</v>
      </c>
      <c r="C5" s="28" t="s">
        <v>1898</v>
      </c>
      <c r="D5" s="50" t="s">
        <v>22</v>
      </c>
      <c r="E5" s="20" t="s">
        <v>1363</v>
      </c>
      <c r="F5" s="20" t="s">
        <v>87</v>
      </c>
      <c r="G5" s="20" t="s">
        <v>25</v>
      </c>
      <c r="H5" s="20" t="s">
        <v>34</v>
      </c>
      <c r="I5" s="23">
        <v>1152</v>
      </c>
      <c r="J5" s="23">
        <v>300</v>
      </c>
      <c r="K5" s="23">
        <v>1300</v>
      </c>
      <c r="L5" s="20" t="s">
        <v>1899</v>
      </c>
      <c r="M5" s="18">
        <f t="shared" si="0"/>
        <v>1378</v>
      </c>
      <c r="N5" s="18">
        <f t="shared" si="1"/>
        <v>2830</v>
      </c>
      <c r="O5" s="18">
        <f t="shared" si="2"/>
        <v>2930.68</v>
      </c>
      <c r="P5" s="63">
        <f t="shared" si="3"/>
        <v>100.68</v>
      </c>
      <c r="Q5" s="18">
        <f t="shared" si="4"/>
        <v>2830</v>
      </c>
      <c r="R5" s="18" t="s">
        <v>28</v>
      </c>
      <c r="S5" s="19" t="s">
        <v>29</v>
      </c>
    </row>
    <row r="6" spans="1:19">
      <c r="A6" s="20">
        <v>5</v>
      </c>
      <c r="B6" s="49" t="s">
        <v>1900</v>
      </c>
      <c r="C6" s="28" t="s">
        <v>1901</v>
      </c>
      <c r="D6" s="50" t="s">
        <v>22</v>
      </c>
      <c r="E6" s="20" t="s">
        <v>24</v>
      </c>
      <c r="F6" s="20" t="s">
        <v>70</v>
      </c>
      <c r="G6" s="20" t="s">
        <v>25</v>
      </c>
      <c r="H6" s="20" t="s">
        <v>34</v>
      </c>
      <c r="I6" s="23">
        <v>909</v>
      </c>
      <c r="J6" s="23">
        <v>400</v>
      </c>
      <c r="K6" s="23">
        <v>2365</v>
      </c>
      <c r="L6" s="20" t="s">
        <v>1902</v>
      </c>
      <c r="M6" s="18">
        <f t="shared" si="0"/>
        <v>2506.9</v>
      </c>
      <c r="N6" s="18">
        <f t="shared" si="1"/>
        <v>3815.9</v>
      </c>
      <c r="O6" s="18">
        <f t="shared" si="2"/>
        <v>3990.314</v>
      </c>
      <c r="P6" s="63">
        <f t="shared" si="3"/>
        <v>174.414</v>
      </c>
      <c r="Q6" s="18">
        <f t="shared" si="4"/>
        <v>3815.9</v>
      </c>
      <c r="R6" s="18" t="s">
        <v>28</v>
      </c>
      <c r="S6" s="19" t="s">
        <v>29</v>
      </c>
    </row>
    <row r="7" ht="13.8" spans="1:19">
      <c r="A7" s="20">
        <v>6</v>
      </c>
      <c r="B7" s="55" t="s">
        <v>1903</v>
      </c>
      <c r="C7" s="28" t="s">
        <v>1904</v>
      </c>
      <c r="D7" s="50" t="s">
        <v>22</v>
      </c>
      <c r="E7" s="20" t="s">
        <v>24</v>
      </c>
      <c r="F7" s="20" t="s">
        <v>1404</v>
      </c>
      <c r="G7" s="20" t="s">
        <v>25</v>
      </c>
      <c r="H7" s="20" t="s">
        <v>34</v>
      </c>
      <c r="I7" s="20">
        <v>0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100</v>
      </c>
      <c r="O7" s="18">
        <f t="shared" si="2"/>
        <v>106</v>
      </c>
      <c r="P7" s="63">
        <f t="shared" si="3"/>
        <v>6</v>
      </c>
      <c r="Q7" s="18">
        <f t="shared" si="4"/>
        <v>100</v>
      </c>
      <c r="R7" s="18" t="s">
        <v>28</v>
      </c>
      <c r="S7" s="19" t="s">
        <v>29</v>
      </c>
    </row>
    <row r="8" spans="1:19">
      <c r="A8" s="20">
        <v>7</v>
      </c>
      <c r="B8" s="49" t="s">
        <v>1905</v>
      </c>
      <c r="C8" s="28" t="s">
        <v>1906</v>
      </c>
      <c r="D8" s="50" t="s">
        <v>22</v>
      </c>
      <c r="E8" s="20" t="s">
        <v>24</v>
      </c>
      <c r="F8" s="20" t="s">
        <v>1404</v>
      </c>
      <c r="G8" s="20" t="s">
        <v>25</v>
      </c>
      <c r="H8" s="20" t="s">
        <v>34</v>
      </c>
      <c r="I8" s="20">
        <v>245.15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345.15</v>
      </c>
      <c r="O8" s="18">
        <f t="shared" si="2"/>
        <v>351.15</v>
      </c>
      <c r="P8" s="63">
        <f t="shared" si="3"/>
        <v>6</v>
      </c>
      <c r="Q8" s="18">
        <f t="shared" si="4"/>
        <v>345.15</v>
      </c>
      <c r="R8" s="18" t="s">
        <v>28</v>
      </c>
      <c r="S8" s="19" t="s">
        <v>29</v>
      </c>
    </row>
    <row r="9" spans="1:19">
      <c r="A9" s="20">
        <v>8</v>
      </c>
      <c r="B9" s="49" t="s">
        <v>775</v>
      </c>
      <c r="C9" s="28" t="s">
        <v>1907</v>
      </c>
      <c r="D9" s="50" t="s">
        <v>22</v>
      </c>
      <c r="E9" s="20" t="s">
        <v>24</v>
      </c>
      <c r="F9" s="20" t="s">
        <v>1404</v>
      </c>
      <c r="G9" s="20" t="s">
        <v>25</v>
      </c>
      <c r="H9" s="20" t="s">
        <v>34</v>
      </c>
      <c r="I9" s="20">
        <v>245.15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345.15</v>
      </c>
      <c r="O9" s="18">
        <f t="shared" si="2"/>
        <v>351.15</v>
      </c>
      <c r="P9" s="63">
        <f t="shared" si="3"/>
        <v>6</v>
      </c>
      <c r="Q9" s="18">
        <f t="shared" si="4"/>
        <v>345.15</v>
      </c>
      <c r="R9" s="18" t="s">
        <v>28</v>
      </c>
      <c r="S9" s="19" t="s">
        <v>29</v>
      </c>
    </row>
    <row r="10" spans="1:19">
      <c r="A10" s="20">
        <v>9</v>
      </c>
      <c r="B10" s="49" t="s">
        <v>1908</v>
      </c>
      <c r="C10" s="28" t="s">
        <v>1909</v>
      </c>
      <c r="D10" s="50" t="s">
        <v>22</v>
      </c>
      <c r="E10" s="20" t="s">
        <v>24</v>
      </c>
      <c r="F10" s="20" t="s">
        <v>1404</v>
      </c>
      <c r="G10" s="20" t="s">
        <v>25</v>
      </c>
      <c r="H10" s="20" t="s">
        <v>34</v>
      </c>
      <c r="I10" s="20">
        <v>245.15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345.15</v>
      </c>
      <c r="O10" s="18">
        <f t="shared" si="2"/>
        <v>351.15</v>
      </c>
      <c r="P10" s="63">
        <f t="shared" si="3"/>
        <v>6</v>
      </c>
      <c r="Q10" s="18">
        <f t="shared" si="4"/>
        <v>345.15</v>
      </c>
      <c r="R10" s="18" t="s">
        <v>28</v>
      </c>
      <c r="S10" s="19" t="s">
        <v>29</v>
      </c>
    </row>
    <row r="11" spans="1:19">
      <c r="A11" s="20">
        <v>10</v>
      </c>
      <c r="B11" s="49" t="s">
        <v>1910</v>
      </c>
      <c r="C11" s="28" t="s">
        <v>1911</v>
      </c>
      <c r="D11" s="50" t="s">
        <v>22</v>
      </c>
      <c r="E11" s="20" t="s">
        <v>24</v>
      </c>
      <c r="F11" s="20" t="s">
        <v>1404</v>
      </c>
      <c r="G11" s="20" t="s">
        <v>25</v>
      </c>
      <c r="H11" s="20" t="s">
        <v>34</v>
      </c>
      <c r="I11" s="20">
        <v>245.15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345.15</v>
      </c>
      <c r="O11" s="18">
        <f t="shared" si="2"/>
        <v>351.15</v>
      </c>
      <c r="P11" s="63">
        <f t="shared" si="3"/>
        <v>6</v>
      </c>
      <c r="Q11" s="18">
        <f t="shared" si="4"/>
        <v>345.15</v>
      </c>
      <c r="R11" s="18" t="s">
        <v>28</v>
      </c>
      <c r="S11" s="19" t="s">
        <v>29</v>
      </c>
    </row>
    <row r="12" spans="1:19">
      <c r="A12" s="20">
        <v>11</v>
      </c>
      <c r="B12" s="49" t="s">
        <v>1912</v>
      </c>
      <c r="C12" s="28" t="s">
        <v>1913</v>
      </c>
      <c r="D12" s="50" t="s">
        <v>22</v>
      </c>
      <c r="E12" s="20" t="s">
        <v>24</v>
      </c>
      <c r="F12" s="20" t="s">
        <v>1404</v>
      </c>
      <c r="G12" s="20" t="s">
        <v>25</v>
      </c>
      <c r="H12" s="20" t="s">
        <v>34</v>
      </c>
      <c r="I12" s="20">
        <v>246.26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346.26</v>
      </c>
      <c r="O12" s="18">
        <f t="shared" si="2"/>
        <v>352.26</v>
      </c>
      <c r="P12" s="63">
        <f t="shared" si="3"/>
        <v>6</v>
      </c>
      <c r="Q12" s="18">
        <f t="shared" si="4"/>
        <v>346.26</v>
      </c>
      <c r="R12" s="18" t="s">
        <v>28</v>
      </c>
      <c r="S12" s="19" t="s">
        <v>29</v>
      </c>
    </row>
    <row r="13" spans="1:19">
      <c r="A13" s="20">
        <v>12</v>
      </c>
      <c r="B13" s="49" t="s">
        <v>1914</v>
      </c>
      <c r="C13" s="28" t="s">
        <v>1915</v>
      </c>
      <c r="D13" s="50" t="s">
        <v>22</v>
      </c>
      <c r="E13" s="20" t="s">
        <v>24</v>
      </c>
      <c r="F13" s="20" t="s">
        <v>1404</v>
      </c>
      <c r="G13" s="20" t="s">
        <v>25</v>
      </c>
      <c r="H13" s="20" t="s">
        <v>34</v>
      </c>
      <c r="I13" s="20">
        <v>245.15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345.15</v>
      </c>
      <c r="O13" s="18">
        <f t="shared" si="2"/>
        <v>351.15</v>
      </c>
      <c r="P13" s="63">
        <f t="shared" si="3"/>
        <v>6</v>
      </c>
      <c r="Q13" s="18">
        <f t="shared" si="4"/>
        <v>345.15</v>
      </c>
      <c r="R13" s="18" t="s">
        <v>28</v>
      </c>
      <c r="S13" s="19" t="s">
        <v>29</v>
      </c>
    </row>
    <row r="14" spans="1:19">
      <c r="A14" s="20">
        <v>13</v>
      </c>
      <c r="B14" s="49" t="s">
        <v>1916</v>
      </c>
      <c r="C14" s="28" t="s">
        <v>1917</v>
      </c>
      <c r="D14" s="50" t="s">
        <v>22</v>
      </c>
      <c r="E14" s="20" t="s">
        <v>24</v>
      </c>
      <c r="F14" s="20" t="s">
        <v>1404</v>
      </c>
      <c r="G14" s="20" t="s">
        <v>25</v>
      </c>
      <c r="H14" s="20" t="s">
        <v>34</v>
      </c>
      <c r="I14" s="20">
        <v>245.15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345.15</v>
      </c>
      <c r="O14" s="18">
        <f t="shared" si="2"/>
        <v>351.15</v>
      </c>
      <c r="P14" s="63">
        <f t="shared" si="3"/>
        <v>6</v>
      </c>
      <c r="Q14" s="18">
        <f t="shared" si="4"/>
        <v>345.15</v>
      </c>
      <c r="R14" s="18" t="s">
        <v>28</v>
      </c>
      <c r="S14" s="19" t="s">
        <v>29</v>
      </c>
    </row>
    <row r="15" spans="1:19">
      <c r="A15" s="20">
        <v>14</v>
      </c>
      <c r="B15" s="49" t="s">
        <v>1918</v>
      </c>
      <c r="C15" s="28" t="s">
        <v>1919</v>
      </c>
      <c r="D15" s="50" t="s">
        <v>22</v>
      </c>
      <c r="E15" s="20" t="s">
        <v>24</v>
      </c>
      <c r="F15" s="20" t="s">
        <v>1404</v>
      </c>
      <c r="G15" s="20" t="s">
        <v>25</v>
      </c>
      <c r="H15" s="20" t="s">
        <v>34</v>
      </c>
      <c r="I15" s="20">
        <v>245.15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345.15</v>
      </c>
      <c r="O15" s="18">
        <f t="shared" si="2"/>
        <v>351.15</v>
      </c>
      <c r="P15" s="63">
        <f t="shared" si="3"/>
        <v>6</v>
      </c>
      <c r="Q15" s="18">
        <f t="shared" si="4"/>
        <v>345.15</v>
      </c>
      <c r="R15" s="18" t="s">
        <v>28</v>
      </c>
      <c r="S15" s="19" t="s">
        <v>29</v>
      </c>
    </row>
    <row r="16" spans="1:19">
      <c r="A16" s="20">
        <v>15</v>
      </c>
      <c r="B16" s="49" t="s">
        <v>1920</v>
      </c>
      <c r="C16" s="28" t="s">
        <v>1921</v>
      </c>
      <c r="D16" s="50" t="s">
        <v>22</v>
      </c>
      <c r="E16" s="20" t="s">
        <v>24</v>
      </c>
      <c r="F16" s="20" t="s">
        <v>1404</v>
      </c>
      <c r="G16" s="20" t="s">
        <v>25</v>
      </c>
      <c r="H16" s="20" t="s">
        <v>34</v>
      </c>
      <c r="I16" s="20">
        <v>245.15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345.15</v>
      </c>
      <c r="O16" s="18">
        <f t="shared" si="2"/>
        <v>351.15</v>
      </c>
      <c r="P16" s="63">
        <f t="shared" si="3"/>
        <v>6</v>
      </c>
      <c r="Q16" s="18">
        <f t="shared" si="4"/>
        <v>345.15</v>
      </c>
      <c r="R16" s="18" t="s">
        <v>28</v>
      </c>
      <c r="S16" s="19" t="s">
        <v>29</v>
      </c>
    </row>
    <row r="17" spans="1:19">
      <c r="A17" s="20">
        <v>16</v>
      </c>
      <c r="B17" s="49" t="s">
        <v>1922</v>
      </c>
      <c r="C17" s="28" t="s">
        <v>1923</v>
      </c>
      <c r="D17" s="50" t="s">
        <v>22</v>
      </c>
      <c r="E17" s="20" t="s">
        <v>24</v>
      </c>
      <c r="F17" s="20" t="s">
        <v>1404</v>
      </c>
      <c r="G17" s="20" t="s">
        <v>25</v>
      </c>
      <c r="H17" s="20" t="s">
        <v>34</v>
      </c>
      <c r="I17" s="20">
        <v>245.15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345.15</v>
      </c>
      <c r="O17" s="18">
        <f t="shared" si="2"/>
        <v>351.15</v>
      </c>
      <c r="P17" s="63">
        <f t="shared" si="3"/>
        <v>6</v>
      </c>
      <c r="Q17" s="18">
        <f t="shared" si="4"/>
        <v>345.15</v>
      </c>
      <c r="R17" s="18" t="s">
        <v>28</v>
      </c>
      <c r="S17" s="19" t="s">
        <v>29</v>
      </c>
    </row>
    <row r="18" spans="1:19">
      <c r="A18" s="20">
        <v>17</v>
      </c>
      <c r="B18" s="49" t="s">
        <v>1269</v>
      </c>
      <c r="C18" s="28" t="s">
        <v>1924</v>
      </c>
      <c r="D18" s="50" t="s">
        <v>22</v>
      </c>
      <c r="E18" s="20" t="s">
        <v>24</v>
      </c>
      <c r="F18" s="20" t="s">
        <v>1404</v>
      </c>
      <c r="G18" s="20" t="s">
        <v>25</v>
      </c>
      <c r="H18" s="20" t="s">
        <v>34</v>
      </c>
      <c r="I18" s="20">
        <v>245.15</v>
      </c>
      <c r="J18" s="23">
        <v>100</v>
      </c>
      <c r="K18" s="23">
        <v>0</v>
      </c>
      <c r="L18" s="20"/>
      <c r="M18" s="18">
        <f t="shared" si="0"/>
        <v>0</v>
      </c>
      <c r="N18" s="18">
        <f t="shared" si="1"/>
        <v>345.15</v>
      </c>
      <c r="O18" s="18">
        <f t="shared" si="2"/>
        <v>351.15</v>
      </c>
      <c r="P18" s="63">
        <f t="shared" si="3"/>
        <v>6</v>
      </c>
      <c r="Q18" s="18">
        <f t="shared" si="4"/>
        <v>345.15</v>
      </c>
      <c r="R18" s="18" t="s">
        <v>28</v>
      </c>
      <c r="S18" s="19" t="s">
        <v>29</v>
      </c>
    </row>
    <row r="19" spans="1:19">
      <c r="A19" s="20">
        <v>18</v>
      </c>
      <c r="B19" s="49" t="s">
        <v>1925</v>
      </c>
      <c r="C19" s="28" t="s">
        <v>1926</v>
      </c>
      <c r="D19" s="50" t="s">
        <v>22</v>
      </c>
      <c r="E19" s="20" t="s">
        <v>24</v>
      </c>
      <c r="F19" s="20" t="s">
        <v>1404</v>
      </c>
      <c r="G19" s="20" t="s">
        <v>25</v>
      </c>
      <c r="H19" s="20" t="s">
        <v>34</v>
      </c>
      <c r="I19" s="20">
        <v>245.15</v>
      </c>
      <c r="J19" s="23">
        <v>100</v>
      </c>
      <c r="K19" s="23">
        <v>0</v>
      </c>
      <c r="L19" s="20"/>
      <c r="M19" s="18">
        <f t="shared" si="0"/>
        <v>0</v>
      </c>
      <c r="N19" s="18">
        <f t="shared" si="1"/>
        <v>345.15</v>
      </c>
      <c r="O19" s="18">
        <f t="shared" si="2"/>
        <v>351.15</v>
      </c>
      <c r="P19" s="63">
        <f t="shared" si="3"/>
        <v>6</v>
      </c>
      <c r="Q19" s="18">
        <f t="shared" si="4"/>
        <v>345.15</v>
      </c>
      <c r="R19" s="18" t="s">
        <v>28</v>
      </c>
      <c r="S19" s="19" t="s">
        <v>29</v>
      </c>
    </row>
    <row r="20" spans="1:19">
      <c r="A20" s="20">
        <v>19</v>
      </c>
      <c r="B20" s="49" t="s">
        <v>1927</v>
      </c>
      <c r="C20" s="28" t="s">
        <v>1928</v>
      </c>
      <c r="D20" s="50" t="s">
        <v>22</v>
      </c>
      <c r="E20" s="20" t="s">
        <v>24</v>
      </c>
      <c r="F20" s="20" t="s">
        <v>1404</v>
      </c>
      <c r="G20" s="20" t="s">
        <v>25</v>
      </c>
      <c r="H20" s="20" t="s">
        <v>34</v>
      </c>
      <c r="I20" s="20">
        <v>246.26</v>
      </c>
      <c r="J20" s="23">
        <v>100</v>
      </c>
      <c r="K20" s="23">
        <v>0</v>
      </c>
      <c r="L20" s="20"/>
      <c r="M20" s="18">
        <f t="shared" si="0"/>
        <v>0</v>
      </c>
      <c r="N20" s="18">
        <f t="shared" si="1"/>
        <v>346.26</v>
      </c>
      <c r="O20" s="18">
        <f t="shared" si="2"/>
        <v>352.26</v>
      </c>
      <c r="P20" s="63">
        <f t="shared" si="3"/>
        <v>6</v>
      </c>
      <c r="Q20" s="18">
        <f t="shared" si="4"/>
        <v>346.26</v>
      </c>
      <c r="R20" s="18" t="s">
        <v>28</v>
      </c>
      <c r="S20" s="19" t="s">
        <v>29</v>
      </c>
    </row>
    <row r="21" spans="1:19">
      <c r="A21" s="20">
        <v>20</v>
      </c>
      <c r="B21" s="49" t="s">
        <v>1929</v>
      </c>
      <c r="C21" s="28" t="s">
        <v>1930</v>
      </c>
      <c r="D21" s="50" t="s">
        <v>22</v>
      </c>
      <c r="E21" s="20" t="s">
        <v>24</v>
      </c>
      <c r="F21" s="20" t="s">
        <v>1404</v>
      </c>
      <c r="G21" s="20" t="s">
        <v>25</v>
      </c>
      <c r="H21" s="20" t="s">
        <v>34</v>
      </c>
      <c r="I21" s="20">
        <v>245.71</v>
      </c>
      <c r="J21" s="23">
        <v>100</v>
      </c>
      <c r="K21" s="23">
        <v>0</v>
      </c>
      <c r="L21" s="20"/>
      <c r="M21" s="18">
        <f t="shared" si="0"/>
        <v>0</v>
      </c>
      <c r="N21" s="18">
        <f t="shared" si="1"/>
        <v>345.71</v>
      </c>
      <c r="O21" s="18">
        <f t="shared" si="2"/>
        <v>351.71</v>
      </c>
      <c r="P21" s="63">
        <f t="shared" si="3"/>
        <v>6</v>
      </c>
      <c r="Q21" s="18">
        <f t="shared" si="4"/>
        <v>345.71</v>
      </c>
      <c r="R21" s="18" t="s">
        <v>28</v>
      </c>
      <c r="S21" s="19" t="s">
        <v>29</v>
      </c>
    </row>
    <row r="22" spans="1:19">
      <c r="A22" s="20">
        <v>21</v>
      </c>
      <c r="B22" s="49" t="s">
        <v>1931</v>
      </c>
      <c r="C22" s="28" t="s">
        <v>1932</v>
      </c>
      <c r="D22" s="50" t="s">
        <v>22</v>
      </c>
      <c r="E22" s="20" t="s">
        <v>24</v>
      </c>
      <c r="F22" s="20" t="s">
        <v>1404</v>
      </c>
      <c r="G22" s="20" t="s">
        <v>25</v>
      </c>
      <c r="H22" s="20" t="s">
        <v>34</v>
      </c>
      <c r="I22" s="20">
        <v>249.31</v>
      </c>
      <c r="J22" s="23">
        <v>100</v>
      </c>
      <c r="K22" s="23">
        <v>0</v>
      </c>
      <c r="L22" s="20"/>
      <c r="M22" s="18">
        <f t="shared" si="0"/>
        <v>0</v>
      </c>
      <c r="N22" s="18">
        <f t="shared" si="1"/>
        <v>349.31</v>
      </c>
      <c r="O22" s="18">
        <f t="shared" si="2"/>
        <v>355.31</v>
      </c>
      <c r="P22" s="63">
        <f t="shared" si="3"/>
        <v>6</v>
      </c>
      <c r="Q22" s="18">
        <f t="shared" si="4"/>
        <v>349.31</v>
      </c>
      <c r="R22" s="18" t="s">
        <v>28</v>
      </c>
      <c r="S22" s="19" t="s">
        <v>29</v>
      </c>
    </row>
    <row r="23" spans="1:19">
      <c r="A23" s="20">
        <v>22</v>
      </c>
      <c r="B23" s="49" t="s">
        <v>1933</v>
      </c>
      <c r="C23" s="28" t="s">
        <v>1934</v>
      </c>
      <c r="D23" s="50" t="s">
        <v>22</v>
      </c>
      <c r="E23" s="20" t="s">
        <v>24</v>
      </c>
      <c r="F23" s="20" t="s">
        <v>1404</v>
      </c>
      <c r="G23" s="20" t="s">
        <v>25</v>
      </c>
      <c r="H23" s="20" t="s">
        <v>34</v>
      </c>
      <c r="I23" s="20">
        <v>249.58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349.58</v>
      </c>
      <c r="O23" s="18">
        <f t="shared" si="2"/>
        <v>355.58</v>
      </c>
      <c r="P23" s="63">
        <f t="shared" si="3"/>
        <v>6</v>
      </c>
      <c r="Q23" s="18">
        <f t="shared" si="4"/>
        <v>349.58</v>
      </c>
      <c r="R23" s="18" t="s">
        <v>28</v>
      </c>
      <c r="S23" s="19" t="s">
        <v>29</v>
      </c>
    </row>
    <row r="24" spans="1:19">
      <c r="A24" s="20">
        <v>23</v>
      </c>
      <c r="B24" s="49" t="s">
        <v>1935</v>
      </c>
      <c r="C24" s="28" t="s">
        <v>1936</v>
      </c>
      <c r="D24" s="50" t="s">
        <v>22</v>
      </c>
      <c r="E24" s="20" t="s">
        <v>24</v>
      </c>
      <c r="F24" s="20" t="s">
        <v>1404</v>
      </c>
      <c r="G24" s="20" t="s">
        <v>25</v>
      </c>
      <c r="H24" s="20" t="s">
        <v>34</v>
      </c>
      <c r="I24" s="20">
        <v>249.58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349.58</v>
      </c>
      <c r="O24" s="18">
        <f t="shared" si="2"/>
        <v>355.58</v>
      </c>
      <c r="P24" s="63">
        <f t="shared" si="3"/>
        <v>6</v>
      </c>
      <c r="Q24" s="18">
        <f t="shared" si="4"/>
        <v>349.58</v>
      </c>
      <c r="R24" s="18" t="s">
        <v>28</v>
      </c>
      <c r="S24" s="19" t="s">
        <v>29</v>
      </c>
    </row>
    <row r="25" spans="1:19">
      <c r="A25" s="20">
        <v>24</v>
      </c>
      <c r="B25" s="49" t="s">
        <v>1937</v>
      </c>
      <c r="C25" s="28" t="s">
        <v>1938</v>
      </c>
      <c r="D25" s="50" t="s">
        <v>22</v>
      </c>
      <c r="E25" s="20" t="s">
        <v>24</v>
      </c>
      <c r="F25" s="20" t="s">
        <v>1404</v>
      </c>
      <c r="G25" s="20" t="s">
        <v>25</v>
      </c>
      <c r="H25" s="20" t="s">
        <v>34</v>
      </c>
      <c r="I25" s="20">
        <v>249.58</v>
      </c>
      <c r="J25" s="23">
        <v>100</v>
      </c>
      <c r="K25" s="23">
        <v>0</v>
      </c>
      <c r="L25" s="20"/>
      <c r="M25" s="18">
        <f t="shared" si="0"/>
        <v>0</v>
      </c>
      <c r="N25" s="18">
        <f t="shared" si="1"/>
        <v>349.58</v>
      </c>
      <c r="O25" s="18">
        <f t="shared" si="2"/>
        <v>355.58</v>
      </c>
      <c r="P25" s="63">
        <f t="shared" si="3"/>
        <v>6</v>
      </c>
      <c r="Q25" s="18">
        <f t="shared" si="4"/>
        <v>349.58</v>
      </c>
      <c r="R25" s="18" t="s">
        <v>28</v>
      </c>
      <c r="S25" s="19" t="s">
        <v>29</v>
      </c>
    </row>
    <row r="26" spans="1:19">
      <c r="A26" s="20">
        <v>25</v>
      </c>
      <c r="B26" s="49" t="s">
        <v>1939</v>
      </c>
      <c r="C26" s="28" t="s">
        <v>1940</v>
      </c>
      <c r="D26" s="50" t="s">
        <v>22</v>
      </c>
      <c r="E26" s="20" t="s">
        <v>24</v>
      </c>
      <c r="F26" s="20" t="s">
        <v>1404</v>
      </c>
      <c r="G26" s="20" t="s">
        <v>25</v>
      </c>
      <c r="H26" s="20" t="s">
        <v>34</v>
      </c>
      <c r="I26" s="20">
        <v>245.28</v>
      </c>
      <c r="J26" s="23">
        <v>100</v>
      </c>
      <c r="K26" s="23">
        <v>0</v>
      </c>
      <c r="L26" s="20"/>
      <c r="M26" s="18">
        <f t="shared" si="0"/>
        <v>0</v>
      </c>
      <c r="N26" s="18">
        <f t="shared" si="1"/>
        <v>345.28</v>
      </c>
      <c r="O26" s="18">
        <f t="shared" si="2"/>
        <v>351.28</v>
      </c>
      <c r="P26" s="63">
        <f t="shared" si="3"/>
        <v>6</v>
      </c>
      <c r="Q26" s="18">
        <f t="shared" si="4"/>
        <v>345.28</v>
      </c>
      <c r="R26" s="18" t="s">
        <v>28</v>
      </c>
      <c r="S26" s="19" t="s">
        <v>29</v>
      </c>
    </row>
    <row r="27" spans="1:19">
      <c r="A27" s="20">
        <v>26</v>
      </c>
      <c r="B27" s="49" t="s">
        <v>1941</v>
      </c>
      <c r="C27" s="28" t="s">
        <v>1942</v>
      </c>
      <c r="D27" s="50" t="s">
        <v>22</v>
      </c>
      <c r="E27" s="20" t="s">
        <v>24</v>
      </c>
      <c r="F27" s="20" t="s">
        <v>1404</v>
      </c>
      <c r="G27" s="20" t="s">
        <v>25</v>
      </c>
      <c r="H27" s="20" t="s">
        <v>34</v>
      </c>
      <c r="I27" s="20">
        <v>250.79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350.79</v>
      </c>
      <c r="O27" s="18">
        <f t="shared" si="2"/>
        <v>356.79</v>
      </c>
      <c r="P27" s="63">
        <f t="shared" si="3"/>
        <v>6</v>
      </c>
      <c r="Q27" s="18">
        <f t="shared" si="4"/>
        <v>350.79</v>
      </c>
      <c r="R27" s="18" t="s">
        <v>28</v>
      </c>
      <c r="S27" s="19" t="s">
        <v>29</v>
      </c>
    </row>
    <row r="28" spans="1:19">
      <c r="A28" s="20">
        <v>27</v>
      </c>
      <c r="B28" s="49" t="s">
        <v>1943</v>
      </c>
      <c r="C28" s="28" t="s">
        <v>1944</v>
      </c>
      <c r="D28" s="50" t="s">
        <v>22</v>
      </c>
      <c r="E28" s="20" t="s">
        <v>24</v>
      </c>
      <c r="F28" s="20" t="s">
        <v>1404</v>
      </c>
      <c r="G28" s="20" t="s">
        <v>25</v>
      </c>
      <c r="H28" s="20" t="s">
        <v>34</v>
      </c>
      <c r="I28" s="20">
        <v>250.79</v>
      </c>
      <c r="J28" s="23">
        <v>100</v>
      </c>
      <c r="K28" s="23">
        <v>0</v>
      </c>
      <c r="L28" s="20"/>
      <c r="M28" s="18">
        <f t="shared" si="0"/>
        <v>0</v>
      </c>
      <c r="N28" s="18">
        <f t="shared" si="1"/>
        <v>350.79</v>
      </c>
      <c r="O28" s="18">
        <f t="shared" si="2"/>
        <v>356.79</v>
      </c>
      <c r="P28" s="63">
        <f t="shared" si="3"/>
        <v>6</v>
      </c>
      <c r="Q28" s="18">
        <f t="shared" si="4"/>
        <v>350.79</v>
      </c>
      <c r="R28" s="18" t="s">
        <v>28</v>
      </c>
      <c r="S28" s="19" t="s">
        <v>29</v>
      </c>
    </row>
    <row r="29" spans="1:19">
      <c r="A29" s="20">
        <v>28</v>
      </c>
      <c r="B29" s="49" t="s">
        <v>1945</v>
      </c>
      <c r="C29" s="28" t="s">
        <v>1946</v>
      </c>
      <c r="D29" s="50" t="s">
        <v>22</v>
      </c>
      <c r="E29" s="20" t="s">
        <v>24</v>
      </c>
      <c r="F29" s="20" t="s">
        <v>1404</v>
      </c>
      <c r="G29" s="20" t="s">
        <v>25</v>
      </c>
      <c r="H29" s="20" t="s">
        <v>34</v>
      </c>
      <c r="I29" s="20">
        <v>251.93</v>
      </c>
      <c r="J29" s="23">
        <v>100</v>
      </c>
      <c r="K29" s="23">
        <v>0</v>
      </c>
      <c r="L29" s="20"/>
      <c r="M29" s="18">
        <f t="shared" si="0"/>
        <v>0</v>
      </c>
      <c r="N29" s="18">
        <f t="shared" si="1"/>
        <v>351.93</v>
      </c>
      <c r="O29" s="18">
        <f t="shared" si="2"/>
        <v>357.93</v>
      </c>
      <c r="P29" s="63">
        <f t="shared" si="3"/>
        <v>6</v>
      </c>
      <c r="Q29" s="18">
        <f t="shared" si="4"/>
        <v>351.93</v>
      </c>
      <c r="R29" s="18" t="s">
        <v>28</v>
      </c>
      <c r="S29" s="19" t="s">
        <v>29</v>
      </c>
    </row>
    <row r="30" spans="1:19">
      <c r="A30" s="20">
        <v>29</v>
      </c>
      <c r="B30" s="49" t="s">
        <v>1947</v>
      </c>
      <c r="C30" s="28" t="s">
        <v>1948</v>
      </c>
      <c r="D30" s="50" t="s">
        <v>22</v>
      </c>
      <c r="E30" s="20" t="s">
        <v>24</v>
      </c>
      <c r="F30" s="20" t="s">
        <v>1404</v>
      </c>
      <c r="G30" s="20" t="s">
        <v>25</v>
      </c>
      <c r="H30" s="20" t="s">
        <v>34</v>
      </c>
      <c r="I30" s="20">
        <v>251.5</v>
      </c>
      <c r="J30" s="23">
        <v>100</v>
      </c>
      <c r="K30" s="23">
        <v>0</v>
      </c>
      <c r="L30" s="20"/>
      <c r="M30" s="18">
        <f t="shared" si="0"/>
        <v>0</v>
      </c>
      <c r="N30" s="18">
        <f t="shared" si="1"/>
        <v>351.5</v>
      </c>
      <c r="O30" s="18">
        <f t="shared" si="2"/>
        <v>357.5</v>
      </c>
      <c r="P30" s="63">
        <f t="shared" si="3"/>
        <v>6</v>
      </c>
      <c r="Q30" s="18">
        <f t="shared" si="4"/>
        <v>351.5</v>
      </c>
      <c r="R30" s="18" t="s">
        <v>28</v>
      </c>
      <c r="S30" s="19" t="s">
        <v>29</v>
      </c>
    </row>
    <row r="31" spans="1:19">
      <c r="A31" s="20">
        <v>30</v>
      </c>
      <c r="B31" s="49" t="s">
        <v>1949</v>
      </c>
      <c r="C31" s="28" t="s">
        <v>1950</v>
      </c>
      <c r="D31" s="50" t="s">
        <v>22</v>
      </c>
      <c r="E31" s="20" t="s">
        <v>24</v>
      </c>
      <c r="F31" s="20" t="s">
        <v>1404</v>
      </c>
      <c r="G31" s="20" t="s">
        <v>25</v>
      </c>
      <c r="H31" s="20" t="s">
        <v>34</v>
      </c>
      <c r="I31" s="20">
        <v>251.5</v>
      </c>
      <c r="J31" s="23">
        <v>100</v>
      </c>
      <c r="K31" s="23">
        <v>0</v>
      </c>
      <c r="L31" s="20"/>
      <c r="M31" s="18">
        <f t="shared" si="0"/>
        <v>0</v>
      </c>
      <c r="N31" s="18">
        <f t="shared" si="1"/>
        <v>351.5</v>
      </c>
      <c r="O31" s="18">
        <f t="shared" si="2"/>
        <v>357.5</v>
      </c>
      <c r="P31" s="63">
        <f t="shared" si="3"/>
        <v>6</v>
      </c>
      <c r="Q31" s="18">
        <f t="shared" si="4"/>
        <v>351.5</v>
      </c>
      <c r="R31" s="18" t="s">
        <v>28</v>
      </c>
      <c r="S31" s="19" t="s">
        <v>29</v>
      </c>
    </row>
    <row r="32" spans="1:19">
      <c r="A32" s="20">
        <v>31</v>
      </c>
      <c r="B32" s="49" t="s">
        <v>1951</v>
      </c>
      <c r="C32" s="28" t="s">
        <v>1952</v>
      </c>
      <c r="D32" s="50" t="s">
        <v>22</v>
      </c>
      <c r="E32" s="20" t="s">
        <v>24</v>
      </c>
      <c r="F32" s="20" t="s">
        <v>1404</v>
      </c>
      <c r="G32" s="20" t="s">
        <v>25</v>
      </c>
      <c r="H32" s="20" t="s">
        <v>34</v>
      </c>
      <c r="I32" s="20">
        <v>249.62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349.62</v>
      </c>
      <c r="O32" s="18">
        <f t="shared" si="2"/>
        <v>355.62</v>
      </c>
      <c r="P32" s="63">
        <f t="shared" si="3"/>
        <v>6</v>
      </c>
      <c r="Q32" s="18">
        <f t="shared" si="4"/>
        <v>349.62</v>
      </c>
      <c r="R32" s="18" t="s">
        <v>28</v>
      </c>
      <c r="S32" s="19" t="s">
        <v>29</v>
      </c>
    </row>
    <row r="33" spans="1:19">
      <c r="A33" s="20">
        <v>32</v>
      </c>
      <c r="B33" s="49" t="s">
        <v>1953</v>
      </c>
      <c r="C33" s="28" t="s">
        <v>1954</v>
      </c>
      <c r="D33" s="50" t="s">
        <v>22</v>
      </c>
      <c r="E33" s="20" t="s">
        <v>24</v>
      </c>
      <c r="F33" s="20" t="s">
        <v>1404</v>
      </c>
      <c r="G33" s="20" t="s">
        <v>25</v>
      </c>
      <c r="H33" s="20" t="s">
        <v>34</v>
      </c>
      <c r="I33" s="20">
        <v>247.11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347.11</v>
      </c>
      <c r="O33" s="18">
        <f t="shared" si="2"/>
        <v>353.11</v>
      </c>
      <c r="P33" s="63">
        <f t="shared" si="3"/>
        <v>6</v>
      </c>
      <c r="Q33" s="18">
        <f t="shared" si="4"/>
        <v>347.11</v>
      </c>
      <c r="R33" s="18" t="s">
        <v>28</v>
      </c>
      <c r="S33" s="19" t="s">
        <v>29</v>
      </c>
    </row>
    <row r="34" spans="1:19">
      <c r="A34" s="20">
        <v>33</v>
      </c>
      <c r="B34" s="49" t="s">
        <v>1955</v>
      </c>
      <c r="C34" s="28" t="s">
        <v>1956</v>
      </c>
      <c r="D34" s="50" t="s">
        <v>22</v>
      </c>
      <c r="E34" s="20" t="s">
        <v>24</v>
      </c>
      <c r="F34" s="20" t="s">
        <v>1404</v>
      </c>
      <c r="G34" s="20" t="s">
        <v>25</v>
      </c>
      <c r="H34" s="20" t="s">
        <v>34</v>
      </c>
      <c r="I34" s="20">
        <v>245.32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345.32</v>
      </c>
      <c r="O34" s="18">
        <f t="shared" si="2"/>
        <v>351.32</v>
      </c>
      <c r="P34" s="63">
        <f t="shared" si="3"/>
        <v>6</v>
      </c>
      <c r="Q34" s="18">
        <f t="shared" si="4"/>
        <v>345.32</v>
      </c>
      <c r="R34" s="18" t="s">
        <v>28</v>
      </c>
      <c r="S34" s="19" t="s">
        <v>29</v>
      </c>
    </row>
    <row r="35" spans="1:19">
      <c r="A35" s="20">
        <v>34</v>
      </c>
      <c r="B35" s="49" t="s">
        <v>1957</v>
      </c>
      <c r="C35" s="28" t="s">
        <v>1958</v>
      </c>
      <c r="D35" s="50" t="s">
        <v>22</v>
      </c>
      <c r="E35" s="20" t="s">
        <v>24</v>
      </c>
      <c r="F35" s="20" t="s">
        <v>1404</v>
      </c>
      <c r="G35" s="20" t="s">
        <v>25</v>
      </c>
      <c r="H35" s="20" t="s">
        <v>34</v>
      </c>
      <c r="I35" s="20">
        <v>245.73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345.73</v>
      </c>
      <c r="O35" s="18">
        <f t="shared" si="2"/>
        <v>351.73</v>
      </c>
      <c r="P35" s="63">
        <f t="shared" si="3"/>
        <v>6</v>
      </c>
      <c r="Q35" s="18">
        <f t="shared" si="4"/>
        <v>345.73</v>
      </c>
      <c r="R35" s="18" t="s">
        <v>28</v>
      </c>
      <c r="S35" s="19" t="s">
        <v>29</v>
      </c>
    </row>
    <row r="36" spans="1:19">
      <c r="A36" s="20">
        <v>35</v>
      </c>
      <c r="B36" s="49" t="s">
        <v>1959</v>
      </c>
      <c r="C36" s="28" t="s">
        <v>1960</v>
      </c>
      <c r="D36" s="50" t="s">
        <v>22</v>
      </c>
      <c r="E36" s="20" t="s">
        <v>24</v>
      </c>
      <c r="F36" s="20" t="s">
        <v>1404</v>
      </c>
      <c r="G36" s="20" t="s">
        <v>25</v>
      </c>
      <c r="H36" s="20" t="s">
        <v>34</v>
      </c>
      <c r="I36" s="20">
        <v>246.57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346.57</v>
      </c>
      <c r="O36" s="18">
        <f t="shared" si="2"/>
        <v>352.57</v>
      </c>
      <c r="P36" s="63">
        <f t="shared" si="3"/>
        <v>6</v>
      </c>
      <c r="Q36" s="18">
        <f t="shared" si="4"/>
        <v>346.57</v>
      </c>
      <c r="R36" s="18" t="s">
        <v>28</v>
      </c>
      <c r="S36" s="19" t="s">
        <v>29</v>
      </c>
    </row>
    <row r="37" spans="1:19">
      <c r="A37" s="20">
        <v>36</v>
      </c>
      <c r="B37" s="49" t="s">
        <v>1961</v>
      </c>
      <c r="C37" s="28" t="s">
        <v>1962</v>
      </c>
      <c r="D37" s="50" t="s">
        <v>22</v>
      </c>
      <c r="E37" s="20" t="s">
        <v>24</v>
      </c>
      <c r="F37" s="20" t="s">
        <v>1404</v>
      </c>
      <c r="G37" s="20" t="s">
        <v>25</v>
      </c>
      <c r="H37" s="20" t="s">
        <v>34</v>
      </c>
      <c r="I37" s="20">
        <v>246.62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346.62</v>
      </c>
      <c r="O37" s="18">
        <f t="shared" si="2"/>
        <v>352.62</v>
      </c>
      <c r="P37" s="63">
        <f t="shared" si="3"/>
        <v>6</v>
      </c>
      <c r="Q37" s="18">
        <f t="shared" si="4"/>
        <v>346.62</v>
      </c>
      <c r="R37" s="18" t="s">
        <v>28</v>
      </c>
      <c r="S37" s="19" t="s">
        <v>29</v>
      </c>
    </row>
    <row r="38" spans="1:19">
      <c r="A38" s="20">
        <v>37</v>
      </c>
      <c r="B38" s="49" t="s">
        <v>1963</v>
      </c>
      <c r="C38" s="28" t="s">
        <v>1964</v>
      </c>
      <c r="D38" s="50" t="s">
        <v>22</v>
      </c>
      <c r="E38" s="20" t="s">
        <v>24</v>
      </c>
      <c r="F38" s="20" t="s">
        <v>1404</v>
      </c>
      <c r="G38" s="20" t="s">
        <v>25</v>
      </c>
      <c r="H38" s="20" t="s">
        <v>34</v>
      </c>
      <c r="I38" s="20">
        <v>246.62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346.62</v>
      </c>
      <c r="O38" s="18">
        <f t="shared" si="2"/>
        <v>352.62</v>
      </c>
      <c r="P38" s="63">
        <f t="shared" si="3"/>
        <v>6</v>
      </c>
      <c r="Q38" s="18">
        <f t="shared" si="4"/>
        <v>346.62</v>
      </c>
      <c r="R38" s="18" t="s">
        <v>28</v>
      </c>
      <c r="S38" s="19" t="s">
        <v>29</v>
      </c>
    </row>
    <row r="39" spans="1:19">
      <c r="A39" s="20">
        <v>38</v>
      </c>
      <c r="B39" s="49" t="s">
        <v>1965</v>
      </c>
      <c r="C39" s="28" t="s">
        <v>1966</v>
      </c>
      <c r="D39" s="50" t="s">
        <v>22</v>
      </c>
      <c r="E39" s="20" t="s">
        <v>24</v>
      </c>
      <c r="F39" s="20" t="s">
        <v>1404</v>
      </c>
      <c r="G39" s="20" t="s">
        <v>25</v>
      </c>
      <c r="H39" s="20" t="s">
        <v>34</v>
      </c>
      <c r="I39" s="20">
        <v>246.67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346.67</v>
      </c>
      <c r="O39" s="18">
        <f t="shared" si="2"/>
        <v>352.67</v>
      </c>
      <c r="P39" s="63">
        <f t="shared" si="3"/>
        <v>6</v>
      </c>
      <c r="Q39" s="18">
        <f t="shared" si="4"/>
        <v>346.67</v>
      </c>
      <c r="R39" s="18" t="s">
        <v>28</v>
      </c>
      <c r="S39" s="19" t="s">
        <v>29</v>
      </c>
    </row>
    <row r="40" spans="1:19">
      <c r="A40" s="20">
        <v>39</v>
      </c>
      <c r="B40" s="49" t="s">
        <v>1967</v>
      </c>
      <c r="C40" s="28" t="s">
        <v>1968</v>
      </c>
      <c r="D40" s="50" t="s">
        <v>22</v>
      </c>
      <c r="E40" s="20" t="s">
        <v>24</v>
      </c>
      <c r="F40" s="20" t="s">
        <v>1404</v>
      </c>
      <c r="G40" s="20" t="s">
        <v>25</v>
      </c>
      <c r="H40" s="20" t="s">
        <v>34</v>
      </c>
      <c r="I40" s="20">
        <v>245.28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345.28</v>
      </c>
      <c r="O40" s="18">
        <f t="shared" si="2"/>
        <v>351.28</v>
      </c>
      <c r="P40" s="63">
        <f t="shared" si="3"/>
        <v>6</v>
      </c>
      <c r="Q40" s="18">
        <f t="shared" si="4"/>
        <v>345.28</v>
      </c>
      <c r="R40" s="18" t="s">
        <v>28</v>
      </c>
      <c r="S40" s="19" t="s">
        <v>29</v>
      </c>
    </row>
    <row r="41" spans="1:19">
      <c r="A41" s="20">
        <v>40</v>
      </c>
      <c r="B41" s="49" t="s">
        <v>1969</v>
      </c>
      <c r="C41" s="28" t="s">
        <v>1970</v>
      </c>
      <c r="D41" s="50" t="s">
        <v>22</v>
      </c>
      <c r="E41" s="20" t="s">
        <v>24</v>
      </c>
      <c r="F41" s="20" t="s">
        <v>1404</v>
      </c>
      <c r="G41" s="20" t="s">
        <v>25</v>
      </c>
      <c r="H41" s="20" t="s">
        <v>34</v>
      </c>
      <c r="I41" s="20">
        <v>245.28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345.28</v>
      </c>
      <c r="O41" s="18">
        <f t="shared" si="2"/>
        <v>351.28</v>
      </c>
      <c r="P41" s="63">
        <f t="shared" si="3"/>
        <v>6</v>
      </c>
      <c r="Q41" s="18">
        <f t="shared" si="4"/>
        <v>345.28</v>
      </c>
      <c r="R41" s="18" t="s">
        <v>28</v>
      </c>
      <c r="S41" s="19" t="s">
        <v>29</v>
      </c>
    </row>
    <row r="42" spans="1:19">
      <c r="A42" s="20">
        <v>41</v>
      </c>
      <c r="B42" s="49" t="s">
        <v>1971</v>
      </c>
      <c r="C42" s="28" t="s">
        <v>1972</v>
      </c>
      <c r="D42" s="50" t="s">
        <v>22</v>
      </c>
      <c r="E42" s="20" t="s">
        <v>24</v>
      </c>
      <c r="F42" s="20" t="s">
        <v>32</v>
      </c>
      <c r="G42" s="20" t="s">
        <v>25</v>
      </c>
      <c r="H42" s="20" t="s">
        <v>34</v>
      </c>
      <c r="I42" s="23">
        <v>420</v>
      </c>
      <c r="J42" s="23">
        <v>200</v>
      </c>
      <c r="K42" s="23">
        <v>15</v>
      </c>
      <c r="L42" s="20" t="s">
        <v>1628</v>
      </c>
      <c r="M42" s="18">
        <f t="shared" si="0"/>
        <v>15.9</v>
      </c>
      <c r="N42" s="18">
        <f t="shared" si="1"/>
        <v>635.9</v>
      </c>
      <c r="O42" s="18">
        <f t="shared" si="2"/>
        <v>648.854</v>
      </c>
      <c r="P42" s="63">
        <f t="shared" si="3"/>
        <v>12.954</v>
      </c>
      <c r="Q42" s="18">
        <f t="shared" si="4"/>
        <v>635.9</v>
      </c>
      <c r="R42" s="18" t="s">
        <v>28</v>
      </c>
      <c r="S42" s="19" t="s">
        <v>29</v>
      </c>
    </row>
    <row r="43" spans="1:19">
      <c r="A43" s="20">
        <v>42</v>
      </c>
      <c r="B43" s="49" t="s">
        <v>1152</v>
      </c>
      <c r="C43" s="28" t="s">
        <v>1973</v>
      </c>
      <c r="D43" s="50" t="s">
        <v>22</v>
      </c>
      <c r="E43" s="20" t="s">
        <v>24</v>
      </c>
      <c r="F43" s="20" t="s">
        <v>1404</v>
      </c>
      <c r="G43" s="20" t="s">
        <v>25</v>
      </c>
      <c r="H43" s="20" t="s">
        <v>34</v>
      </c>
      <c r="I43" s="20">
        <v>252.19</v>
      </c>
      <c r="J43" s="23">
        <v>100</v>
      </c>
      <c r="K43" s="23">
        <v>0</v>
      </c>
      <c r="L43" s="20"/>
      <c r="M43" s="18">
        <f t="shared" si="0"/>
        <v>0</v>
      </c>
      <c r="N43" s="18">
        <f t="shared" si="1"/>
        <v>352.19</v>
      </c>
      <c r="O43" s="18">
        <f t="shared" si="2"/>
        <v>358.19</v>
      </c>
      <c r="P43" s="63">
        <f t="shared" si="3"/>
        <v>6</v>
      </c>
      <c r="Q43" s="18">
        <f t="shared" si="4"/>
        <v>352.19</v>
      </c>
      <c r="R43" s="18" t="s">
        <v>28</v>
      </c>
      <c r="S43" s="19" t="s">
        <v>29</v>
      </c>
    </row>
    <row r="44" spans="1:19">
      <c r="A44" s="20">
        <v>43</v>
      </c>
      <c r="B44" s="49" t="s">
        <v>1974</v>
      </c>
      <c r="C44" s="28" t="s">
        <v>1975</v>
      </c>
      <c r="D44" s="50" t="s">
        <v>22</v>
      </c>
      <c r="E44" s="20" t="s">
        <v>24</v>
      </c>
      <c r="F44" s="20" t="s">
        <v>1404</v>
      </c>
      <c r="G44" s="20" t="s">
        <v>25</v>
      </c>
      <c r="H44" s="20" t="s">
        <v>34</v>
      </c>
      <c r="I44" s="20">
        <v>251.93</v>
      </c>
      <c r="J44" s="23">
        <v>100</v>
      </c>
      <c r="K44" s="23">
        <v>0</v>
      </c>
      <c r="L44" s="20"/>
      <c r="M44" s="18">
        <f t="shared" si="0"/>
        <v>0</v>
      </c>
      <c r="N44" s="18">
        <f t="shared" si="1"/>
        <v>351.93</v>
      </c>
      <c r="O44" s="18">
        <f t="shared" si="2"/>
        <v>357.93</v>
      </c>
      <c r="P44" s="63">
        <f t="shared" si="3"/>
        <v>6</v>
      </c>
      <c r="Q44" s="18">
        <f t="shared" si="4"/>
        <v>351.93</v>
      </c>
      <c r="R44" s="18" t="s">
        <v>28</v>
      </c>
      <c r="S44" s="19" t="s">
        <v>29</v>
      </c>
    </row>
    <row r="45" spans="1:19">
      <c r="A45" s="20">
        <v>44</v>
      </c>
      <c r="B45" s="49" t="s">
        <v>1976</v>
      </c>
      <c r="C45" s="28" t="s">
        <v>1977</v>
      </c>
      <c r="D45" s="50" t="s">
        <v>22</v>
      </c>
      <c r="E45" s="20" t="s">
        <v>24</v>
      </c>
      <c r="F45" s="20" t="s">
        <v>1404</v>
      </c>
      <c r="G45" s="20" t="s">
        <v>25</v>
      </c>
      <c r="H45" s="20" t="s">
        <v>34</v>
      </c>
      <c r="I45" s="23">
        <v>251.5</v>
      </c>
      <c r="J45" s="23">
        <v>100</v>
      </c>
      <c r="K45" s="23">
        <v>0</v>
      </c>
      <c r="L45" s="20"/>
      <c r="M45" s="18">
        <f t="shared" si="0"/>
        <v>0</v>
      </c>
      <c r="N45" s="18">
        <f t="shared" si="1"/>
        <v>351.5</v>
      </c>
      <c r="O45" s="18">
        <f t="shared" si="2"/>
        <v>357.5</v>
      </c>
      <c r="P45" s="63">
        <f t="shared" si="3"/>
        <v>6</v>
      </c>
      <c r="Q45" s="18">
        <f t="shared" si="4"/>
        <v>351.5</v>
      </c>
      <c r="R45" s="18" t="s">
        <v>28</v>
      </c>
      <c r="S45" s="19" t="s">
        <v>29</v>
      </c>
    </row>
    <row r="46" spans="1:19">
      <c r="A46" s="20">
        <v>45</v>
      </c>
      <c r="B46" s="49" t="s">
        <v>1978</v>
      </c>
      <c r="C46" s="28" t="s">
        <v>1979</v>
      </c>
      <c r="D46" s="50" t="s">
        <v>22</v>
      </c>
      <c r="E46" s="20" t="s">
        <v>24</v>
      </c>
      <c r="F46" s="20" t="s">
        <v>1404</v>
      </c>
      <c r="G46" s="20" t="s">
        <v>25</v>
      </c>
      <c r="H46" s="20" t="s">
        <v>34</v>
      </c>
      <c r="I46" s="23">
        <v>251.5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351.5</v>
      </c>
      <c r="O46" s="18">
        <f t="shared" si="2"/>
        <v>357.5</v>
      </c>
      <c r="P46" s="63">
        <f t="shared" si="3"/>
        <v>6</v>
      </c>
      <c r="Q46" s="18">
        <f t="shared" si="4"/>
        <v>351.5</v>
      </c>
      <c r="R46" s="18" t="s">
        <v>28</v>
      </c>
      <c r="S46" s="19" t="s">
        <v>29</v>
      </c>
    </row>
    <row r="47" spans="1:19">
      <c r="A47" s="20">
        <v>46</v>
      </c>
      <c r="B47" s="49" t="s">
        <v>1980</v>
      </c>
      <c r="C47" s="28" t="s">
        <v>1981</v>
      </c>
      <c r="D47" s="50" t="s">
        <v>22</v>
      </c>
      <c r="E47" s="20" t="s">
        <v>24</v>
      </c>
      <c r="F47" s="20" t="s">
        <v>1404</v>
      </c>
      <c r="G47" s="20" t="s">
        <v>25</v>
      </c>
      <c r="H47" s="20" t="s">
        <v>34</v>
      </c>
      <c r="I47" s="20">
        <v>249.62</v>
      </c>
      <c r="J47" s="23">
        <v>100</v>
      </c>
      <c r="K47" s="23">
        <v>0</v>
      </c>
      <c r="L47" s="20"/>
      <c r="M47" s="18">
        <f t="shared" si="0"/>
        <v>0</v>
      </c>
      <c r="N47" s="18">
        <f t="shared" si="1"/>
        <v>349.62</v>
      </c>
      <c r="O47" s="18">
        <f t="shared" si="2"/>
        <v>355.62</v>
      </c>
      <c r="P47" s="63">
        <f t="shared" si="3"/>
        <v>6</v>
      </c>
      <c r="Q47" s="18">
        <f t="shared" si="4"/>
        <v>349.62</v>
      </c>
      <c r="R47" s="18" t="s">
        <v>28</v>
      </c>
      <c r="S47" s="19" t="s">
        <v>29</v>
      </c>
    </row>
    <row r="48" spans="1:19">
      <c r="A48" s="20">
        <v>47</v>
      </c>
      <c r="B48" s="49" t="s">
        <v>1982</v>
      </c>
      <c r="C48" s="28" t="s">
        <v>1983</v>
      </c>
      <c r="D48" s="50" t="s">
        <v>22</v>
      </c>
      <c r="E48" s="20" t="s">
        <v>24</v>
      </c>
      <c r="F48" s="20" t="s">
        <v>1404</v>
      </c>
      <c r="G48" s="20" t="s">
        <v>25</v>
      </c>
      <c r="H48" s="20" t="s">
        <v>34</v>
      </c>
      <c r="I48" s="20">
        <v>250.79</v>
      </c>
      <c r="J48" s="23">
        <v>100</v>
      </c>
      <c r="K48" s="23">
        <v>0</v>
      </c>
      <c r="L48" s="20"/>
      <c r="M48" s="18">
        <f t="shared" si="0"/>
        <v>0</v>
      </c>
      <c r="N48" s="18">
        <f t="shared" si="1"/>
        <v>350.79</v>
      </c>
      <c r="O48" s="18">
        <f t="shared" si="2"/>
        <v>356.79</v>
      </c>
      <c r="P48" s="63">
        <f t="shared" si="3"/>
        <v>6</v>
      </c>
      <c r="Q48" s="18">
        <f t="shared" si="4"/>
        <v>350.79</v>
      </c>
      <c r="R48" s="18" t="s">
        <v>28</v>
      </c>
      <c r="S48" s="19" t="s">
        <v>29</v>
      </c>
    </row>
    <row r="49" spans="1:19">
      <c r="A49" s="20">
        <v>48</v>
      </c>
      <c r="B49" s="49" t="s">
        <v>1984</v>
      </c>
      <c r="C49" s="28" t="s">
        <v>1985</v>
      </c>
      <c r="D49" s="50" t="s">
        <v>22</v>
      </c>
      <c r="E49" s="20" t="s">
        <v>24</v>
      </c>
      <c r="F49" s="20" t="s">
        <v>70</v>
      </c>
      <c r="G49" s="20" t="s">
        <v>25</v>
      </c>
      <c r="H49" s="20" t="s">
        <v>34</v>
      </c>
      <c r="I49" s="23">
        <v>909</v>
      </c>
      <c r="J49" s="23">
        <v>400</v>
      </c>
      <c r="K49" s="23">
        <v>2273</v>
      </c>
      <c r="L49" s="20" t="s">
        <v>1986</v>
      </c>
      <c r="M49" s="18">
        <f t="shared" si="0"/>
        <v>2409.38</v>
      </c>
      <c r="N49" s="18">
        <f t="shared" si="1"/>
        <v>3718.38</v>
      </c>
      <c r="O49" s="18">
        <f t="shared" si="2"/>
        <v>3886.9428</v>
      </c>
      <c r="P49" s="63">
        <f t="shared" si="3"/>
        <v>168.5628</v>
      </c>
      <c r="Q49" s="18">
        <f t="shared" si="4"/>
        <v>3718.38</v>
      </c>
      <c r="R49" s="18" t="s">
        <v>28</v>
      </c>
      <c r="S49" s="19" t="s">
        <v>29</v>
      </c>
    </row>
    <row r="50" spans="1:19">
      <c r="A50" s="20">
        <v>49</v>
      </c>
      <c r="B50" s="49" t="s">
        <v>1987</v>
      </c>
      <c r="C50" s="28" t="s">
        <v>1988</v>
      </c>
      <c r="D50" s="50" t="s">
        <v>22</v>
      </c>
      <c r="E50" s="20" t="s">
        <v>1363</v>
      </c>
      <c r="F50" s="20" t="s">
        <v>87</v>
      </c>
      <c r="G50" s="20" t="s">
        <v>25</v>
      </c>
      <c r="H50" s="20" t="s">
        <v>34</v>
      </c>
      <c r="I50" s="23">
        <v>1152</v>
      </c>
      <c r="J50" s="23">
        <v>300</v>
      </c>
      <c r="K50" s="23">
        <v>1300</v>
      </c>
      <c r="L50" s="20" t="s">
        <v>1989</v>
      </c>
      <c r="M50" s="18">
        <f t="shared" si="0"/>
        <v>1378</v>
      </c>
      <c r="N50" s="18">
        <f t="shared" si="1"/>
        <v>2830</v>
      </c>
      <c r="O50" s="18">
        <f t="shared" si="2"/>
        <v>2930.68</v>
      </c>
      <c r="P50" s="63">
        <f t="shared" si="3"/>
        <v>100.68</v>
      </c>
      <c r="Q50" s="18">
        <f t="shared" si="4"/>
        <v>2830</v>
      </c>
      <c r="R50" s="18" t="s">
        <v>28</v>
      </c>
      <c r="S50" s="19" t="s">
        <v>29</v>
      </c>
    </row>
    <row r="51" spans="1:19">
      <c r="A51" s="20">
        <v>50</v>
      </c>
      <c r="B51" s="49" t="s">
        <v>1990</v>
      </c>
      <c r="C51" s="28" t="s">
        <v>1991</v>
      </c>
      <c r="D51" s="50" t="s">
        <v>22</v>
      </c>
      <c r="E51" s="20" t="s">
        <v>1363</v>
      </c>
      <c r="F51" s="20" t="s">
        <v>87</v>
      </c>
      <c r="G51" s="20" t="s">
        <v>25</v>
      </c>
      <c r="H51" s="20" t="s">
        <v>34</v>
      </c>
      <c r="I51" s="23">
        <v>1152</v>
      </c>
      <c r="J51" s="23">
        <v>300</v>
      </c>
      <c r="K51" s="23">
        <v>1300</v>
      </c>
      <c r="L51" s="20" t="s">
        <v>1992</v>
      </c>
      <c r="M51" s="18">
        <f t="shared" si="0"/>
        <v>1378</v>
      </c>
      <c r="N51" s="18">
        <f t="shared" si="1"/>
        <v>2830</v>
      </c>
      <c r="O51" s="18">
        <f t="shared" si="2"/>
        <v>2930.68</v>
      </c>
      <c r="P51" s="63">
        <f t="shared" si="3"/>
        <v>100.68</v>
      </c>
      <c r="Q51" s="18">
        <f t="shared" si="4"/>
        <v>2830</v>
      </c>
      <c r="R51" s="18" t="s">
        <v>28</v>
      </c>
      <c r="S51" s="19" t="s">
        <v>29</v>
      </c>
    </row>
    <row r="52" spans="1:19">
      <c r="A52" s="20">
        <v>51</v>
      </c>
      <c r="B52" s="49" t="s">
        <v>1993</v>
      </c>
      <c r="C52" s="28" t="s">
        <v>1994</v>
      </c>
      <c r="D52" s="50" t="s">
        <v>22</v>
      </c>
      <c r="E52" s="20" t="s">
        <v>24</v>
      </c>
      <c r="F52" s="20" t="s">
        <v>87</v>
      </c>
      <c r="G52" s="20" t="s">
        <v>25</v>
      </c>
      <c r="H52" s="20" t="s">
        <v>34</v>
      </c>
      <c r="I52" s="23">
        <v>1152</v>
      </c>
      <c r="J52" s="23">
        <v>300</v>
      </c>
      <c r="K52" s="23">
        <v>0</v>
      </c>
      <c r="L52" s="20" t="s">
        <v>1995</v>
      </c>
      <c r="M52" s="18">
        <f t="shared" si="0"/>
        <v>0</v>
      </c>
      <c r="N52" s="18">
        <f t="shared" si="1"/>
        <v>1452</v>
      </c>
      <c r="O52" s="18">
        <f t="shared" si="2"/>
        <v>1470</v>
      </c>
      <c r="P52" s="63">
        <f t="shared" si="3"/>
        <v>18</v>
      </c>
      <c r="Q52" s="18">
        <f t="shared" si="4"/>
        <v>1452</v>
      </c>
      <c r="R52" s="18" t="s">
        <v>28</v>
      </c>
      <c r="S52" s="19" t="s">
        <v>29</v>
      </c>
    </row>
    <row r="53" spans="1:19">
      <c r="A53" s="20">
        <v>52</v>
      </c>
      <c r="B53" s="49" t="s">
        <v>1996</v>
      </c>
      <c r="C53" s="28" t="s">
        <v>1997</v>
      </c>
      <c r="D53" s="50" t="s">
        <v>22</v>
      </c>
      <c r="E53" s="20" t="s">
        <v>24</v>
      </c>
      <c r="F53" s="20" t="s">
        <v>87</v>
      </c>
      <c r="G53" s="20" t="s">
        <v>25</v>
      </c>
      <c r="H53" s="20" t="s">
        <v>34</v>
      </c>
      <c r="I53" s="23">
        <v>1152</v>
      </c>
      <c r="J53" s="23">
        <v>300</v>
      </c>
      <c r="K53" s="23">
        <v>1300</v>
      </c>
      <c r="L53" s="20" t="s">
        <v>1998</v>
      </c>
      <c r="M53" s="18">
        <f t="shared" si="0"/>
        <v>1378</v>
      </c>
      <c r="N53" s="18">
        <f t="shared" si="1"/>
        <v>2830</v>
      </c>
      <c r="O53" s="18">
        <f t="shared" si="2"/>
        <v>2930.68</v>
      </c>
      <c r="P53" s="63">
        <f t="shared" si="3"/>
        <v>100.68</v>
      </c>
      <c r="Q53" s="18">
        <f t="shared" si="4"/>
        <v>2830</v>
      </c>
      <c r="R53" s="18" t="s">
        <v>28</v>
      </c>
      <c r="S53" s="19" t="s">
        <v>29</v>
      </c>
    </row>
    <row r="54" spans="1:19">
      <c r="A54" s="20">
        <v>53</v>
      </c>
      <c r="B54" s="49" t="s">
        <v>1999</v>
      </c>
      <c r="C54" s="28" t="s">
        <v>2000</v>
      </c>
      <c r="D54" s="50" t="s">
        <v>22</v>
      </c>
      <c r="E54" s="20" t="s">
        <v>1363</v>
      </c>
      <c r="F54" s="20" t="s">
        <v>87</v>
      </c>
      <c r="G54" s="20" t="s">
        <v>25</v>
      </c>
      <c r="H54" s="20" t="s">
        <v>34</v>
      </c>
      <c r="I54" s="23">
        <v>1152</v>
      </c>
      <c r="J54" s="23">
        <v>300</v>
      </c>
      <c r="K54" s="23">
        <v>0</v>
      </c>
      <c r="L54" s="20" t="s">
        <v>2001</v>
      </c>
      <c r="M54" s="18">
        <f t="shared" si="0"/>
        <v>0</v>
      </c>
      <c r="N54" s="18">
        <f t="shared" si="1"/>
        <v>1452</v>
      </c>
      <c r="O54" s="18">
        <f t="shared" si="2"/>
        <v>1470</v>
      </c>
      <c r="P54" s="63">
        <f t="shared" si="3"/>
        <v>18</v>
      </c>
      <c r="Q54" s="18">
        <f t="shared" si="4"/>
        <v>1452</v>
      </c>
      <c r="R54" s="18" t="s">
        <v>28</v>
      </c>
      <c r="S54" s="19" t="s">
        <v>29</v>
      </c>
    </row>
    <row r="55" spans="1:19">
      <c r="A55" s="20">
        <v>54</v>
      </c>
      <c r="B55" s="58" t="s">
        <v>2002</v>
      </c>
      <c r="C55" s="28" t="s">
        <v>2003</v>
      </c>
      <c r="D55" s="50" t="s">
        <v>22</v>
      </c>
      <c r="E55" s="20" t="s">
        <v>24</v>
      </c>
      <c r="F55" s="20" t="s">
        <v>87</v>
      </c>
      <c r="G55" s="20" t="s">
        <v>25</v>
      </c>
      <c r="H55" s="20" t="s">
        <v>34</v>
      </c>
      <c r="I55" s="23">
        <v>1152</v>
      </c>
      <c r="J55" s="23">
        <v>300</v>
      </c>
      <c r="K55" s="23">
        <v>1300</v>
      </c>
      <c r="L55" s="20" t="s">
        <v>2004</v>
      </c>
      <c r="M55" s="18">
        <f t="shared" si="0"/>
        <v>1378</v>
      </c>
      <c r="N55" s="18">
        <f t="shared" si="1"/>
        <v>2830</v>
      </c>
      <c r="O55" s="18">
        <f t="shared" si="2"/>
        <v>2930.68</v>
      </c>
      <c r="P55" s="63">
        <f t="shared" si="3"/>
        <v>100.68</v>
      </c>
      <c r="Q55" s="18">
        <f t="shared" si="4"/>
        <v>2830</v>
      </c>
      <c r="R55" s="18" t="s">
        <v>28</v>
      </c>
      <c r="S55" s="19" t="s">
        <v>29</v>
      </c>
    </row>
    <row r="56" spans="1:19">
      <c r="A56" s="20">
        <v>55</v>
      </c>
      <c r="B56" s="49" t="s">
        <v>2005</v>
      </c>
      <c r="C56" s="28" t="s">
        <v>2006</v>
      </c>
      <c r="D56" s="50" t="s">
        <v>22</v>
      </c>
      <c r="E56" s="20" t="s">
        <v>1363</v>
      </c>
      <c r="F56" s="20" t="s">
        <v>87</v>
      </c>
      <c r="G56" s="20" t="s">
        <v>25</v>
      </c>
      <c r="H56" s="20" t="s">
        <v>34</v>
      </c>
      <c r="I56" s="23">
        <v>1152</v>
      </c>
      <c r="J56" s="23">
        <v>300</v>
      </c>
      <c r="K56" s="23">
        <v>1300</v>
      </c>
      <c r="L56" s="20" t="s">
        <v>2007</v>
      </c>
      <c r="M56" s="18">
        <f t="shared" si="0"/>
        <v>1378</v>
      </c>
      <c r="N56" s="18">
        <f t="shared" si="1"/>
        <v>2830</v>
      </c>
      <c r="O56" s="18">
        <f t="shared" si="2"/>
        <v>2930.68</v>
      </c>
      <c r="P56" s="63">
        <f t="shared" si="3"/>
        <v>100.68</v>
      </c>
      <c r="Q56" s="18">
        <f t="shared" si="4"/>
        <v>2830</v>
      </c>
      <c r="R56" s="18" t="s">
        <v>28</v>
      </c>
      <c r="S56" s="19" t="s">
        <v>29</v>
      </c>
    </row>
    <row r="57" spans="1:19">
      <c r="A57" s="20">
        <v>56</v>
      </c>
      <c r="B57" s="49" t="s">
        <v>2008</v>
      </c>
      <c r="C57" s="28" t="s">
        <v>2009</v>
      </c>
      <c r="D57" s="50" t="s">
        <v>22</v>
      </c>
      <c r="E57" s="20" t="s">
        <v>1363</v>
      </c>
      <c r="F57" s="20" t="s">
        <v>87</v>
      </c>
      <c r="G57" s="20" t="s">
        <v>25</v>
      </c>
      <c r="H57" s="20" t="s">
        <v>34</v>
      </c>
      <c r="I57" s="23">
        <v>1152</v>
      </c>
      <c r="J57" s="23">
        <v>300</v>
      </c>
      <c r="K57" s="23">
        <v>1300</v>
      </c>
      <c r="L57" s="20" t="s">
        <v>2007</v>
      </c>
      <c r="M57" s="18">
        <f t="shared" si="0"/>
        <v>1378</v>
      </c>
      <c r="N57" s="18">
        <f t="shared" si="1"/>
        <v>2830</v>
      </c>
      <c r="O57" s="18">
        <f t="shared" si="2"/>
        <v>2930.68</v>
      </c>
      <c r="P57" s="63">
        <f t="shared" si="3"/>
        <v>100.68</v>
      </c>
      <c r="Q57" s="18">
        <f t="shared" si="4"/>
        <v>2830</v>
      </c>
      <c r="R57" s="18" t="s">
        <v>28</v>
      </c>
      <c r="S57" s="19" t="s">
        <v>29</v>
      </c>
    </row>
    <row r="58" spans="1:19">
      <c r="A58" s="20">
        <v>57</v>
      </c>
      <c r="B58" s="49" t="s">
        <v>2010</v>
      </c>
      <c r="C58" s="28" t="s">
        <v>2011</v>
      </c>
      <c r="D58" s="50" t="s">
        <v>22</v>
      </c>
      <c r="E58" s="20" t="s">
        <v>24</v>
      </c>
      <c r="F58" s="20" t="s">
        <v>87</v>
      </c>
      <c r="G58" s="20" t="s">
        <v>25</v>
      </c>
      <c r="H58" s="20" t="s">
        <v>34</v>
      </c>
      <c r="I58" s="23">
        <v>1152</v>
      </c>
      <c r="J58" s="23">
        <v>300</v>
      </c>
      <c r="K58" s="23">
        <v>1300</v>
      </c>
      <c r="L58" s="20" t="s">
        <v>2004</v>
      </c>
      <c r="M58" s="18">
        <f t="shared" si="0"/>
        <v>1378</v>
      </c>
      <c r="N58" s="18">
        <f t="shared" si="1"/>
        <v>2830</v>
      </c>
      <c r="O58" s="18">
        <f t="shared" si="2"/>
        <v>2930.68</v>
      </c>
      <c r="P58" s="63">
        <f t="shared" si="3"/>
        <v>100.68</v>
      </c>
      <c r="Q58" s="18">
        <f t="shared" si="4"/>
        <v>2830</v>
      </c>
      <c r="R58" s="18" t="s">
        <v>28</v>
      </c>
      <c r="S58" s="19" t="s">
        <v>29</v>
      </c>
    </row>
    <row r="59" spans="1:19">
      <c r="A59" s="20">
        <v>58</v>
      </c>
      <c r="B59" s="49" t="s">
        <v>2012</v>
      </c>
      <c r="C59" s="28" t="s">
        <v>2013</v>
      </c>
      <c r="D59" s="50" t="s">
        <v>22</v>
      </c>
      <c r="E59" s="20" t="s">
        <v>1363</v>
      </c>
      <c r="F59" s="20" t="s">
        <v>95</v>
      </c>
      <c r="G59" s="20" t="s">
        <v>25</v>
      </c>
      <c r="H59" s="20" t="s">
        <v>34</v>
      </c>
      <c r="I59" s="23">
        <v>1152</v>
      </c>
      <c r="J59" s="23">
        <v>400</v>
      </c>
      <c r="K59" s="23">
        <v>1300</v>
      </c>
      <c r="L59" s="20" t="s">
        <v>1998</v>
      </c>
      <c r="M59" s="18">
        <f t="shared" si="0"/>
        <v>1378</v>
      </c>
      <c r="N59" s="18">
        <f t="shared" si="1"/>
        <v>2930</v>
      </c>
      <c r="O59" s="18">
        <f t="shared" si="2"/>
        <v>3036.68</v>
      </c>
      <c r="P59" s="63">
        <f t="shared" si="3"/>
        <v>106.68</v>
      </c>
      <c r="Q59" s="18">
        <f t="shared" si="4"/>
        <v>2930</v>
      </c>
      <c r="R59" s="18" t="s">
        <v>28</v>
      </c>
      <c r="S59" s="19" t="s">
        <v>29</v>
      </c>
    </row>
    <row r="60" spans="1:19">
      <c r="A60" s="20">
        <v>59</v>
      </c>
      <c r="B60" s="49" t="s">
        <v>2014</v>
      </c>
      <c r="C60" s="28" t="s">
        <v>2015</v>
      </c>
      <c r="D60" s="50" t="s">
        <v>22</v>
      </c>
      <c r="E60" s="20" t="s">
        <v>24</v>
      </c>
      <c r="F60" s="20" t="s">
        <v>1404</v>
      </c>
      <c r="G60" s="20" t="s">
        <v>25</v>
      </c>
      <c r="H60" s="20" t="s">
        <v>34</v>
      </c>
      <c r="I60" s="20">
        <v>245.28</v>
      </c>
      <c r="J60" s="23">
        <v>100</v>
      </c>
      <c r="K60" s="23">
        <v>0</v>
      </c>
      <c r="L60" s="20"/>
      <c r="M60" s="18">
        <f t="shared" si="0"/>
        <v>0</v>
      </c>
      <c r="N60" s="18">
        <f t="shared" si="1"/>
        <v>345.28</v>
      </c>
      <c r="O60" s="18">
        <f t="shared" si="2"/>
        <v>351.28</v>
      </c>
      <c r="P60" s="63">
        <f t="shared" si="3"/>
        <v>6</v>
      </c>
      <c r="Q60" s="18">
        <f t="shared" si="4"/>
        <v>345.28</v>
      </c>
      <c r="R60" s="18" t="s">
        <v>28</v>
      </c>
      <c r="S60" s="19" t="s">
        <v>29</v>
      </c>
    </row>
    <row r="61" spans="1:19">
      <c r="A61" s="20">
        <v>60</v>
      </c>
      <c r="B61" s="49" t="s">
        <v>2016</v>
      </c>
      <c r="C61" s="28" t="s">
        <v>2017</v>
      </c>
      <c r="D61" s="50" t="s">
        <v>22</v>
      </c>
      <c r="E61" s="20" t="s">
        <v>24</v>
      </c>
      <c r="F61" s="20" t="s">
        <v>1404</v>
      </c>
      <c r="G61" s="20" t="s">
        <v>25</v>
      </c>
      <c r="H61" s="20" t="s">
        <v>34</v>
      </c>
      <c r="I61" s="20">
        <v>0</v>
      </c>
      <c r="J61" s="23">
        <v>100</v>
      </c>
      <c r="K61" s="23">
        <v>0</v>
      </c>
      <c r="L61" s="20"/>
      <c r="M61" s="18">
        <f t="shared" si="0"/>
        <v>0</v>
      </c>
      <c r="N61" s="18">
        <f t="shared" si="1"/>
        <v>100</v>
      </c>
      <c r="O61" s="18">
        <f t="shared" si="2"/>
        <v>106</v>
      </c>
      <c r="P61" s="63">
        <f t="shared" si="3"/>
        <v>6</v>
      </c>
      <c r="Q61" s="18">
        <f t="shared" si="4"/>
        <v>100</v>
      </c>
      <c r="R61" s="18" t="s">
        <v>28</v>
      </c>
      <c r="S61" s="19" t="s">
        <v>29</v>
      </c>
    </row>
    <row r="62" spans="1:19">
      <c r="A62" s="20">
        <v>61</v>
      </c>
      <c r="B62" s="49" t="s">
        <v>2018</v>
      </c>
      <c r="C62" s="28" t="s">
        <v>2019</v>
      </c>
      <c r="D62" s="50" t="s">
        <v>22</v>
      </c>
      <c r="E62" s="20" t="s">
        <v>24</v>
      </c>
      <c r="F62" s="20" t="s">
        <v>1404</v>
      </c>
      <c r="G62" s="20" t="s">
        <v>25</v>
      </c>
      <c r="H62" s="20" t="s">
        <v>34</v>
      </c>
      <c r="I62" s="20">
        <v>245.28</v>
      </c>
      <c r="J62" s="23">
        <v>100</v>
      </c>
      <c r="K62" s="23">
        <v>0</v>
      </c>
      <c r="L62" s="20"/>
      <c r="M62" s="18">
        <f t="shared" si="0"/>
        <v>0</v>
      </c>
      <c r="N62" s="18">
        <f t="shared" si="1"/>
        <v>345.28</v>
      </c>
      <c r="O62" s="18">
        <f t="shared" si="2"/>
        <v>351.28</v>
      </c>
      <c r="P62" s="63">
        <f t="shared" si="3"/>
        <v>6</v>
      </c>
      <c r="Q62" s="18">
        <f t="shared" si="4"/>
        <v>345.28</v>
      </c>
      <c r="R62" s="18" t="s">
        <v>28</v>
      </c>
      <c r="S62" s="19" t="s">
        <v>29</v>
      </c>
    </row>
    <row r="63" spans="1:19">
      <c r="A63" s="20">
        <v>62</v>
      </c>
      <c r="B63" s="49" t="s">
        <v>2020</v>
      </c>
      <c r="C63" s="28" t="s">
        <v>2021</v>
      </c>
      <c r="D63" s="50" t="s">
        <v>22</v>
      </c>
      <c r="E63" s="20" t="s">
        <v>24</v>
      </c>
      <c r="F63" s="20" t="s">
        <v>1404</v>
      </c>
      <c r="G63" s="20" t="s">
        <v>25</v>
      </c>
      <c r="H63" s="20" t="s">
        <v>34</v>
      </c>
      <c r="I63" s="20">
        <v>245.28</v>
      </c>
      <c r="J63" s="23">
        <v>100</v>
      </c>
      <c r="K63" s="23">
        <v>0</v>
      </c>
      <c r="L63" s="20"/>
      <c r="M63" s="18">
        <f t="shared" si="0"/>
        <v>0</v>
      </c>
      <c r="N63" s="18">
        <f t="shared" si="1"/>
        <v>345.28</v>
      </c>
      <c r="O63" s="18">
        <f t="shared" si="2"/>
        <v>351.28</v>
      </c>
      <c r="P63" s="63">
        <f t="shared" si="3"/>
        <v>6</v>
      </c>
      <c r="Q63" s="18">
        <f t="shared" si="4"/>
        <v>345.28</v>
      </c>
      <c r="R63" s="18" t="s">
        <v>28</v>
      </c>
      <c r="S63" s="19" t="s">
        <v>29</v>
      </c>
    </row>
    <row r="64" spans="1:19">
      <c r="A64" s="20">
        <v>63</v>
      </c>
      <c r="B64" s="49" t="s">
        <v>2022</v>
      </c>
      <c r="C64" s="28" t="s">
        <v>2023</v>
      </c>
      <c r="D64" s="50" t="s">
        <v>22</v>
      </c>
      <c r="E64" s="20" t="s">
        <v>24</v>
      </c>
      <c r="F64" s="20" t="s">
        <v>1404</v>
      </c>
      <c r="G64" s="20" t="s">
        <v>25</v>
      </c>
      <c r="H64" s="20" t="s">
        <v>34</v>
      </c>
      <c r="I64" s="20">
        <v>245.28</v>
      </c>
      <c r="J64" s="23">
        <v>100</v>
      </c>
      <c r="K64" s="23">
        <v>0</v>
      </c>
      <c r="L64" s="20"/>
      <c r="M64" s="18">
        <f t="shared" si="0"/>
        <v>0</v>
      </c>
      <c r="N64" s="18">
        <f t="shared" si="1"/>
        <v>345.28</v>
      </c>
      <c r="O64" s="18">
        <f t="shared" si="2"/>
        <v>351.28</v>
      </c>
      <c r="P64" s="63">
        <f t="shared" si="3"/>
        <v>6</v>
      </c>
      <c r="Q64" s="18">
        <f t="shared" si="4"/>
        <v>345.28</v>
      </c>
      <c r="R64" s="18" t="s">
        <v>28</v>
      </c>
      <c r="S64" s="19" t="s">
        <v>29</v>
      </c>
    </row>
    <row r="65" spans="1:19">
      <c r="A65" s="20">
        <v>64</v>
      </c>
      <c r="B65" s="49" t="s">
        <v>2024</v>
      </c>
      <c r="C65" s="28" t="s">
        <v>2025</v>
      </c>
      <c r="D65" s="50" t="s">
        <v>22</v>
      </c>
      <c r="E65" s="20" t="s">
        <v>24</v>
      </c>
      <c r="F65" s="20" t="s">
        <v>1404</v>
      </c>
      <c r="G65" s="20" t="s">
        <v>25</v>
      </c>
      <c r="H65" s="20" t="s">
        <v>34</v>
      </c>
      <c r="I65" s="20">
        <v>245.28</v>
      </c>
      <c r="J65" s="23">
        <v>100</v>
      </c>
      <c r="K65" s="23">
        <v>0</v>
      </c>
      <c r="L65" s="20"/>
      <c r="M65" s="18">
        <f t="shared" si="0"/>
        <v>0</v>
      </c>
      <c r="N65" s="18">
        <f t="shared" si="1"/>
        <v>345.28</v>
      </c>
      <c r="O65" s="18">
        <f t="shared" si="2"/>
        <v>351.28</v>
      </c>
      <c r="P65" s="63">
        <f t="shared" si="3"/>
        <v>6</v>
      </c>
      <c r="Q65" s="18">
        <f t="shared" si="4"/>
        <v>345.28</v>
      </c>
      <c r="R65" s="18" t="s">
        <v>28</v>
      </c>
      <c r="S65" s="19" t="s">
        <v>29</v>
      </c>
    </row>
    <row r="66" spans="1:19">
      <c r="A66" s="20">
        <v>65</v>
      </c>
      <c r="B66" s="49" t="s">
        <v>2026</v>
      </c>
      <c r="C66" s="28" t="s">
        <v>2027</v>
      </c>
      <c r="D66" s="50" t="s">
        <v>22</v>
      </c>
      <c r="E66" s="20" t="s">
        <v>24</v>
      </c>
      <c r="F66" s="20" t="s">
        <v>1404</v>
      </c>
      <c r="G66" s="20" t="s">
        <v>25</v>
      </c>
      <c r="H66" s="20" t="s">
        <v>34</v>
      </c>
      <c r="I66" s="20">
        <v>245.28</v>
      </c>
      <c r="J66" s="23">
        <v>100</v>
      </c>
      <c r="K66" s="23">
        <v>0</v>
      </c>
      <c r="L66" s="20"/>
      <c r="M66" s="18">
        <f t="shared" ref="M66:M129" si="5">K66*1.06</f>
        <v>0</v>
      </c>
      <c r="N66" s="18">
        <f t="shared" ref="N66:N129" si="6">I66+J66+M66</f>
        <v>345.28</v>
      </c>
      <c r="O66" s="18">
        <f t="shared" ref="O66:O129" si="7">I66+(J66+M66)*1.06</f>
        <v>351.28</v>
      </c>
      <c r="P66" s="63">
        <f t="shared" ref="P66:P129" si="8">(M66+J66)*0.06</f>
        <v>6</v>
      </c>
      <c r="Q66" s="18">
        <f t="shared" ref="Q66:Q129" si="9">O66-P66</f>
        <v>345.28</v>
      </c>
      <c r="R66" s="18" t="s">
        <v>28</v>
      </c>
      <c r="S66" s="19" t="s">
        <v>29</v>
      </c>
    </row>
    <row r="67" spans="1:19">
      <c r="A67" s="20">
        <v>66</v>
      </c>
      <c r="B67" s="49" t="s">
        <v>1011</v>
      </c>
      <c r="C67" s="28" t="s">
        <v>2028</v>
      </c>
      <c r="D67" s="50" t="s">
        <v>22</v>
      </c>
      <c r="E67" s="20" t="s">
        <v>24</v>
      </c>
      <c r="F67" s="20" t="s">
        <v>1404</v>
      </c>
      <c r="G67" s="20" t="s">
        <v>25</v>
      </c>
      <c r="H67" s="20" t="s">
        <v>34</v>
      </c>
      <c r="I67" s="20">
        <v>245.28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345.28</v>
      </c>
      <c r="O67" s="18">
        <f t="shared" si="7"/>
        <v>351.28</v>
      </c>
      <c r="P67" s="63">
        <f t="shared" si="8"/>
        <v>6</v>
      </c>
      <c r="Q67" s="18">
        <f t="shared" si="9"/>
        <v>345.28</v>
      </c>
      <c r="R67" s="18" t="s">
        <v>28</v>
      </c>
      <c r="S67" s="19" t="s">
        <v>29</v>
      </c>
    </row>
    <row r="68" spans="1:19">
      <c r="A68" s="20">
        <v>67</v>
      </c>
      <c r="B68" s="49" t="s">
        <v>2029</v>
      </c>
      <c r="C68" s="28" t="s">
        <v>2030</v>
      </c>
      <c r="D68" s="50" t="s">
        <v>22</v>
      </c>
      <c r="E68" s="20" t="s">
        <v>24</v>
      </c>
      <c r="F68" s="20" t="s">
        <v>1404</v>
      </c>
      <c r="G68" s="20" t="s">
        <v>25</v>
      </c>
      <c r="H68" s="20" t="s">
        <v>34</v>
      </c>
      <c r="I68" s="20">
        <v>245.28</v>
      </c>
      <c r="J68" s="23">
        <v>100</v>
      </c>
      <c r="K68" s="23">
        <v>0</v>
      </c>
      <c r="L68" s="20"/>
      <c r="M68" s="18">
        <f t="shared" si="5"/>
        <v>0</v>
      </c>
      <c r="N68" s="18">
        <f t="shared" si="6"/>
        <v>345.28</v>
      </c>
      <c r="O68" s="18">
        <f t="shared" si="7"/>
        <v>351.28</v>
      </c>
      <c r="P68" s="63">
        <f t="shared" si="8"/>
        <v>6</v>
      </c>
      <c r="Q68" s="18">
        <f t="shared" si="9"/>
        <v>345.28</v>
      </c>
      <c r="R68" s="18" t="s">
        <v>28</v>
      </c>
      <c r="S68" s="19" t="s">
        <v>29</v>
      </c>
    </row>
    <row r="69" spans="1:19">
      <c r="A69" s="20">
        <v>68</v>
      </c>
      <c r="B69" s="49" t="s">
        <v>2031</v>
      </c>
      <c r="C69" s="28" t="s">
        <v>2032</v>
      </c>
      <c r="D69" s="50" t="s">
        <v>22</v>
      </c>
      <c r="E69" s="20" t="s">
        <v>143</v>
      </c>
      <c r="F69" s="20" t="s">
        <v>87</v>
      </c>
      <c r="G69" s="20" t="s">
        <v>25</v>
      </c>
      <c r="H69" s="20" t="s">
        <v>34</v>
      </c>
      <c r="I69" s="23">
        <v>1152</v>
      </c>
      <c r="J69" s="23">
        <v>300</v>
      </c>
      <c r="K69" s="23">
        <v>1300</v>
      </c>
      <c r="L69" s="20" t="s">
        <v>2033</v>
      </c>
      <c r="M69" s="18">
        <f t="shared" si="5"/>
        <v>1378</v>
      </c>
      <c r="N69" s="18">
        <f t="shared" si="6"/>
        <v>2830</v>
      </c>
      <c r="O69" s="18">
        <f t="shared" si="7"/>
        <v>2930.68</v>
      </c>
      <c r="P69" s="63">
        <f t="shared" si="8"/>
        <v>100.68</v>
      </c>
      <c r="Q69" s="18">
        <f t="shared" si="9"/>
        <v>2830</v>
      </c>
      <c r="R69" s="18" t="s">
        <v>28</v>
      </c>
      <c r="S69" s="19" t="s">
        <v>29</v>
      </c>
    </row>
    <row r="70" spans="1:19">
      <c r="A70" s="20">
        <v>69</v>
      </c>
      <c r="B70" s="49" t="s">
        <v>148</v>
      </c>
      <c r="C70" s="28" t="s">
        <v>2034</v>
      </c>
      <c r="D70" s="50" t="s">
        <v>22</v>
      </c>
      <c r="E70" s="20" t="s">
        <v>24</v>
      </c>
      <c r="F70" s="20" t="s">
        <v>87</v>
      </c>
      <c r="G70" s="20" t="s">
        <v>25</v>
      </c>
      <c r="H70" s="20" t="s">
        <v>34</v>
      </c>
      <c r="I70" s="23">
        <v>1152</v>
      </c>
      <c r="J70" s="23">
        <v>300</v>
      </c>
      <c r="K70" s="23">
        <v>0</v>
      </c>
      <c r="L70" s="20" t="s">
        <v>2035</v>
      </c>
      <c r="M70" s="18">
        <f t="shared" si="5"/>
        <v>0</v>
      </c>
      <c r="N70" s="18">
        <f t="shared" si="6"/>
        <v>1452</v>
      </c>
      <c r="O70" s="18">
        <f t="shared" si="7"/>
        <v>1470</v>
      </c>
      <c r="P70" s="63">
        <f t="shared" si="8"/>
        <v>18</v>
      </c>
      <c r="Q70" s="18">
        <f t="shared" si="9"/>
        <v>1452</v>
      </c>
      <c r="R70" s="18" t="s">
        <v>28</v>
      </c>
      <c r="S70" s="19" t="s">
        <v>29</v>
      </c>
    </row>
    <row r="71" spans="1:19">
      <c r="A71" s="20">
        <v>70</v>
      </c>
      <c r="B71" s="49" t="s">
        <v>1389</v>
      </c>
      <c r="C71" s="28" t="s">
        <v>1390</v>
      </c>
      <c r="D71" s="50" t="s">
        <v>22</v>
      </c>
      <c r="E71" s="20" t="s">
        <v>1363</v>
      </c>
      <c r="F71" s="20" t="s">
        <v>87</v>
      </c>
      <c r="G71" s="20" t="s">
        <v>25</v>
      </c>
      <c r="H71" s="20" t="s">
        <v>34</v>
      </c>
      <c r="I71" s="23">
        <v>1152</v>
      </c>
      <c r="J71" s="23">
        <v>300</v>
      </c>
      <c r="K71" s="23">
        <v>1300</v>
      </c>
      <c r="L71" s="20" t="s">
        <v>2036</v>
      </c>
      <c r="M71" s="18">
        <f t="shared" si="5"/>
        <v>1378</v>
      </c>
      <c r="N71" s="18">
        <f t="shared" si="6"/>
        <v>2830</v>
      </c>
      <c r="O71" s="18">
        <f t="shared" si="7"/>
        <v>2930.68</v>
      </c>
      <c r="P71" s="63">
        <f t="shared" si="8"/>
        <v>100.68</v>
      </c>
      <c r="Q71" s="18">
        <f t="shared" si="9"/>
        <v>2830</v>
      </c>
      <c r="R71" s="18" t="s">
        <v>28</v>
      </c>
      <c r="S71" s="19" t="s">
        <v>29</v>
      </c>
    </row>
    <row r="72" spans="1:19">
      <c r="A72" s="20">
        <v>71</v>
      </c>
      <c r="B72" s="49" t="s">
        <v>2037</v>
      </c>
      <c r="C72" s="28" t="s">
        <v>2038</v>
      </c>
      <c r="D72" s="50" t="s">
        <v>22</v>
      </c>
      <c r="E72" s="20" t="s">
        <v>1363</v>
      </c>
      <c r="F72" s="20" t="s">
        <v>87</v>
      </c>
      <c r="G72" s="20" t="s">
        <v>25</v>
      </c>
      <c r="H72" s="20" t="s">
        <v>34</v>
      </c>
      <c r="I72" s="23">
        <v>1152</v>
      </c>
      <c r="J72" s="23">
        <v>300</v>
      </c>
      <c r="K72" s="23">
        <v>1300</v>
      </c>
      <c r="L72" s="20" t="s">
        <v>2039</v>
      </c>
      <c r="M72" s="18">
        <f t="shared" si="5"/>
        <v>1378</v>
      </c>
      <c r="N72" s="18">
        <f t="shared" si="6"/>
        <v>2830</v>
      </c>
      <c r="O72" s="18">
        <f t="shared" si="7"/>
        <v>2930.68</v>
      </c>
      <c r="P72" s="63">
        <f t="shared" si="8"/>
        <v>100.68</v>
      </c>
      <c r="Q72" s="18">
        <f t="shared" si="9"/>
        <v>2830</v>
      </c>
      <c r="R72" s="18" t="s">
        <v>28</v>
      </c>
      <c r="S72" s="19" t="s">
        <v>29</v>
      </c>
    </row>
    <row r="73" spans="1:19">
      <c r="A73" s="20">
        <v>72</v>
      </c>
      <c r="B73" s="49" t="s">
        <v>1109</v>
      </c>
      <c r="C73" s="28" t="s">
        <v>2040</v>
      </c>
      <c r="D73" s="50" t="s">
        <v>22</v>
      </c>
      <c r="E73" s="20" t="s">
        <v>143</v>
      </c>
      <c r="F73" s="20" t="s">
        <v>87</v>
      </c>
      <c r="G73" s="20" t="s">
        <v>25</v>
      </c>
      <c r="H73" s="20" t="s">
        <v>34</v>
      </c>
      <c r="I73" s="23">
        <v>1152</v>
      </c>
      <c r="J73" s="23">
        <v>300</v>
      </c>
      <c r="K73" s="23">
        <v>0</v>
      </c>
      <c r="L73" s="20" t="s">
        <v>2041</v>
      </c>
      <c r="M73" s="18">
        <f t="shared" si="5"/>
        <v>0</v>
      </c>
      <c r="N73" s="18">
        <f t="shared" si="6"/>
        <v>1452</v>
      </c>
      <c r="O73" s="18">
        <f t="shared" si="7"/>
        <v>1470</v>
      </c>
      <c r="P73" s="63">
        <f t="shared" si="8"/>
        <v>18</v>
      </c>
      <c r="Q73" s="18">
        <f t="shared" si="9"/>
        <v>1452</v>
      </c>
      <c r="R73" s="18" t="s">
        <v>28</v>
      </c>
      <c r="S73" s="19" t="s">
        <v>29</v>
      </c>
    </row>
    <row r="74" spans="1:19">
      <c r="A74" s="20">
        <v>73</v>
      </c>
      <c r="B74" s="49" t="s">
        <v>2042</v>
      </c>
      <c r="C74" s="28" t="s">
        <v>2043</v>
      </c>
      <c r="D74" s="50" t="s">
        <v>22</v>
      </c>
      <c r="E74" s="20" t="s">
        <v>1363</v>
      </c>
      <c r="F74" s="20" t="s">
        <v>87</v>
      </c>
      <c r="G74" s="20" t="s">
        <v>25</v>
      </c>
      <c r="H74" s="20" t="s">
        <v>34</v>
      </c>
      <c r="I74" s="23">
        <v>1152</v>
      </c>
      <c r="J74" s="23">
        <v>300</v>
      </c>
      <c r="K74" s="23">
        <v>1300</v>
      </c>
      <c r="L74" s="20" t="s">
        <v>2044</v>
      </c>
      <c r="M74" s="18">
        <f t="shared" si="5"/>
        <v>1378</v>
      </c>
      <c r="N74" s="18">
        <f t="shared" si="6"/>
        <v>2830</v>
      </c>
      <c r="O74" s="18">
        <f t="shared" si="7"/>
        <v>2930.68</v>
      </c>
      <c r="P74" s="63">
        <f t="shared" si="8"/>
        <v>100.68</v>
      </c>
      <c r="Q74" s="18">
        <f t="shared" si="9"/>
        <v>2830</v>
      </c>
      <c r="R74" s="18" t="s">
        <v>28</v>
      </c>
      <c r="S74" s="19" t="s">
        <v>29</v>
      </c>
    </row>
    <row r="75" spans="1:19">
      <c r="A75" s="20">
        <v>74</v>
      </c>
      <c r="B75" s="49" t="s">
        <v>2045</v>
      </c>
      <c r="C75" s="28" t="s">
        <v>2046</v>
      </c>
      <c r="D75" s="50" t="s">
        <v>22</v>
      </c>
      <c r="E75" s="20" t="s">
        <v>1363</v>
      </c>
      <c r="F75" s="20" t="s">
        <v>87</v>
      </c>
      <c r="G75" s="20" t="s">
        <v>25</v>
      </c>
      <c r="H75" s="20" t="s">
        <v>34</v>
      </c>
      <c r="I75" s="23">
        <v>1152</v>
      </c>
      <c r="J75" s="23">
        <v>300</v>
      </c>
      <c r="K75" s="23">
        <v>1300</v>
      </c>
      <c r="L75" s="20" t="s">
        <v>2047</v>
      </c>
      <c r="M75" s="18">
        <f t="shared" si="5"/>
        <v>1378</v>
      </c>
      <c r="N75" s="18">
        <f t="shared" si="6"/>
        <v>2830</v>
      </c>
      <c r="O75" s="18">
        <f t="shared" si="7"/>
        <v>2930.68</v>
      </c>
      <c r="P75" s="63">
        <f t="shared" si="8"/>
        <v>100.68</v>
      </c>
      <c r="Q75" s="18">
        <f t="shared" si="9"/>
        <v>2830</v>
      </c>
      <c r="R75" s="18" t="s">
        <v>28</v>
      </c>
      <c r="S75" s="19" t="s">
        <v>29</v>
      </c>
    </row>
    <row r="76" spans="1:19">
      <c r="A76" s="20">
        <v>75</v>
      </c>
      <c r="B76" s="58" t="s">
        <v>2048</v>
      </c>
      <c r="C76" s="28" t="s">
        <v>2049</v>
      </c>
      <c r="D76" s="50" t="s">
        <v>22</v>
      </c>
      <c r="E76" s="20" t="s">
        <v>24</v>
      </c>
      <c r="F76" s="20" t="s">
        <v>87</v>
      </c>
      <c r="G76" s="20" t="s">
        <v>25</v>
      </c>
      <c r="H76" s="20" t="s">
        <v>34</v>
      </c>
      <c r="I76" s="23">
        <v>1152</v>
      </c>
      <c r="J76" s="23">
        <v>300</v>
      </c>
      <c r="K76" s="23">
        <v>0</v>
      </c>
      <c r="L76" s="20" t="s">
        <v>2050</v>
      </c>
      <c r="M76" s="18">
        <f t="shared" si="5"/>
        <v>0</v>
      </c>
      <c r="N76" s="18">
        <f t="shared" si="6"/>
        <v>1452</v>
      </c>
      <c r="O76" s="18">
        <f t="shared" si="7"/>
        <v>1470</v>
      </c>
      <c r="P76" s="63">
        <f t="shared" si="8"/>
        <v>18</v>
      </c>
      <c r="Q76" s="18">
        <f t="shared" si="9"/>
        <v>1452</v>
      </c>
      <c r="R76" s="18" t="s">
        <v>28</v>
      </c>
      <c r="S76" s="19" t="s">
        <v>29</v>
      </c>
    </row>
    <row r="77" spans="1:19">
      <c r="A77" s="20">
        <v>76</v>
      </c>
      <c r="B77" s="49" t="s">
        <v>2051</v>
      </c>
      <c r="C77" s="28" t="s">
        <v>2052</v>
      </c>
      <c r="D77" s="50" t="s">
        <v>22</v>
      </c>
      <c r="E77" s="20" t="s">
        <v>24</v>
      </c>
      <c r="F77" s="20" t="s">
        <v>1404</v>
      </c>
      <c r="G77" s="20" t="s">
        <v>25</v>
      </c>
      <c r="H77" s="20" t="s">
        <v>34</v>
      </c>
      <c r="I77" s="20">
        <v>245.28</v>
      </c>
      <c r="J77" s="23">
        <v>100</v>
      </c>
      <c r="K77" s="23">
        <v>0</v>
      </c>
      <c r="L77" s="20"/>
      <c r="M77" s="18">
        <f t="shared" si="5"/>
        <v>0</v>
      </c>
      <c r="N77" s="18">
        <f t="shared" si="6"/>
        <v>345.28</v>
      </c>
      <c r="O77" s="18">
        <f t="shared" si="7"/>
        <v>351.28</v>
      </c>
      <c r="P77" s="63">
        <f t="shared" si="8"/>
        <v>6</v>
      </c>
      <c r="Q77" s="18">
        <f t="shared" si="9"/>
        <v>345.28</v>
      </c>
      <c r="R77" s="18" t="s">
        <v>28</v>
      </c>
      <c r="S77" s="19" t="s">
        <v>29</v>
      </c>
    </row>
    <row r="78" spans="1:19">
      <c r="A78" s="20">
        <v>77</v>
      </c>
      <c r="B78" s="49" t="s">
        <v>2053</v>
      </c>
      <c r="C78" s="28" t="s">
        <v>2054</v>
      </c>
      <c r="D78" s="50" t="s">
        <v>22</v>
      </c>
      <c r="E78" s="20" t="s">
        <v>24</v>
      </c>
      <c r="F78" s="20" t="s">
        <v>1404</v>
      </c>
      <c r="G78" s="20" t="s">
        <v>25</v>
      </c>
      <c r="H78" s="20" t="s">
        <v>34</v>
      </c>
      <c r="I78" s="20">
        <v>245.28</v>
      </c>
      <c r="J78" s="23">
        <v>100</v>
      </c>
      <c r="K78" s="23">
        <v>0</v>
      </c>
      <c r="L78" s="20"/>
      <c r="M78" s="18">
        <f t="shared" si="5"/>
        <v>0</v>
      </c>
      <c r="N78" s="18">
        <f t="shared" si="6"/>
        <v>345.28</v>
      </c>
      <c r="O78" s="18">
        <f t="shared" si="7"/>
        <v>351.28</v>
      </c>
      <c r="P78" s="63">
        <f t="shared" si="8"/>
        <v>6</v>
      </c>
      <c r="Q78" s="18">
        <f t="shared" si="9"/>
        <v>345.28</v>
      </c>
      <c r="R78" s="18" t="s">
        <v>28</v>
      </c>
      <c r="S78" s="19" t="s">
        <v>29</v>
      </c>
    </row>
    <row r="79" spans="1:19">
      <c r="A79" s="20">
        <v>78</v>
      </c>
      <c r="B79" s="49" t="s">
        <v>2055</v>
      </c>
      <c r="C79" s="28" t="s">
        <v>2056</v>
      </c>
      <c r="D79" s="50" t="s">
        <v>22</v>
      </c>
      <c r="E79" s="20" t="s">
        <v>24</v>
      </c>
      <c r="F79" s="20" t="s">
        <v>1404</v>
      </c>
      <c r="G79" s="20" t="s">
        <v>25</v>
      </c>
      <c r="H79" s="20" t="s">
        <v>34</v>
      </c>
      <c r="I79" s="20">
        <v>245.28</v>
      </c>
      <c r="J79" s="23">
        <v>100</v>
      </c>
      <c r="K79" s="23">
        <v>0</v>
      </c>
      <c r="L79" s="20"/>
      <c r="M79" s="18">
        <f t="shared" si="5"/>
        <v>0</v>
      </c>
      <c r="N79" s="18">
        <f t="shared" si="6"/>
        <v>345.28</v>
      </c>
      <c r="O79" s="18">
        <f t="shared" si="7"/>
        <v>351.28</v>
      </c>
      <c r="P79" s="63">
        <f t="shared" si="8"/>
        <v>6</v>
      </c>
      <c r="Q79" s="18">
        <f t="shared" si="9"/>
        <v>345.28</v>
      </c>
      <c r="R79" s="18" t="s">
        <v>28</v>
      </c>
      <c r="S79" s="19" t="s">
        <v>29</v>
      </c>
    </row>
    <row r="80" spans="1:19">
      <c r="A80" s="20">
        <v>79</v>
      </c>
      <c r="B80" s="49" t="s">
        <v>2057</v>
      </c>
      <c r="C80" s="28" t="s">
        <v>2058</v>
      </c>
      <c r="D80" s="50" t="s">
        <v>22</v>
      </c>
      <c r="E80" s="20" t="s">
        <v>24</v>
      </c>
      <c r="F80" s="20" t="s">
        <v>1404</v>
      </c>
      <c r="G80" s="20" t="s">
        <v>25</v>
      </c>
      <c r="H80" s="20" t="s">
        <v>34</v>
      </c>
      <c r="I80" s="20">
        <v>245.28</v>
      </c>
      <c r="J80" s="23">
        <v>100</v>
      </c>
      <c r="K80" s="23">
        <v>0</v>
      </c>
      <c r="L80" s="20"/>
      <c r="M80" s="18">
        <f t="shared" si="5"/>
        <v>0</v>
      </c>
      <c r="N80" s="18">
        <f t="shared" si="6"/>
        <v>345.28</v>
      </c>
      <c r="O80" s="18">
        <f t="shared" si="7"/>
        <v>351.28</v>
      </c>
      <c r="P80" s="63">
        <f t="shared" si="8"/>
        <v>6</v>
      </c>
      <c r="Q80" s="18">
        <f t="shared" si="9"/>
        <v>345.28</v>
      </c>
      <c r="R80" s="18" t="s">
        <v>28</v>
      </c>
      <c r="S80" s="19" t="s">
        <v>29</v>
      </c>
    </row>
    <row r="81" spans="1:19">
      <c r="A81" s="20">
        <v>80</v>
      </c>
      <c r="B81" s="49" t="s">
        <v>2059</v>
      </c>
      <c r="C81" s="28" t="s">
        <v>2060</v>
      </c>
      <c r="D81" s="50" t="s">
        <v>22</v>
      </c>
      <c r="E81" s="20" t="s">
        <v>24</v>
      </c>
      <c r="F81" s="20" t="s">
        <v>1404</v>
      </c>
      <c r="G81" s="20" t="s">
        <v>25</v>
      </c>
      <c r="H81" s="20" t="s">
        <v>34</v>
      </c>
      <c r="I81" s="20">
        <v>245.28</v>
      </c>
      <c r="J81" s="23">
        <v>100</v>
      </c>
      <c r="K81" s="23">
        <v>0</v>
      </c>
      <c r="L81" s="20"/>
      <c r="M81" s="18">
        <f t="shared" si="5"/>
        <v>0</v>
      </c>
      <c r="N81" s="18">
        <f t="shared" si="6"/>
        <v>345.28</v>
      </c>
      <c r="O81" s="18">
        <f t="shared" si="7"/>
        <v>351.28</v>
      </c>
      <c r="P81" s="63">
        <f t="shared" si="8"/>
        <v>6</v>
      </c>
      <c r="Q81" s="18">
        <f t="shared" si="9"/>
        <v>345.28</v>
      </c>
      <c r="R81" s="18" t="s">
        <v>28</v>
      </c>
      <c r="S81" s="19" t="s">
        <v>29</v>
      </c>
    </row>
    <row r="82" spans="1:19">
      <c r="A82" s="20">
        <v>81</v>
      </c>
      <c r="B82" s="49" t="s">
        <v>484</v>
      </c>
      <c r="C82" s="28" t="s">
        <v>2061</v>
      </c>
      <c r="D82" s="50" t="s">
        <v>22</v>
      </c>
      <c r="E82" s="20" t="s">
        <v>24</v>
      </c>
      <c r="F82" s="20" t="s">
        <v>1404</v>
      </c>
      <c r="G82" s="20" t="s">
        <v>25</v>
      </c>
      <c r="H82" s="20" t="s">
        <v>34</v>
      </c>
      <c r="I82" s="20">
        <v>245.28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345.28</v>
      </c>
      <c r="O82" s="18">
        <f t="shared" si="7"/>
        <v>351.28</v>
      </c>
      <c r="P82" s="63">
        <f t="shared" si="8"/>
        <v>6</v>
      </c>
      <c r="Q82" s="18">
        <f t="shared" si="9"/>
        <v>345.28</v>
      </c>
      <c r="R82" s="18" t="s">
        <v>28</v>
      </c>
      <c r="S82" s="19" t="s">
        <v>29</v>
      </c>
    </row>
    <row r="83" spans="1:19">
      <c r="A83" s="20">
        <v>82</v>
      </c>
      <c r="B83" s="49" t="s">
        <v>2062</v>
      </c>
      <c r="C83" s="28" t="s">
        <v>2063</v>
      </c>
      <c r="D83" s="50" t="s">
        <v>22</v>
      </c>
      <c r="E83" s="20" t="s">
        <v>24</v>
      </c>
      <c r="F83" s="20" t="s">
        <v>1404</v>
      </c>
      <c r="G83" s="20" t="s">
        <v>25</v>
      </c>
      <c r="H83" s="20" t="s">
        <v>34</v>
      </c>
      <c r="I83" s="20">
        <v>245.28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345.28</v>
      </c>
      <c r="O83" s="18">
        <f t="shared" si="7"/>
        <v>351.28</v>
      </c>
      <c r="P83" s="63">
        <f t="shared" si="8"/>
        <v>6</v>
      </c>
      <c r="Q83" s="18">
        <f t="shared" si="9"/>
        <v>345.28</v>
      </c>
      <c r="R83" s="18" t="s">
        <v>28</v>
      </c>
      <c r="S83" s="19" t="s">
        <v>29</v>
      </c>
    </row>
    <row r="84" spans="1:19">
      <c r="A84" s="20">
        <v>83</v>
      </c>
      <c r="B84" s="49" t="s">
        <v>2064</v>
      </c>
      <c r="C84" s="28" t="s">
        <v>2065</v>
      </c>
      <c r="D84" s="50" t="s">
        <v>22</v>
      </c>
      <c r="E84" s="20" t="s">
        <v>24</v>
      </c>
      <c r="F84" s="20" t="s">
        <v>174</v>
      </c>
      <c r="G84" s="20" t="s">
        <v>25</v>
      </c>
      <c r="H84" s="20" t="s">
        <v>34</v>
      </c>
      <c r="I84" s="23">
        <v>920</v>
      </c>
      <c r="J84" s="23">
        <v>400</v>
      </c>
      <c r="K84" s="23">
        <v>658</v>
      </c>
      <c r="L84" s="20" t="s">
        <v>2066</v>
      </c>
      <c r="M84" s="18">
        <f t="shared" si="5"/>
        <v>697.48</v>
      </c>
      <c r="N84" s="18">
        <f t="shared" si="6"/>
        <v>2017.48</v>
      </c>
      <c r="O84" s="18">
        <f t="shared" si="7"/>
        <v>2083.3288</v>
      </c>
      <c r="P84" s="63">
        <f t="shared" si="8"/>
        <v>65.8488</v>
      </c>
      <c r="Q84" s="18">
        <f t="shared" si="9"/>
        <v>2017.48</v>
      </c>
      <c r="R84" s="18" t="s">
        <v>28</v>
      </c>
      <c r="S84" s="19" t="s">
        <v>29</v>
      </c>
    </row>
    <row r="85" spans="1:19">
      <c r="A85" s="20">
        <v>84</v>
      </c>
      <c r="B85" s="49" t="s">
        <v>2067</v>
      </c>
      <c r="C85" s="28" t="s">
        <v>2068</v>
      </c>
      <c r="D85" s="50" t="s">
        <v>22</v>
      </c>
      <c r="E85" s="20" t="s">
        <v>24</v>
      </c>
      <c r="F85" s="20" t="s">
        <v>174</v>
      </c>
      <c r="G85" s="20" t="s">
        <v>25</v>
      </c>
      <c r="H85" s="20" t="s">
        <v>34</v>
      </c>
      <c r="I85" s="23">
        <v>920</v>
      </c>
      <c r="J85" s="23">
        <v>400</v>
      </c>
      <c r="K85" s="23">
        <v>656</v>
      </c>
      <c r="L85" s="20" t="s">
        <v>2069</v>
      </c>
      <c r="M85" s="18">
        <f t="shared" si="5"/>
        <v>695.36</v>
      </c>
      <c r="N85" s="18">
        <f t="shared" si="6"/>
        <v>2015.36</v>
      </c>
      <c r="O85" s="18">
        <f t="shared" si="7"/>
        <v>2081.0816</v>
      </c>
      <c r="P85" s="63">
        <f t="shared" si="8"/>
        <v>65.7216</v>
      </c>
      <c r="Q85" s="18">
        <f t="shared" si="9"/>
        <v>2015.36</v>
      </c>
      <c r="R85" s="18" t="s">
        <v>28</v>
      </c>
      <c r="S85" s="19" t="s">
        <v>29</v>
      </c>
    </row>
    <row r="86" spans="1:19">
      <c r="A86" s="20">
        <v>85</v>
      </c>
      <c r="B86" s="49" t="s">
        <v>817</v>
      </c>
      <c r="C86" s="28" t="s">
        <v>2070</v>
      </c>
      <c r="D86" s="50" t="s">
        <v>22</v>
      </c>
      <c r="E86" s="20" t="s">
        <v>24</v>
      </c>
      <c r="F86" s="20" t="s">
        <v>174</v>
      </c>
      <c r="G86" s="20" t="s">
        <v>25</v>
      </c>
      <c r="H86" s="20" t="s">
        <v>34</v>
      </c>
      <c r="I86" s="23">
        <v>920</v>
      </c>
      <c r="J86" s="23">
        <v>400</v>
      </c>
      <c r="K86" s="23">
        <v>656</v>
      </c>
      <c r="L86" s="20" t="s">
        <v>2069</v>
      </c>
      <c r="M86" s="18">
        <f t="shared" si="5"/>
        <v>695.36</v>
      </c>
      <c r="N86" s="18">
        <f t="shared" si="6"/>
        <v>2015.36</v>
      </c>
      <c r="O86" s="18">
        <f t="shared" si="7"/>
        <v>2081.0816</v>
      </c>
      <c r="P86" s="63">
        <f t="shared" si="8"/>
        <v>65.7216</v>
      </c>
      <c r="Q86" s="18">
        <f t="shared" si="9"/>
        <v>2015.36</v>
      </c>
      <c r="R86" s="18" t="s">
        <v>28</v>
      </c>
      <c r="S86" s="19" t="s">
        <v>29</v>
      </c>
    </row>
    <row r="87" spans="1:19">
      <c r="A87" s="20">
        <v>86</v>
      </c>
      <c r="B87" s="49" t="s">
        <v>2071</v>
      </c>
      <c r="C87" s="28" t="s">
        <v>2072</v>
      </c>
      <c r="D87" s="50" t="s">
        <v>22</v>
      </c>
      <c r="E87" s="20" t="s">
        <v>24</v>
      </c>
      <c r="F87" s="20" t="s">
        <v>1404</v>
      </c>
      <c r="G87" s="20" t="s">
        <v>25</v>
      </c>
      <c r="H87" s="20" t="s">
        <v>34</v>
      </c>
      <c r="I87" s="20">
        <v>245.28</v>
      </c>
      <c r="J87" s="23">
        <v>100</v>
      </c>
      <c r="K87" s="23">
        <v>0</v>
      </c>
      <c r="L87" s="20"/>
      <c r="M87" s="18">
        <f t="shared" si="5"/>
        <v>0</v>
      </c>
      <c r="N87" s="18">
        <f t="shared" si="6"/>
        <v>345.28</v>
      </c>
      <c r="O87" s="18">
        <f t="shared" si="7"/>
        <v>351.28</v>
      </c>
      <c r="P87" s="63">
        <f t="shared" si="8"/>
        <v>6</v>
      </c>
      <c r="Q87" s="18">
        <f t="shared" si="9"/>
        <v>345.28</v>
      </c>
      <c r="R87" s="18" t="s">
        <v>28</v>
      </c>
      <c r="S87" s="19" t="s">
        <v>29</v>
      </c>
    </row>
    <row r="88" spans="1:19">
      <c r="A88" s="20">
        <v>87</v>
      </c>
      <c r="B88" s="49" t="s">
        <v>2073</v>
      </c>
      <c r="C88" s="28" t="s">
        <v>2074</v>
      </c>
      <c r="D88" s="50" t="s">
        <v>22</v>
      </c>
      <c r="E88" s="20" t="s">
        <v>24</v>
      </c>
      <c r="F88" s="20" t="s">
        <v>1404</v>
      </c>
      <c r="G88" s="20" t="s">
        <v>25</v>
      </c>
      <c r="H88" s="20" t="s">
        <v>34</v>
      </c>
      <c r="I88" s="20">
        <v>245.28</v>
      </c>
      <c r="J88" s="23">
        <v>100</v>
      </c>
      <c r="K88" s="23">
        <v>0</v>
      </c>
      <c r="L88" s="20"/>
      <c r="M88" s="18">
        <f t="shared" si="5"/>
        <v>0</v>
      </c>
      <c r="N88" s="18">
        <f t="shared" si="6"/>
        <v>345.28</v>
      </c>
      <c r="O88" s="18">
        <f t="shared" si="7"/>
        <v>351.28</v>
      </c>
      <c r="P88" s="63">
        <f t="shared" si="8"/>
        <v>6</v>
      </c>
      <c r="Q88" s="18">
        <f t="shared" si="9"/>
        <v>345.28</v>
      </c>
      <c r="R88" s="18" t="s">
        <v>28</v>
      </c>
      <c r="S88" s="19" t="s">
        <v>29</v>
      </c>
    </row>
    <row r="89" spans="1:19">
      <c r="A89" s="20">
        <v>88</v>
      </c>
      <c r="B89" s="49" t="s">
        <v>1833</v>
      </c>
      <c r="C89" s="28" t="s">
        <v>1834</v>
      </c>
      <c r="D89" s="50" t="s">
        <v>22</v>
      </c>
      <c r="E89" s="20" t="s">
        <v>24</v>
      </c>
      <c r="F89" s="20" t="s">
        <v>1404</v>
      </c>
      <c r="G89" s="20" t="s">
        <v>25</v>
      </c>
      <c r="H89" s="20" t="s">
        <v>34</v>
      </c>
      <c r="I89" s="20">
        <v>245.28</v>
      </c>
      <c r="J89" s="23">
        <v>100</v>
      </c>
      <c r="K89" s="23">
        <v>0</v>
      </c>
      <c r="L89" s="20"/>
      <c r="M89" s="18">
        <f t="shared" si="5"/>
        <v>0</v>
      </c>
      <c r="N89" s="18">
        <f t="shared" si="6"/>
        <v>345.28</v>
      </c>
      <c r="O89" s="18">
        <f t="shared" si="7"/>
        <v>351.28</v>
      </c>
      <c r="P89" s="63">
        <f t="shared" si="8"/>
        <v>6</v>
      </c>
      <c r="Q89" s="18">
        <f t="shared" si="9"/>
        <v>345.28</v>
      </c>
      <c r="R89" s="18" t="s">
        <v>28</v>
      </c>
      <c r="S89" s="19" t="s">
        <v>29</v>
      </c>
    </row>
    <row r="90" spans="1:19">
      <c r="A90" s="20">
        <v>89</v>
      </c>
      <c r="B90" s="49" t="s">
        <v>2075</v>
      </c>
      <c r="C90" s="28" t="s">
        <v>2076</v>
      </c>
      <c r="D90" s="50" t="s">
        <v>22</v>
      </c>
      <c r="E90" s="20" t="s">
        <v>24</v>
      </c>
      <c r="F90" s="20" t="s">
        <v>87</v>
      </c>
      <c r="G90" s="20" t="s">
        <v>25</v>
      </c>
      <c r="H90" s="20" t="s">
        <v>34</v>
      </c>
      <c r="I90" s="23">
        <v>1152</v>
      </c>
      <c r="J90" s="23">
        <v>300</v>
      </c>
      <c r="K90" s="23">
        <v>0</v>
      </c>
      <c r="L90" s="20" t="s">
        <v>1796</v>
      </c>
      <c r="M90" s="18">
        <f t="shared" si="5"/>
        <v>0</v>
      </c>
      <c r="N90" s="18">
        <f t="shared" si="6"/>
        <v>1452</v>
      </c>
      <c r="O90" s="18">
        <f t="shared" si="7"/>
        <v>1470</v>
      </c>
      <c r="P90" s="63">
        <f t="shared" si="8"/>
        <v>18</v>
      </c>
      <c r="Q90" s="18">
        <f t="shared" si="9"/>
        <v>1452</v>
      </c>
      <c r="R90" s="18" t="s">
        <v>28</v>
      </c>
      <c r="S90" s="19" t="s">
        <v>29</v>
      </c>
    </row>
    <row r="91" spans="1:19">
      <c r="A91" s="20">
        <v>90</v>
      </c>
      <c r="B91" s="49" t="s">
        <v>2077</v>
      </c>
      <c r="C91" s="28" t="s">
        <v>2078</v>
      </c>
      <c r="D91" s="50" t="s">
        <v>22</v>
      </c>
      <c r="E91" s="20" t="s">
        <v>1363</v>
      </c>
      <c r="F91" s="20" t="s">
        <v>87</v>
      </c>
      <c r="G91" s="20" t="s">
        <v>25</v>
      </c>
      <c r="H91" s="20" t="s">
        <v>34</v>
      </c>
      <c r="I91" s="23">
        <v>1152</v>
      </c>
      <c r="J91" s="23">
        <v>300</v>
      </c>
      <c r="K91" s="23">
        <v>1300</v>
      </c>
      <c r="L91" s="20" t="s">
        <v>2044</v>
      </c>
      <c r="M91" s="18">
        <f t="shared" si="5"/>
        <v>1378</v>
      </c>
      <c r="N91" s="18">
        <f t="shared" si="6"/>
        <v>2830</v>
      </c>
      <c r="O91" s="18">
        <f t="shared" si="7"/>
        <v>2930.68</v>
      </c>
      <c r="P91" s="63">
        <f t="shared" si="8"/>
        <v>100.68</v>
      </c>
      <c r="Q91" s="18">
        <f t="shared" si="9"/>
        <v>2830</v>
      </c>
      <c r="R91" s="18" t="s">
        <v>28</v>
      </c>
      <c r="S91" s="19" t="s">
        <v>29</v>
      </c>
    </row>
    <row r="92" spans="1:19">
      <c r="A92" s="20">
        <v>91</v>
      </c>
      <c r="B92" s="49" t="s">
        <v>1045</v>
      </c>
      <c r="C92" s="28" t="s">
        <v>2079</v>
      </c>
      <c r="D92" s="50" t="s">
        <v>22</v>
      </c>
      <c r="E92" s="20" t="s">
        <v>24</v>
      </c>
      <c r="F92" s="20" t="s">
        <v>87</v>
      </c>
      <c r="G92" s="20" t="s">
        <v>25</v>
      </c>
      <c r="H92" s="20" t="s">
        <v>34</v>
      </c>
      <c r="I92" s="23">
        <v>1152</v>
      </c>
      <c r="J92" s="23">
        <v>300</v>
      </c>
      <c r="K92" s="23">
        <v>1300</v>
      </c>
      <c r="L92" s="20" t="s">
        <v>2004</v>
      </c>
      <c r="M92" s="18">
        <f t="shared" si="5"/>
        <v>1378</v>
      </c>
      <c r="N92" s="18">
        <f t="shared" si="6"/>
        <v>2830</v>
      </c>
      <c r="O92" s="18">
        <f t="shared" si="7"/>
        <v>2930.68</v>
      </c>
      <c r="P92" s="63">
        <f t="shared" si="8"/>
        <v>100.68</v>
      </c>
      <c r="Q92" s="18">
        <f t="shared" si="9"/>
        <v>2830</v>
      </c>
      <c r="R92" s="18" t="s">
        <v>28</v>
      </c>
      <c r="S92" s="19" t="s">
        <v>29</v>
      </c>
    </row>
    <row r="93" spans="1:19">
      <c r="A93" s="20">
        <v>92</v>
      </c>
      <c r="B93" s="49" t="s">
        <v>1140</v>
      </c>
      <c r="C93" s="28" t="s">
        <v>2080</v>
      </c>
      <c r="D93" s="50" t="s">
        <v>22</v>
      </c>
      <c r="E93" s="20" t="s">
        <v>1363</v>
      </c>
      <c r="F93" s="20" t="s">
        <v>87</v>
      </c>
      <c r="G93" s="20" t="s">
        <v>25</v>
      </c>
      <c r="H93" s="20" t="s">
        <v>34</v>
      </c>
      <c r="I93" s="23">
        <v>1152</v>
      </c>
      <c r="J93" s="23">
        <v>300</v>
      </c>
      <c r="K93" s="23">
        <v>1300</v>
      </c>
      <c r="L93" s="20" t="s">
        <v>2081</v>
      </c>
      <c r="M93" s="18">
        <f t="shared" si="5"/>
        <v>1378</v>
      </c>
      <c r="N93" s="18">
        <f t="shared" si="6"/>
        <v>2830</v>
      </c>
      <c r="O93" s="18">
        <f t="shared" si="7"/>
        <v>2930.68</v>
      </c>
      <c r="P93" s="63">
        <f t="shared" si="8"/>
        <v>100.68</v>
      </c>
      <c r="Q93" s="18">
        <f t="shared" si="9"/>
        <v>2830</v>
      </c>
      <c r="R93" s="18" t="s">
        <v>28</v>
      </c>
      <c r="S93" s="19" t="s">
        <v>29</v>
      </c>
    </row>
    <row r="94" spans="1:19">
      <c r="A94" s="20">
        <v>93</v>
      </c>
      <c r="B94" s="49" t="s">
        <v>2082</v>
      </c>
      <c r="C94" s="28" t="s">
        <v>2083</v>
      </c>
      <c r="D94" s="50" t="s">
        <v>22</v>
      </c>
      <c r="E94" s="20" t="s">
        <v>1363</v>
      </c>
      <c r="F94" s="20" t="s">
        <v>87</v>
      </c>
      <c r="G94" s="20" t="s">
        <v>25</v>
      </c>
      <c r="H94" s="20" t="s">
        <v>34</v>
      </c>
      <c r="I94" s="23">
        <v>1152</v>
      </c>
      <c r="J94" s="23">
        <v>300</v>
      </c>
      <c r="K94" s="23">
        <v>1300</v>
      </c>
      <c r="L94" s="20" t="s">
        <v>2044</v>
      </c>
      <c r="M94" s="18">
        <f t="shared" si="5"/>
        <v>1378</v>
      </c>
      <c r="N94" s="18">
        <f t="shared" si="6"/>
        <v>2830</v>
      </c>
      <c r="O94" s="18">
        <f t="shared" si="7"/>
        <v>2930.68</v>
      </c>
      <c r="P94" s="63">
        <f t="shared" si="8"/>
        <v>100.68</v>
      </c>
      <c r="Q94" s="18">
        <f t="shared" si="9"/>
        <v>2830</v>
      </c>
      <c r="R94" s="18" t="s">
        <v>28</v>
      </c>
      <c r="S94" s="19" t="s">
        <v>29</v>
      </c>
    </row>
    <row r="95" spans="1:19">
      <c r="A95" s="20">
        <v>94</v>
      </c>
      <c r="B95" s="49" t="s">
        <v>2084</v>
      </c>
      <c r="C95" s="28" t="s">
        <v>2085</v>
      </c>
      <c r="D95" s="50" t="s">
        <v>22</v>
      </c>
      <c r="E95" s="20" t="s">
        <v>24</v>
      </c>
      <c r="F95" s="20" t="s">
        <v>87</v>
      </c>
      <c r="G95" s="20" t="s">
        <v>25</v>
      </c>
      <c r="H95" s="20" t="s">
        <v>34</v>
      </c>
      <c r="I95" s="23">
        <v>1152</v>
      </c>
      <c r="J95" s="23">
        <v>300</v>
      </c>
      <c r="K95" s="23">
        <v>0</v>
      </c>
      <c r="L95" s="20" t="s">
        <v>2086</v>
      </c>
      <c r="M95" s="18">
        <f t="shared" si="5"/>
        <v>0</v>
      </c>
      <c r="N95" s="18">
        <f t="shared" si="6"/>
        <v>1452</v>
      </c>
      <c r="O95" s="18">
        <f t="shared" si="7"/>
        <v>1470</v>
      </c>
      <c r="P95" s="63">
        <f t="shared" si="8"/>
        <v>18</v>
      </c>
      <c r="Q95" s="18">
        <f t="shared" si="9"/>
        <v>1452</v>
      </c>
      <c r="R95" s="18" t="s">
        <v>28</v>
      </c>
      <c r="S95" s="19" t="s">
        <v>29</v>
      </c>
    </row>
    <row r="96" spans="1:19">
      <c r="A96" s="20">
        <v>95</v>
      </c>
      <c r="B96" s="49" t="s">
        <v>2087</v>
      </c>
      <c r="C96" s="28" t="s">
        <v>2088</v>
      </c>
      <c r="D96" s="50" t="s">
        <v>22</v>
      </c>
      <c r="E96" s="20" t="s">
        <v>24</v>
      </c>
      <c r="F96" s="20" t="s">
        <v>87</v>
      </c>
      <c r="G96" s="20" t="s">
        <v>25</v>
      </c>
      <c r="H96" s="20" t="s">
        <v>34</v>
      </c>
      <c r="I96" s="23">
        <v>1152</v>
      </c>
      <c r="J96" s="23">
        <v>300</v>
      </c>
      <c r="K96" s="23">
        <v>1300</v>
      </c>
      <c r="L96" s="20" t="s">
        <v>2089</v>
      </c>
      <c r="M96" s="18">
        <f t="shared" si="5"/>
        <v>1378</v>
      </c>
      <c r="N96" s="18">
        <f t="shared" si="6"/>
        <v>2830</v>
      </c>
      <c r="O96" s="18">
        <f t="shared" si="7"/>
        <v>2930.68</v>
      </c>
      <c r="P96" s="63">
        <f t="shared" si="8"/>
        <v>100.68</v>
      </c>
      <c r="Q96" s="18">
        <f t="shared" si="9"/>
        <v>2830</v>
      </c>
      <c r="R96" s="18" t="s">
        <v>28</v>
      </c>
      <c r="S96" s="19" t="s">
        <v>29</v>
      </c>
    </row>
    <row r="97" spans="1:19">
      <c r="A97" s="20">
        <v>96</v>
      </c>
      <c r="B97" s="49" t="s">
        <v>2090</v>
      </c>
      <c r="C97" s="28" t="s">
        <v>2091</v>
      </c>
      <c r="D97" s="50" t="s">
        <v>22</v>
      </c>
      <c r="E97" s="20" t="s">
        <v>24</v>
      </c>
      <c r="F97" s="20" t="s">
        <v>87</v>
      </c>
      <c r="G97" s="20" t="s">
        <v>25</v>
      </c>
      <c r="H97" s="20" t="s">
        <v>34</v>
      </c>
      <c r="I97" s="23">
        <v>1152</v>
      </c>
      <c r="J97" s="23">
        <v>300</v>
      </c>
      <c r="K97" s="23">
        <v>0</v>
      </c>
      <c r="L97" s="20" t="s">
        <v>2086</v>
      </c>
      <c r="M97" s="18">
        <f t="shared" si="5"/>
        <v>0</v>
      </c>
      <c r="N97" s="18">
        <f t="shared" si="6"/>
        <v>1452</v>
      </c>
      <c r="O97" s="18">
        <f t="shared" si="7"/>
        <v>1470</v>
      </c>
      <c r="P97" s="63">
        <f t="shared" si="8"/>
        <v>18</v>
      </c>
      <c r="Q97" s="18">
        <f t="shared" si="9"/>
        <v>1452</v>
      </c>
      <c r="R97" s="18" t="s">
        <v>28</v>
      </c>
      <c r="S97" s="19" t="s">
        <v>29</v>
      </c>
    </row>
    <row r="98" spans="1:19">
      <c r="A98" s="20">
        <v>97</v>
      </c>
      <c r="B98" s="58" t="s">
        <v>2092</v>
      </c>
      <c r="C98" s="28" t="s">
        <v>2093</v>
      </c>
      <c r="D98" s="50" t="s">
        <v>22</v>
      </c>
      <c r="E98" s="20" t="s">
        <v>24</v>
      </c>
      <c r="F98" s="20" t="s">
        <v>87</v>
      </c>
      <c r="G98" s="20" t="s">
        <v>25</v>
      </c>
      <c r="H98" s="20" t="s">
        <v>34</v>
      </c>
      <c r="I98" s="23">
        <v>1152</v>
      </c>
      <c r="J98" s="23">
        <v>300</v>
      </c>
      <c r="K98" s="23">
        <v>0</v>
      </c>
      <c r="L98" s="20" t="s">
        <v>2094</v>
      </c>
      <c r="M98" s="18">
        <f t="shared" si="5"/>
        <v>0</v>
      </c>
      <c r="N98" s="18">
        <f t="shared" si="6"/>
        <v>1452</v>
      </c>
      <c r="O98" s="18">
        <f t="shared" si="7"/>
        <v>1470</v>
      </c>
      <c r="P98" s="63">
        <f t="shared" si="8"/>
        <v>18</v>
      </c>
      <c r="Q98" s="18">
        <f t="shared" si="9"/>
        <v>1452</v>
      </c>
      <c r="R98" s="18" t="s">
        <v>28</v>
      </c>
      <c r="S98" s="19" t="s">
        <v>29</v>
      </c>
    </row>
    <row r="99" spans="1:19">
      <c r="A99" s="20">
        <v>98</v>
      </c>
      <c r="B99" s="49" t="s">
        <v>2095</v>
      </c>
      <c r="C99" s="28" t="s">
        <v>2096</v>
      </c>
      <c r="D99" s="50" t="s">
        <v>22</v>
      </c>
      <c r="E99" s="20" t="s">
        <v>24</v>
      </c>
      <c r="F99" s="20" t="s">
        <v>87</v>
      </c>
      <c r="G99" s="20" t="s">
        <v>25</v>
      </c>
      <c r="H99" s="20" t="s">
        <v>34</v>
      </c>
      <c r="I99" s="23">
        <v>1152</v>
      </c>
      <c r="J99" s="23">
        <v>300</v>
      </c>
      <c r="K99" s="23">
        <v>1326</v>
      </c>
      <c r="L99" s="20" t="s">
        <v>2097</v>
      </c>
      <c r="M99" s="18">
        <f t="shared" si="5"/>
        <v>1405.56</v>
      </c>
      <c r="N99" s="18">
        <f t="shared" si="6"/>
        <v>2857.56</v>
      </c>
      <c r="O99" s="18">
        <f t="shared" si="7"/>
        <v>2959.8936</v>
      </c>
      <c r="P99" s="63">
        <f t="shared" si="8"/>
        <v>102.3336</v>
      </c>
      <c r="Q99" s="18">
        <f t="shared" si="9"/>
        <v>2857.56</v>
      </c>
      <c r="R99" s="18" t="s">
        <v>28</v>
      </c>
      <c r="S99" s="19" t="s">
        <v>29</v>
      </c>
    </row>
    <row r="100" spans="1:19">
      <c r="A100" s="20">
        <v>99</v>
      </c>
      <c r="B100" s="49" t="s">
        <v>2098</v>
      </c>
      <c r="C100" s="28" t="s">
        <v>2099</v>
      </c>
      <c r="D100" s="50" t="s">
        <v>22</v>
      </c>
      <c r="E100" s="20" t="s">
        <v>1363</v>
      </c>
      <c r="F100" s="20" t="s">
        <v>87</v>
      </c>
      <c r="G100" s="20" t="s">
        <v>25</v>
      </c>
      <c r="H100" s="20" t="s">
        <v>34</v>
      </c>
      <c r="I100" s="23">
        <v>1152</v>
      </c>
      <c r="J100" s="23">
        <v>300</v>
      </c>
      <c r="K100" s="23">
        <v>0</v>
      </c>
      <c r="L100" s="20" t="s">
        <v>2100</v>
      </c>
      <c r="M100" s="18">
        <f t="shared" si="5"/>
        <v>0</v>
      </c>
      <c r="N100" s="18">
        <f t="shared" si="6"/>
        <v>1452</v>
      </c>
      <c r="O100" s="18">
        <f t="shared" si="7"/>
        <v>1470</v>
      </c>
      <c r="P100" s="63">
        <f t="shared" si="8"/>
        <v>18</v>
      </c>
      <c r="Q100" s="18">
        <f t="shared" si="9"/>
        <v>1452</v>
      </c>
      <c r="R100" s="18" t="s">
        <v>28</v>
      </c>
      <c r="S100" s="19" t="s">
        <v>29</v>
      </c>
    </row>
    <row r="101" spans="1:19">
      <c r="A101" s="20">
        <v>100</v>
      </c>
      <c r="B101" s="49" t="s">
        <v>2101</v>
      </c>
      <c r="C101" s="28" t="s">
        <v>2102</v>
      </c>
      <c r="D101" s="50" t="s">
        <v>22</v>
      </c>
      <c r="E101" s="20" t="s">
        <v>24</v>
      </c>
      <c r="F101" s="20" t="s">
        <v>174</v>
      </c>
      <c r="G101" s="20" t="s">
        <v>25</v>
      </c>
      <c r="H101" s="20" t="s">
        <v>34</v>
      </c>
      <c r="I101" s="23">
        <v>920</v>
      </c>
      <c r="J101" s="23">
        <v>400</v>
      </c>
      <c r="K101" s="23">
        <v>638</v>
      </c>
      <c r="L101" s="20" t="s">
        <v>2103</v>
      </c>
      <c r="M101" s="18">
        <f t="shared" si="5"/>
        <v>676.28</v>
      </c>
      <c r="N101" s="18">
        <f t="shared" si="6"/>
        <v>1996.28</v>
      </c>
      <c r="O101" s="18">
        <f t="shared" si="7"/>
        <v>2060.8568</v>
      </c>
      <c r="P101" s="63">
        <f t="shared" si="8"/>
        <v>64.5768</v>
      </c>
      <c r="Q101" s="18">
        <f t="shared" si="9"/>
        <v>1996.28</v>
      </c>
      <c r="R101" s="18" t="s">
        <v>28</v>
      </c>
      <c r="S101" s="19" t="s">
        <v>29</v>
      </c>
    </row>
    <row r="102" spans="1:19">
      <c r="A102" s="20">
        <v>101</v>
      </c>
      <c r="B102" s="49" t="s">
        <v>2104</v>
      </c>
      <c r="C102" s="28" t="s">
        <v>2105</v>
      </c>
      <c r="D102" s="50" t="s">
        <v>22</v>
      </c>
      <c r="E102" s="20" t="s">
        <v>24</v>
      </c>
      <c r="F102" s="20" t="s">
        <v>174</v>
      </c>
      <c r="G102" s="20" t="s">
        <v>25</v>
      </c>
      <c r="H102" s="20" t="s">
        <v>34</v>
      </c>
      <c r="I102" s="23">
        <v>920</v>
      </c>
      <c r="J102" s="23">
        <v>400</v>
      </c>
      <c r="K102" s="23">
        <v>664</v>
      </c>
      <c r="L102" s="20" t="s">
        <v>2106</v>
      </c>
      <c r="M102" s="18">
        <f t="shared" si="5"/>
        <v>703.84</v>
      </c>
      <c r="N102" s="18">
        <f t="shared" si="6"/>
        <v>2023.84</v>
      </c>
      <c r="O102" s="18">
        <f t="shared" si="7"/>
        <v>2090.0704</v>
      </c>
      <c r="P102" s="63">
        <f t="shared" si="8"/>
        <v>66.2304</v>
      </c>
      <c r="Q102" s="18">
        <f t="shared" si="9"/>
        <v>2023.84</v>
      </c>
      <c r="R102" s="18" t="s">
        <v>28</v>
      </c>
      <c r="S102" s="19" t="s">
        <v>29</v>
      </c>
    </row>
    <row r="103" spans="1:19">
      <c r="A103" s="20">
        <v>102</v>
      </c>
      <c r="B103" s="49" t="s">
        <v>819</v>
      </c>
      <c r="C103" s="28" t="s">
        <v>2107</v>
      </c>
      <c r="D103" s="50" t="s">
        <v>22</v>
      </c>
      <c r="E103" s="20" t="s">
        <v>24</v>
      </c>
      <c r="F103" s="20" t="s">
        <v>174</v>
      </c>
      <c r="G103" s="20" t="s">
        <v>25</v>
      </c>
      <c r="H103" s="20" t="s">
        <v>34</v>
      </c>
      <c r="I103" s="23">
        <v>920</v>
      </c>
      <c r="J103" s="23">
        <v>400</v>
      </c>
      <c r="K103" s="23">
        <v>678</v>
      </c>
      <c r="L103" s="20" t="s">
        <v>2108</v>
      </c>
      <c r="M103" s="18">
        <f t="shared" si="5"/>
        <v>718.68</v>
      </c>
      <c r="N103" s="18">
        <f t="shared" si="6"/>
        <v>2038.68</v>
      </c>
      <c r="O103" s="18">
        <f t="shared" si="7"/>
        <v>2105.8008</v>
      </c>
      <c r="P103" s="63">
        <f t="shared" si="8"/>
        <v>67.1208</v>
      </c>
      <c r="Q103" s="18">
        <f t="shared" si="9"/>
        <v>2038.68</v>
      </c>
      <c r="R103" s="18" t="s">
        <v>28</v>
      </c>
      <c r="S103" s="19" t="s">
        <v>29</v>
      </c>
    </row>
    <row r="104" spans="1:19">
      <c r="A104" s="20">
        <v>103</v>
      </c>
      <c r="B104" s="49" t="s">
        <v>2109</v>
      </c>
      <c r="C104" s="28" t="s">
        <v>2110</v>
      </c>
      <c r="D104" s="50" t="s">
        <v>22</v>
      </c>
      <c r="E104" s="20" t="s">
        <v>24</v>
      </c>
      <c r="F104" s="20" t="s">
        <v>174</v>
      </c>
      <c r="G104" s="20" t="s">
        <v>25</v>
      </c>
      <c r="H104" s="20" t="s">
        <v>34</v>
      </c>
      <c r="I104" s="23">
        <v>920</v>
      </c>
      <c r="J104" s="23">
        <v>400</v>
      </c>
      <c r="K104" s="23">
        <v>638</v>
      </c>
      <c r="L104" s="20" t="s">
        <v>2103</v>
      </c>
      <c r="M104" s="18">
        <f t="shared" si="5"/>
        <v>676.28</v>
      </c>
      <c r="N104" s="18">
        <f t="shared" si="6"/>
        <v>1996.28</v>
      </c>
      <c r="O104" s="18">
        <f t="shared" si="7"/>
        <v>2060.8568</v>
      </c>
      <c r="P104" s="63">
        <f t="shared" si="8"/>
        <v>64.5768</v>
      </c>
      <c r="Q104" s="18">
        <f t="shared" si="9"/>
        <v>1996.28</v>
      </c>
      <c r="R104" s="18" t="s">
        <v>28</v>
      </c>
      <c r="S104" s="19" t="s">
        <v>29</v>
      </c>
    </row>
    <row r="105" spans="1:19">
      <c r="A105" s="20">
        <v>104</v>
      </c>
      <c r="B105" s="49" t="s">
        <v>2111</v>
      </c>
      <c r="C105" s="28" t="s">
        <v>2112</v>
      </c>
      <c r="D105" s="50" t="s">
        <v>22</v>
      </c>
      <c r="E105" s="20" t="s">
        <v>1363</v>
      </c>
      <c r="F105" s="20" t="s">
        <v>87</v>
      </c>
      <c r="G105" s="20" t="s">
        <v>25</v>
      </c>
      <c r="H105" s="20" t="s">
        <v>34</v>
      </c>
      <c r="I105" s="23">
        <v>1152</v>
      </c>
      <c r="J105" s="23">
        <v>300</v>
      </c>
      <c r="K105" s="23">
        <v>1300</v>
      </c>
      <c r="L105" s="20" t="s">
        <v>2044</v>
      </c>
      <c r="M105" s="18">
        <f t="shared" si="5"/>
        <v>1378</v>
      </c>
      <c r="N105" s="18">
        <f t="shared" si="6"/>
        <v>2830</v>
      </c>
      <c r="O105" s="18">
        <f t="shared" si="7"/>
        <v>2930.68</v>
      </c>
      <c r="P105" s="63">
        <f t="shared" si="8"/>
        <v>100.68</v>
      </c>
      <c r="Q105" s="18">
        <f t="shared" si="9"/>
        <v>2830</v>
      </c>
      <c r="R105" s="18" t="s">
        <v>28</v>
      </c>
      <c r="S105" s="19" t="s">
        <v>29</v>
      </c>
    </row>
    <row r="106" spans="1:19">
      <c r="A106" s="20">
        <v>105</v>
      </c>
      <c r="B106" s="49" t="s">
        <v>2113</v>
      </c>
      <c r="C106" s="28" t="s">
        <v>2114</v>
      </c>
      <c r="D106" s="50" t="s">
        <v>22</v>
      </c>
      <c r="E106" s="20" t="s">
        <v>24</v>
      </c>
      <c r="F106" s="20" t="s">
        <v>87</v>
      </c>
      <c r="G106" s="20" t="s">
        <v>25</v>
      </c>
      <c r="H106" s="20" t="s">
        <v>34</v>
      </c>
      <c r="I106" s="23">
        <v>1152</v>
      </c>
      <c r="J106" s="23">
        <v>300</v>
      </c>
      <c r="K106" s="23">
        <v>0</v>
      </c>
      <c r="L106" s="20" t="s">
        <v>2115</v>
      </c>
      <c r="M106" s="18">
        <f t="shared" si="5"/>
        <v>0</v>
      </c>
      <c r="N106" s="18">
        <f t="shared" si="6"/>
        <v>1452</v>
      </c>
      <c r="O106" s="18">
        <f t="shared" si="7"/>
        <v>1470</v>
      </c>
      <c r="P106" s="63">
        <f t="shared" si="8"/>
        <v>18</v>
      </c>
      <c r="Q106" s="18">
        <f t="shared" si="9"/>
        <v>1452</v>
      </c>
      <c r="R106" s="18" t="s">
        <v>28</v>
      </c>
      <c r="S106" s="19" t="s">
        <v>29</v>
      </c>
    </row>
    <row r="107" spans="1:19">
      <c r="A107" s="20">
        <v>106</v>
      </c>
      <c r="B107" s="49" t="s">
        <v>2116</v>
      </c>
      <c r="C107" s="28" t="s">
        <v>2117</v>
      </c>
      <c r="D107" s="50" t="s">
        <v>22</v>
      </c>
      <c r="E107" s="20" t="s">
        <v>153</v>
      </c>
      <c r="F107" s="20" t="s">
        <v>87</v>
      </c>
      <c r="G107" s="20" t="s">
        <v>25</v>
      </c>
      <c r="H107" s="20" t="s">
        <v>34</v>
      </c>
      <c r="I107" s="23">
        <v>1152</v>
      </c>
      <c r="J107" s="23">
        <v>300</v>
      </c>
      <c r="K107" s="23">
        <v>1300</v>
      </c>
      <c r="L107" s="20" t="s">
        <v>1851</v>
      </c>
      <c r="M107" s="18">
        <f t="shared" si="5"/>
        <v>1378</v>
      </c>
      <c r="N107" s="18">
        <f t="shared" si="6"/>
        <v>2830</v>
      </c>
      <c r="O107" s="18">
        <f t="shared" si="7"/>
        <v>2930.68</v>
      </c>
      <c r="P107" s="63">
        <f t="shared" si="8"/>
        <v>100.68</v>
      </c>
      <c r="Q107" s="18">
        <f t="shared" si="9"/>
        <v>2830</v>
      </c>
      <c r="R107" s="18" t="s">
        <v>28</v>
      </c>
      <c r="S107" s="19" t="s">
        <v>29</v>
      </c>
    </row>
    <row r="108" spans="1:19">
      <c r="A108" s="20">
        <v>107</v>
      </c>
      <c r="B108" s="49" t="s">
        <v>2118</v>
      </c>
      <c r="C108" s="28" t="s">
        <v>2119</v>
      </c>
      <c r="D108" s="50" t="s">
        <v>22</v>
      </c>
      <c r="E108" s="20" t="s">
        <v>1363</v>
      </c>
      <c r="F108" s="20" t="s">
        <v>87</v>
      </c>
      <c r="G108" s="20" t="s">
        <v>25</v>
      </c>
      <c r="H108" s="20" t="s">
        <v>34</v>
      </c>
      <c r="I108" s="23">
        <v>1152</v>
      </c>
      <c r="J108" s="23">
        <v>300</v>
      </c>
      <c r="K108" s="23">
        <v>0</v>
      </c>
      <c r="L108" s="20" t="s">
        <v>2120</v>
      </c>
      <c r="M108" s="18">
        <f t="shared" si="5"/>
        <v>0</v>
      </c>
      <c r="N108" s="18">
        <f t="shared" si="6"/>
        <v>1452</v>
      </c>
      <c r="O108" s="18">
        <f t="shared" si="7"/>
        <v>1470</v>
      </c>
      <c r="P108" s="63">
        <f t="shared" si="8"/>
        <v>18</v>
      </c>
      <c r="Q108" s="18">
        <f t="shared" si="9"/>
        <v>1452</v>
      </c>
      <c r="R108" s="18" t="s">
        <v>28</v>
      </c>
      <c r="S108" s="19" t="s">
        <v>29</v>
      </c>
    </row>
    <row r="109" spans="1:19">
      <c r="A109" s="20">
        <v>108</v>
      </c>
      <c r="B109" s="49" t="s">
        <v>2121</v>
      </c>
      <c r="C109" s="28" t="s">
        <v>2099</v>
      </c>
      <c r="D109" s="50" t="s">
        <v>22</v>
      </c>
      <c r="E109" s="20" t="s">
        <v>1363</v>
      </c>
      <c r="F109" s="20" t="s">
        <v>87</v>
      </c>
      <c r="G109" s="20" t="s">
        <v>25</v>
      </c>
      <c r="H109" s="20" t="s">
        <v>34</v>
      </c>
      <c r="I109" s="23">
        <v>1152</v>
      </c>
      <c r="J109" s="23">
        <v>300</v>
      </c>
      <c r="K109" s="23">
        <v>0</v>
      </c>
      <c r="L109" s="20" t="s">
        <v>2120</v>
      </c>
      <c r="M109" s="18">
        <f t="shared" si="5"/>
        <v>0</v>
      </c>
      <c r="N109" s="18">
        <f t="shared" si="6"/>
        <v>1452</v>
      </c>
      <c r="O109" s="18">
        <f t="shared" si="7"/>
        <v>1470</v>
      </c>
      <c r="P109" s="63">
        <f t="shared" si="8"/>
        <v>18</v>
      </c>
      <c r="Q109" s="18">
        <f t="shared" si="9"/>
        <v>1452</v>
      </c>
      <c r="R109" s="18" t="s">
        <v>28</v>
      </c>
      <c r="S109" s="19" t="s">
        <v>29</v>
      </c>
    </row>
    <row r="110" spans="1:19">
      <c r="A110" s="20">
        <v>109</v>
      </c>
      <c r="B110" s="49" t="s">
        <v>2122</v>
      </c>
      <c r="C110" s="28" t="s">
        <v>2123</v>
      </c>
      <c r="D110" s="50" t="s">
        <v>22</v>
      </c>
      <c r="E110" s="20" t="s">
        <v>24</v>
      </c>
      <c r="F110" s="20" t="s">
        <v>1404</v>
      </c>
      <c r="G110" s="20" t="s">
        <v>25</v>
      </c>
      <c r="H110" s="20" t="s">
        <v>34</v>
      </c>
      <c r="I110" s="20">
        <v>245.28</v>
      </c>
      <c r="J110" s="23">
        <v>100</v>
      </c>
      <c r="K110" s="23">
        <v>0</v>
      </c>
      <c r="L110" s="20"/>
      <c r="M110" s="18">
        <f t="shared" si="5"/>
        <v>0</v>
      </c>
      <c r="N110" s="18">
        <f t="shared" si="6"/>
        <v>345.28</v>
      </c>
      <c r="O110" s="18">
        <f t="shared" si="7"/>
        <v>351.28</v>
      </c>
      <c r="P110" s="63">
        <f t="shared" si="8"/>
        <v>6</v>
      </c>
      <c r="Q110" s="18">
        <f t="shared" si="9"/>
        <v>345.28</v>
      </c>
      <c r="R110" s="18" t="s">
        <v>28</v>
      </c>
      <c r="S110" s="19" t="s">
        <v>29</v>
      </c>
    </row>
    <row r="111" spans="1:19">
      <c r="A111" s="20">
        <v>110</v>
      </c>
      <c r="B111" s="49" t="s">
        <v>862</v>
      </c>
      <c r="C111" s="28" t="s">
        <v>2124</v>
      </c>
      <c r="D111" s="50" t="s">
        <v>22</v>
      </c>
      <c r="E111" s="20" t="s">
        <v>24</v>
      </c>
      <c r="F111" s="20" t="s">
        <v>1404</v>
      </c>
      <c r="G111" s="20" t="s">
        <v>25</v>
      </c>
      <c r="H111" s="20" t="s">
        <v>34</v>
      </c>
      <c r="I111" s="20">
        <v>245.28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345.28</v>
      </c>
      <c r="O111" s="18">
        <f t="shared" si="7"/>
        <v>351.28</v>
      </c>
      <c r="P111" s="63">
        <f t="shared" si="8"/>
        <v>6</v>
      </c>
      <c r="Q111" s="18">
        <f t="shared" si="9"/>
        <v>345.28</v>
      </c>
      <c r="R111" s="18" t="s">
        <v>28</v>
      </c>
      <c r="S111" s="19" t="s">
        <v>29</v>
      </c>
    </row>
    <row r="112" spans="1:19">
      <c r="A112" s="20">
        <v>111</v>
      </c>
      <c r="B112" s="49" t="s">
        <v>2125</v>
      </c>
      <c r="C112" s="28" t="s">
        <v>2126</v>
      </c>
      <c r="D112" s="50" t="s">
        <v>22</v>
      </c>
      <c r="E112" s="20" t="s">
        <v>24</v>
      </c>
      <c r="F112" s="20" t="s">
        <v>174</v>
      </c>
      <c r="G112" s="20" t="s">
        <v>25</v>
      </c>
      <c r="H112" s="20" t="s">
        <v>34</v>
      </c>
      <c r="I112" s="23">
        <v>920</v>
      </c>
      <c r="J112" s="23">
        <v>400</v>
      </c>
      <c r="K112" s="23">
        <v>638</v>
      </c>
      <c r="L112" s="20" t="s">
        <v>2103</v>
      </c>
      <c r="M112" s="18">
        <f t="shared" si="5"/>
        <v>676.28</v>
      </c>
      <c r="N112" s="18">
        <f t="shared" si="6"/>
        <v>1996.28</v>
      </c>
      <c r="O112" s="18">
        <f t="shared" si="7"/>
        <v>2060.8568</v>
      </c>
      <c r="P112" s="63">
        <f t="shared" si="8"/>
        <v>64.5768</v>
      </c>
      <c r="Q112" s="18">
        <f t="shared" si="9"/>
        <v>1996.28</v>
      </c>
      <c r="R112" s="18" t="s">
        <v>28</v>
      </c>
      <c r="S112" s="19" t="s">
        <v>29</v>
      </c>
    </row>
    <row r="113" spans="1:19">
      <c r="A113" s="20">
        <v>112</v>
      </c>
      <c r="B113" s="49" t="s">
        <v>2127</v>
      </c>
      <c r="C113" s="28" t="s">
        <v>2128</v>
      </c>
      <c r="D113" s="50" t="s">
        <v>22</v>
      </c>
      <c r="E113" s="20" t="s">
        <v>24</v>
      </c>
      <c r="F113" s="20" t="s">
        <v>1404</v>
      </c>
      <c r="G113" s="20" t="s">
        <v>25</v>
      </c>
      <c r="H113" s="20" t="s">
        <v>34</v>
      </c>
      <c r="I113" s="20">
        <v>245.28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345.28</v>
      </c>
      <c r="O113" s="18">
        <f t="shared" si="7"/>
        <v>351.28</v>
      </c>
      <c r="P113" s="63">
        <f t="shared" si="8"/>
        <v>6</v>
      </c>
      <c r="Q113" s="18">
        <f t="shared" si="9"/>
        <v>345.28</v>
      </c>
      <c r="R113" s="18" t="s">
        <v>28</v>
      </c>
      <c r="S113" s="19" t="s">
        <v>29</v>
      </c>
    </row>
    <row r="114" spans="1:19">
      <c r="A114" s="20">
        <v>113</v>
      </c>
      <c r="B114" s="49" t="s">
        <v>612</v>
      </c>
      <c r="C114" s="28" t="s">
        <v>2129</v>
      </c>
      <c r="D114" s="50" t="s">
        <v>22</v>
      </c>
      <c r="E114" s="20" t="s">
        <v>24</v>
      </c>
      <c r="F114" s="20" t="s">
        <v>1404</v>
      </c>
      <c r="G114" s="20" t="s">
        <v>25</v>
      </c>
      <c r="H114" s="20" t="s">
        <v>34</v>
      </c>
      <c r="I114" s="20">
        <v>245.28</v>
      </c>
      <c r="J114" s="23">
        <v>100</v>
      </c>
      <c r="K114" s="23">
        <v>0</v>
      </c>
      <c r="L114" s="20"/>
      <c r="M114" s="18">
        <f t="shared" si="5"/>
        <v>0</v>
      </c>
      <c r="N114" s="18">
        <f t="shared" si="6"/>
        <v>345.28</v>
      </c>
      <c r="O114" s="18">
        <f t="shared" si="7"/>
        <v>351.28</v>
      </c>
      <c r="P114" s="63">
        <f t="shared" si="8"/>
        <v>6</v>
      </c>
      <c r="Q114" s="18">
        <f t="shared" si="9"/>
        <v>345.28</v>
      </c>
      <c r="R114" s="18" t="s">
        <v>28</v>
      </c>
      <c r="S114" s="19" t="s">
        <v>29</v>
      </c>
    </row>
    <row r="115" spans="1:19">
      <c r="A115" s="20">
        <v>114</v>
      </c>
      <c r="B115" s="49" t="s">
        <v>620</v>
      </c>
      <c r="C115" s="28" t="s">
        <v>2130</v>
      </c>
      <c r="D115" s="50" t="s">
        <v>22</v>
      </c>
      <c r="E115" s="20" t="s">
        <v>24</v>
      </c>
      <c r="F115" s="20" t="s">
        <v>1404</v>
      </c>
      <c r="G115" s="20" t="s">
        <v>25</v>
      </c>
      <c r="H115" s="20" t="s">
        <v>34</v>
      </c>
      <c r="I115" s="20">
        <v>245.28</v>
      </c>
      <c r="J115" s="23">
        <v>100</v>
      </c>
      <c r="K115" s="23">
        <v>0</v>
      </c>
      <c r="L115" s="20"/>
      <c r="M115" s="18">
        <f t="shared" si="5"/>
        <v>0</v>
      </c>
      <c r="N115" s="18">
        <f t="shared" si="6"/>
        <v>345.28</v>
      </c>
      <c r="O115" s="18">
        <f t="shared" si="7"/>
        <v>351.28</v>
      </c>
      <c r="P115" s="63">
        <f t="shared" si="8"/>
        <v>6</v>
      </c>
      <c r="Q115" s="18">
        <f t="shared" si="9"/>
        <v>345.28</v>
      </c>
      <c r="R115" s="18" t="s">
        <v>28</v>
      </c>
      <c r="S115" s="19" t="s">
        <v>29</v>
      </c>
    </row>
    <row r="116" spans="1:19">
      <c r="A116" s="20">
        <v>115</v>
      </c>
      <c r="B116" s="49" t="s">
        <v>2131</v>
      </c>
      <c r="C116" s="28" t="s">
        <v>2132</v>
      </c>
      <c r="D116" s="50" t="s">
        <v>22</v>
      </c>
      <c r="E116" s="20" t="s">
        <v>24</v>
      </c>
      <c r="F116" s="20" t="s">
        <v>1404</v>
      </c>
      <c r="G116" s="20" t="s">
        <v>25</v>
      </c>
      <c r="H116" s="20" t="s">
        <v>34</v>
      </c>
      <c r="I116" s="20">
        <v>0</v>
      </c>
      <c r="J116" s="23">
        <v>100</v>
      </c>
      <c r="K116" s="23">
        <v>0</v>
      </c>
      <c r="L116" s="20"/>
      <c r="M116" s="18">
        <f t="shared" si="5"/>
        <v>0</v>
      </c>
      <c r="N116" s="18">
        <f t="shared" si="6"/>
        <v>100</v>
      </c>
      <c r="O116" s="18">
        <f t="shared" si="7"/>
        <v>106</v>
      </c>
      <c r="P116" s="63">
        <f t="shared" si="8"/>
        <v>6</v>
      </c>
      <c r="Q116" s="18">
        <f t="shared" si="9"/>
        <v>100</v>
      </c>
      <c r="R116" s="18" t="s">
        <v>28</v>
      </c>
      <c r="S116" s="19" t="s">
        <v>29</v>
      </c>
    </row>
    <row r="117" spans="1:19">
      <c r="A117" s="20">
        <v>116</v>
      </c>
      <c r="B117" s="49" t="s">
        <v>2133</v>
      </c>
      <c r="C117" s="28" t="s">
        <v>2134</v>
      </c>
      <c r="D117" s="50" t="s">
        <v>22</v>
      </c>
      <c r="E117" s="20" t="s">
        <v>24</v>
      </c>
      <c r="F117" s="20" t="s">
        <v>1404</v>
      </c>
      <c r="G117" s="20" t="s">
        <v>25</v>
      </c>
      <c r="H117" s="20" t="s">
        <v>34</v>
      </c>
      <c r="I117" s="20">
        <v>245.28</v>
      </c>
      <c r="J117" s="23">
        <v>100</v>
      </c>
      <c r="K117" s="23">
        <v>0</v>
      </c>
      <c r="L117" s="20"/>
      <c r="M117" s="18">
        <f t="shared" si="5"/>
        <v>0</v>
      </c>
      <c r="N117" s="18">
        <f t="shared" si="6"/>
        <v>345.28</v>
      </c>
      <c r="O117" s="18">
        <f t="shared" si="7"/>
        <v>351.28</v>
      </c>
      <c r="P117" s="63">
        <f t="shared" si="8"/>
        <v>6</v>
      </c>
      <c r="Q117" s="18">
        <f t="shared" si="9"/>
        <v>345.28</v>
      </c>
      <c r="R117" s="18" t="s">
        <v>28</v>
      </c>
      <c r="S117" s="19" t="s">
        <v>29</v>
      </c>
    </row>
    <row r="118" spans="1:19">
      <c r="A118" s="20">
        <v>117</v>
      </c>
      <c r="B118" s="49" t="s">
        <v>2135</v>
      </c>
      <c r="C118" s="28" t="s">
        <v>2136</v>
      </c>
      <c r="D118" s="50" t="s">
        <v>22</v>
      </c>
      <c r="E118" s="20" t="s">
        <v>24</v>
      </c>
      <c r="F118" s="20" t="s">
        <v>1404</v>
      </c>
      <c r="G118" s="20" t="s">
        <v>25</v>
      </c>
      <c r="H118" s="20" t="s">
        <v>34</v>
      </c>
      <c r="I118" s="20">
        <v>0</v>
      </c>
      <c r="J118" s="23">
        <v>100</v>
      </c>
      <c r="K118" s="23">
        <v>0</v>
      </c>
      <c r="L118" s="20"/>
      <c r="M118" s="18">
        <f t="shared" si="5"/>
        <v>0</v>
      </c>
      <c r="N118" s="18">
        <f t="shared" si="6"/>
        <v>100</v>
      </c>
      <c r="O118" s="18">
        <f t="shared" si="7"/>
        <v>106</v>
      </c>
      <c r="P118" s="63">
        <f t="shared" si="8"/>
        <v>6</v>
      </c>
      <c r="Q118" s="18">
        <f t="shared" si="9"/>
        <v>100</v>
      </c>
      <c r="R118" s="18" t="s">
        <v>28</v>
      </c>
      <c r="S118" s="19" t="s">
        <v>29</v>
      </c>
    </row>
    <row r="119" spans="1:19">
      <c r="A119" s="20">
        <v>118</v>
      </c>
      <c r="B119" s="49" t="s">
        <v>2137</v>
      </c>
      <c r="C119" s="28" t="s">
        <v>2138</v>
      </c>
      <c r="D119" s="50" t="s">
        <v>22</v>
      </c>
      <c r="E119" s="20" t="s">
        <v>1363</v>
      </c>
      <c r="F119" s="20" t="s">
        <v>87</v>
      </c>
      <c r="G119" s="20" t="s">
        <v>25</v>
      </c>
      <c r="H119" s="20" t="s">
        <v>34</v>
      </c>
      <c r="I119" s="23">
        <v>1152</v>
      </c>
      <c r="J119" s="23">
        <v>300</v>
      </c>
      <c r="K119" s="23">
        <v>0</v>
      </c>
      <c r="L119" s="20" t="s">
        <v>2120</v>
      </c>
      <c r="M119" s="18">
        <f t="shared" si="5"/>
        <v>0</v>
      </c>
      <c r="N119" s="18">
        <f t="shared" si="6"/>
        <v>1452</v>
      </c>
      <c r="O119" s="18">
        <f t="shared" si="7"/>
        <v>1470</v>
      </c>
      <c r="P119" s="63">
        <f t="shared" si="8"/>
        <v>18</v>
      </c>
      <c r="Q119" s="18">
        <f t="shared" si="9"/>
        <v>1452</v>
      </c>
      <c r="R119" s="18" t="s">
        <v>28</v>
      </c>
      <c r="S119" s="19" t="s">
        <v>29</v>
      </c>
    </row>
    <row r="120" spans="1:19">
      <c r="A120" s="20">
        <v>119</v>
      </c>
      <c r="B120" s="52" t="s">
        <v>2139</v>
      </c>
      <c r="C120" s="28" t="s">
        <v>2140</v>
      </c>
      <c r="D120" s="50" t="s">
        <v>22</v>
      </c>
      <c r="E120" s="20" t="s">
        <v>1363</v>
      </c>
      <c r="F120" s="20" t="s">
        <v>87</v>
      </c>
      <c r="G120" s="20" t="s">
        <v>25</v>
      </c>
      <c r="H120" s="20" t="s">
        <v>34</v>
      </c>
      <c r="I120" s="23">
        <v>1152</v>
      </c>
      <c r="J120" s="23">
        <v>300</v>
      </c>
      <c r="K120" s="23">
        <v>1300</v>
      </c>
      <c r="L120" s="20" t="s">
        <v>2044</v>
      </c>
      <c r="M120" s="18">
        <f t="shared" si="5"/>
        <v>1378</v>
      </c>
      <c r="N120" s="18">
        <f t="shared" si="6"/>
        <v>2830</v>
      </c>
      <c r="O120" s="18">
        <f t="shared" si="7"/>
        <v>2930.68</v>
      </c>
      <c r="P120" s="63">
        <f t="shared" si="8"/>
        <v>100.68</v>
      </c>
      <c r="Q120" s="18">
        <f t="shared" si="9"/>
        <v>2830</v>
      </c>
      <c r="R120" s="18" t="s">
        <v>28</v>
      </c>
      <c r="S120" s="19" t="s">
        <v>29</v>
      </c>
    </row>
    <row r="121" ht="13.8" spans="1:19">
      <c r="A121" s="20">
        <v>120</v>
      </c>
      <c r="B121" s="64" t="s">
        <v>2141</v>
      </c>
      <c r="C121" s="28" t="s">
        <v>2142</v>
      </c>
      <c r="D121" s="50" t="s">
        <v>22</v>
      </c>
      <c r="E121" s="20" t="s">
        <v>1363</v>
      </c>
      <c r="F121" s="20" t="s">
        <v>87</v>
      </c>
      <c r="G121" s="20" t="s">
        <v>25</v>
      </c>
      <c r="H121" s="20" t="s">
        <v>34</v>
      </c>
      <c r="I121" s="23">
        <v>1152</v>
      </c>
      <c r="J121" s="23">
        <v>300</v>
      </c>
      <c r="K121" s="23">
        <v>1300</v>
      </c>
      <c r="L121" s="20" t="s">
        <v>2044</v>
      </c>
      <c r="M121" s="18">
        <f t="shared" si="5"/>
        <v>1378</v>
      </c>
      <c r="N121" s="18">
        <f t="shared" si="6"/>
        <v>2830</v>
      </c>
      <c r="O121" s="18">
        <f t="shared" si="7"/>
        <v>2930.68</v>
      </c>
      <c r="P121" s="63">
        <f t="shared" si="8"/>
        <v>100.68</v>
      </c>
      <c r="Q121" s="18">
        <f t="shared" si="9"/>
        <v>2830</v>
      </c>
      <c r="R121" s="18" t="s">
        <v>28</v>
      </c>
      <c r="S121" s="19" t="s">
        <v>29</v>
      </c>
    </row>
    <row r="122" spans="1:19">
      <c r="A122" s="20">
        <v>121</v>
      </c>
      <c r="B122" s="49" t="s">
        <v>2143</v>
      </c>
      <c r="C122" s="28" t="s">
        <v>2144</v>
      </c>
      <c r="D122" s="50" t="s">
        <v>22</v>
      </c>
      <c r="E122" s="20" t="s">
        <v>1363</v>
      </c>
      <c r="F122" s="20" t="s">
        <v>87</v>
      </c>
      <c r="G122" s="20" t="s">
        <v>25</v>
      </c>
      <c r="H122" s="20" t="s">
        <v>34</v>
      </c>
      <c r="I122" s="23">
        <v>1152</v>
      </c>
      <c r="J122" s="23">
        <v>300</v>
      </c>
      <c r="K122" s="23">
        <v>1300</v>
      </c>
      <c r="L122" s="20" t="s">
        <v>2145</v>
      </c>
      <c r="M122" s="18">
        <f t="shared" si="5"/>
        <v>1378</v>
      </c>
      <c r="N122" s="18">
        <f t="shared" si="6"/>
        <v>2830</v>
      </c>
      <c r="O122" s="18">
        <f t="shared" si="7"/>
        <v>2930.68</v>
      </c>
      <c r="P122" s="63">
        <f t="shared" si="8"/>
        <v>100.68</v>
      </c>
      <c r="Q122" s="18">
        <f t="shared" si="9"/>
        <v>2830</v>
      </c>
      <c r="R122" s="18" t="s">
        <v>28</v>
      </c>
      <c r="S122" s="19" t="s">
        <v>29</v>
      </c>
    </row>
    <row r="123" ht="13.8" spans="1:19">
      <c r="A123" s="20">
        <v>122</v>
      </c>
      <c r="B123" s="55" t="s">
        <v>111</v>
      </c>
      <c r="C123" s="28" t="s">
        <v>112</v>
      </c>
      <c r="D123" s="50" t="s">
        <v>22</v>
      </c>
      <c r="E123" s="20" t="s">
        <v>24</v>
      </c>
      <c r="F123" s="20" t="s">
        <v>87</v>
      </c>
      <c r="G123" s="20" t="s">
        <v>25</v>
      </c>
      <c r="H123" s="20" t="s">
        <v>34</v>
      </c>
      <c r="I123" s="23">
        <v>1152</v>
      </c>
      <c r="J123" s="23">
        <v>300</v>
      </c>
      <c r="K123" s="23">
        <v>1300</v>
      </c>
      <c r="L123" s="20" t="s">
        <v>2146</v>
      </c>
      <c r="M123" s="18">
        <f t="shared" si="5"/>
        <v>1378</v>
      </c>
      <c r="N123" s="18">
        <f t="shared" si="6"/>
        <v>2830</v>
      </c>
      <c r="O123" s="18">
        <f t="shared" si="7"/>
        <v>2930.68</v>
      </c>
      <c r="P123" s="63">
        <f t="shared" si="8"/>
        <v>100.68</v>
      </c>
      <c r="Q123" s="18">
        <f t="shared" si="9"/>
        <v>2830</v>
      </c>
      <c r="R123" s="18" t="s">
        <v>28</v>
      </c>
      <c r="S123" s="19" t="s">
        <v>29</v>
      </c>
    </row>
    <row r="124" ht="13.8" spans="1:19">
      <c r="A124" s="20">
        <v>123</v>
      </c>
      <c r="B124" s="64" t="s">
        <v>435</v>
      </c>
      <c r="C124" s="28" t="s">
        <v>436</v>
      </c>
      <c r="D124" s="50" t="s">
        <v>22</v>
      </c>
      <c r="E124" s="20" t="s">
        <v>24</v>
      </c>
      <c r="F124" s="20" t="s">
        <v>2147</v>
      </c>
      <c r="G124" s="20" t="s">
        <v>25</v>
      </c>
      <c r="H124" s="20" t="s">
        <v>34</v>
      </c>
      <c r="I124" s="23">
        <v>0</v>
      </c>
      <c r="J124" s="23">
        <v>100</v>
      </c>
      <c r="K124" s="23">
        <v>0</v>
      </c>
      <c r="L124" s="20"/>
      <c r="M124" s="18">
        <f t="shared" si="5"/>
        <v>0</v>
      </c>
      <c r="N124" s="18">
        <f t="shared" si="6"/>
        <v>100</v>
      </c>
      <c r="O124" s="18">
        <f t="shared" si="7"/>
        <v>106</v>
      </c>
      <c r="P124" s="63">
        <f t="shared" si="8"/>
        <v>6</v>
      </c>
      <c r="Q124" s="18">
        <f t="shared" si="9"/>
        <v>100</v>
      </c>
      <c r="R124" s="18" t="s">
        <v>28</v>
      </c>
      <c r="S124" s="19" t="s">
        <v>29</v>
      </c>
    </row>
    <row r="125" ht="13.8" spans="1:19">
      <c r="A125" s="20">
        <v>124</v>
      </c>
      <c r="B125" s="65" t="s">
        <v>2148</v>
      </c>
      <c r="C125" s="28" t="s">
        <v>2149</v>
      </c>
      <c r="D125" s="50" t="s">
        <v>22</v>
      </c>
      <c r="E125" s="20" t="s">
        <v>1363</v>
      </c>
      <c r="F125" s="20" t="s">
        <v>87</v>
      </c>
      <c r="G125" s="20" t="s">
        <v>25</v>
      </c>
      <c r="H125" s="20" t="s">
        <v>34</v>
      </c>
      <c r="I125" s="23">
        <v>1152</v>
      </c>
      <c r="J125" s="23">
        <v>300</v>
      </c>
      <c r="K125" s="23">
        <v>1300</v>
      </c>
      <c r="L125" s="20" t="s">
        <v>2044</v>
      </c>
      <c r="M125" s="18">
        <f t="shared" si="5"/>
        <v>1378</v>
      </c>
      <c r="N125" s="18">
        <f t="shared" si="6"/>
        <v>2830</v>
      </c>
      <c r="O125" s="18">
        <f t="shared" si="7"/>
        <v>2930.68</v>
      </c>
      <c r="P125" s="63">
        <f t="shared" si="8"/>
        <v>100.68</v>
      </c>
      <c r="Q125" s="18">
        <f t="shared" si="9"/>
        <v>2830</v>
      </c>
      <c r="R125" s="18" t="s">
        <v>28</v>
      </c>
      <c r="S125" s="19" t="s">
        <v>29</v>
      </c>
    </row>
    <row r="126" ht="13.8" spans="1:19">
      <c r="A126" s="20">
        <v>125</v>
      </c>
      <c r="B126" s="64" t="s">
        <v>2150</v>
      </c>
      <c r="C126" s="28" t="s">
        <v>2151</v>
      </c>
      <c r="D126" s="50" t="s">
        <v>22</v>
      </c>
      <c r="E126" s="20" t="s">
        <v>143</v>
      </c>
      <c r="F126" s="20" t="s">
        <v>87</v>
      </c>
      <c r="G126" s="20" t="s">
        <v>25</v>
      </c>
      <c r="H126" s="20" t="s">
        <v>34</v>
      </c>
      <c r="I126" s="23">
        <v>1152</v>
      </c>
      <c r="J126" s="23">
        <v>300</v>
      </c>
      <c r="K126" s="23">
        <v>1300</v>
      </c>
      <c r="L126" s="20" t="s">
        <v>2152</v>
      </c>
      <c r="M126" s="18">
        <f t="shared" si="5"/>
        <v>1378</v>
      </c>
      <c r="N126" s="18">
        <f t="shared" si="6"/>
        <v>2830</v>
      </c>
      <c r="O126" s="18">
        <f t="shared" si="7"/>
        <v>2930.68</v>
      </c>
      <c r="P126" s="63">
        <f t="shared" si="8"/>
        <v>100.68</v>
      </c>
      <c r="Q126" s="18">
        <f t="shared" si="9"/>
        <v>2830</v>
      </c>
      <c r="R126" s="18" t="s">
        <v>28</v>
      </c>
      <c r="S126" s="19" t="s">
        <v>29</v>
      </c>
    </row>
    <row r="127" ht="13.8" spans="1:19">
      <c r="A127" s="20">
        <v>126</v>
      </c>
      <c r="B127" s="64" t="s">
        <v>969</v>
      </c>
      <c r="C127" s="28" t="s">
        <v>2153</v>
      </c>
      <c r="D127" s="50" t="s">
        <v>22</v>
      </c>
      <c r="E127" s="20" t="s">
        <v>1363</v>
      </c>
      <c r="F127" s="20" t="s">
        <v>87</v>
      </c>
      <c r="G127" s="20" t="s">
        <v>25</v>
      </c>
      <c r="H127" s="20" t="s">
        <v>34</v>
      </c>
      <c r="I127" s="23">
        <v>1152</v>
      </c>
      <c r="J127" s="23">
        <v>300</v>
      </c>
      <c r="K127" s="23">
        <v>1300</v>
      </c>
      <c r="L127" s="20" t="s">
        <v>2044</v>
      </c>
      <c r="M127" s="18">
        <f t="shared" si="5"/>
        <v>1378</v>
      </c>
      <c r="N127" s="18">
        <f t="shared" si="6"/>
        <v>2830</v>
      </c>
      <c r="O127" s="18">
        <f t="shared" si="7"/>
        <v>2930.68</v>
      </c>
      <c r="P127" s="63">
        <f t="shared" si="8"/>
        <v>100.68</v>
      </c>
      <c r="Q127" s="18">
        <f t="shared" si="9"/>
        <v>2830</v>
      </c>
      <c r="R127" s="18" t="s">
        <v>28</v>
      </c>
      <c r="S127" s="19" t="s">
        <v>29</v>
      </c>
    </row>
    <row r="128" ht="13.8" spans="1:19">
      <c r="A128" s="20">
        <v>127</v>
      </c>
      <c r="B128" s="64" t="s">
        <v>2154</v>
      </c>
      <c r="C128" s="28" t="s">
        <v>2155</v>
      </c>
      <c r="D128" s="50" t="s">
        <v>22</v>
      </c>
      <c r="E128" s="20" t="s">
        <v>1363</v>
      </c>
      <c r="F128" s="20" t="s">
        <v>87</v>
      </c>
      <c r="G128" s="20" t="s">
        <v>25</v>
      </c>
      <c r="H128" s="20" t="s">
        <v>34</v>
      </c>
      <c r="I128" s="23">
        <v>1152</v>
      </c>
      <c r="J128" s="23">
        <v>300</v>
      </c>
      <c r="K128" s="23">
        <v>1300</v>
      </c>
      <c r="L128" s="20" t="s">
        <v>2044</v>
      </c>
      <c r="M128" s="18">
        <f t="shared" si="5"/>
        <v>1378</v>
      </c>
      <c r="N128" s="18">
        <f t="shared" si="6"/>
        <v>2830</v>
      </c>
      <c r="O128" s="18">
        <f t="shared" si="7"/>
        <v>2930.68</v>
      </c>
      <c r="P128" s="63">
        <f t="shared" si="8"/>
        <v>100.68</v>
      </c>
      <c r="Q128" s="18">
        <f t="shared" si="9"/>
        <v>2830</v>
      </c>
      <c r="R128" s="18" t="s">
        <v>28</v>
      </c>
      <c r="S128" s="19" t="s">
        <v>29</v>
      </c>
    </row>
    <row r="129" ht="13.8" spans="1:19">
      <c r="A129" s="20">
        <v>128</v>
      </c>
      <c r="B129" s="66" t="s">
        <v>2156</v>
      </c>
      <c r="C129" s="28" t="s">
        <v>2157</v>
      </c>
      <c r="D129" s="50" t="s">
        <v>22</v>
      </c>
      <c r="E129" s="20" t="s">
        <v>1363</v>
      </c>
      <c r="F129" s="20" t="s">
        <v>87</v>
      </c>
      <c r="G129" s="20" t="s">
        <v>25</v>
      </c>
      <c r="H129" s="20" t="s">
        <v>34</v>
      </c>
      <c r="I129" s="23">
        <v>1152</v>
      </c>
      <c r="J129" s="23">
        <v>300</v>
      </c>
      <c r="K129" s="23">
        <v>0</v>
      </c>
      <c r="L129" s="20" t="s">
        <v>2158</v>
      </c>
      <c r="M129" s="18">
        <f t="shared" si="5"/>
        <v>0</v>
      </c>
      <c r="N129" s="18">
        <f t="shared" si="6"/>
        <v>1452</v>
      </c>
      <c r="O129" s="18">
        <f t="shared" si="7"/>
        <v>1470</v>
      </c>
      <c r="P129" s="63">
        <f t="shared" si="8"/>
        <v>18</v>
      </c>
      <c r="Q129" s="18">
        <f t="shared" si="9"/>
        <v>1452</v>
      </c>
      <c r="R129" s="18" t="s">
        <v>28</v>
      </c>
      <c r="S129" s="19" t="s">
        <v>29</v>
      </c>
    </row>
    <row r="130" spans="1:19">
      <c r="A130" s="20">
        <v>129</v>
      </c>
      <c r="B130" s="49" t="s">
        <v>2159</v>
      </c>
      <c r="C130" s="28" t="s">
        <v>2160</v>
      </c>
      <c r="D130" s="50" t="s">
        <v>22</v>
      </c>
      <c r="E130" s="20" t="s">
        <v>1363</v>
      </c>
      <c r="F130" s="20" t="s">
        <v>87</v>
      </c>
      <c r="G130" s="20" t="s">
        <v>25</v>
      </c>
      <c r="H130" s="20" t="s">
        <v>34</v>
      </c>
      <c r="I130" s="23">
        <v>1152</v>
      </c>
      <c r="J130" s="23">
        <v>300</v>
      </c>
      <c r="K130" s="23">
        <v>1300</v>
      </c>
      <c r="L130" s="20" t="s">
        <v>2161</v>
      </c>
      <c r="M130" s="18">
        <f t="shared" ref="M130:M193" si="10">K130*1.06</f>
        <v>1378</v>
      </c>
      <c r="N130" s="18">
        <f t="shared" ref="N130:N193" si="11">I130+J130+M130</f>
        <v>2830</v>
      </c>
      <c r="O130" s="18">
        <f t="shared" ref="O130:O193" si="12">I130+(J130+M130)*1.06</f>
        <v>2930.68</v>
      </c>
      <c r="P130" s="63">
        <f t="shared" ref="P130:P193" si="13">(M130+J130)*0.06</f>
        <v>100.68</v>
      </c>
      <c r="Q130" s="18">
        <f t="shared" ref="Q130:Q193" si="14">O130-P130</f>
        <v>2830</v>
      </c>
      <c r="R130" s="18" t="s">
        <v>28</v>
      </c>
      <c r="S130" s="19" t="s">
        <v>29</v>
      </c>
    </row>
    <row r="131" spans="1:19">
      <c r="A131" s="20">
        <v>130</v>
      </c>
      <c r="B131" s="49" t="s">
        <v>454</v>
      </c>
      <c r="C131" s="28" t="s">
        <v>455</v>
      </c>
      <c r="D131" s="50" t="s">
        <v>22</v>
      </c>
      <c r="E131" s="20" t="s">
        <v>24</v>
      </c>
      <c r="F131" s="20" t="s">
        <v>929</v>
      </c>
      <c r="G131" s="20" t="s">
        <v>25</v>
      </c>
      <c r="H131" s="20" t="s">
        <v>34</v>
      </c>
      <c r="I131" s="23">
        <v>0</v>
      </c>
      <c r="J131" s="23">
        <v>0</v>
      </c>
      <c r="K131" s="23">
        <v>28</v>
      </c>
      <c r="L131" s="20" t="s">
        <v>2162</v>
      </c>
      <c r="M131" s="18">
        <f t="shared" si="10"/>
        <v>29.68</v>
      </c>
      <c r="N131" s="18">
        <f t="shared" si="11"/>
        <v>29.68</v>
      </c>
      <c r="O131" s="18">
        <f t="shared" si="12"/>
        <v>31.4608</v>
      </c>
      <c r="P131" s="63">
        <f t="shared" si="13"/>
        <v>1.7808</v>
      </c>
      <c r="Q131" s="18">
        <f t="shared" si="14"/>
        <v>29.68</v>
      </c>
      <c r="R131" s="18" t="s">
        <v>28</v>
      </c>
      <c r="S131" s="19" t="s">
        <v>29</v>
      </c>
    </row>
    <row r="132" spans="1:19">
      <c r="A132" s="20">
        <v>131</v>
      </c>
      <c r="B132" s="49" t="s">
        <v>2163</v>
      </c>
      <c r="C132" s="28" t="s">
        <v>2164</v>
      </c>
      <c r="D132" s="50" t="s">
        <v>22</v>
      </c>
      <c r="E132" s="20" t="s">
        <v>24</v>
      </c>
      <c r="F132" s="20" t="s">
        <v>929</v>
      </c>
      <c r="G132" s="20" t="s">
        <v>25</v>
      </c>
      <c r="H132" s="20" t="s">
        <v>34</v>
      </c>
      <c r="I132" s="23">
        <v>0</v>
      </c>
      <c r="J132" s="23">
        <v>0</v>
      </c>
      <c r="K132" s="23">
        <v>38</v>
      </c>
      <c r="L132" s="20" t="s">
        <v>2165</v>
      </c>
      <c r="M132" s="18">
        <f t="shared" si="10"/>
        <v>40.28</v>
      </c>
      <c r="N132" s="18">
        <f t="shared" si="11"/>
        <v>40.28</v>
      </c>
      <c r="O132" s="18">
        <f t="shared" si="12"/>
        <v>42.6968</v>
      </c>
      <c r="P132" s="63">
        <f t="shared" si="13"/>
        <v>2.4168</v>
      </c>
      <c r="Q132" s="18">
        <f t="shared" si="14"/>
        <v>40.28</v>
      </c>
      <c r="R132" s="18" t="s">
        <v>28</v>
      </c>
      <c r="S132" s="19" t="s">
        <v>29</v>
      </c>
    </row>
    <row r="133" spans="1:19">
      <c r="A133" s="20">
        <v>132</v>
      </c>
      <c r="B133" s="49" t="s">
        <v>97</v>
      </c>
      <c r="C133" s="28" t="s">
        <v>98</v>
      </c>
      <c r="D133" s="50" t="s">
        <v>22</v>
      </c>
      <c r="E133" s="20" t="s">
        <v>2166</v>
      </c>
      <c r="F133" s="20" t="s">
        <v>929</v>
      </c>
      <c r="G133" s="20" t="s">
        <v>25</v>
      </c>
      <c r="H133" s="20" t="s">
        <v>34</v>
      </c>
      <c r="I133" s="23">
        <v>0</v>
      </c>
      <c r="J133" s="23">
        <v>0</v>
      </c>
      <c r="K133" s="23">
        <v>35</v>
      </c>
      <c r="L133" s="20" t="s">
        <v>2167</v>
      </c>
      <c r="M133" s="18">
        <f t="shared" si="10"/>
        <v>37.1</v>
      </c>
      <c r="N133" s="18">
        <f t="shared" si="11"/>
        <v>37.1</v>
      </c>
      <c r="O133" s="18">
        <f t="shared" si="12"/>
        <v>39.326</v>
      </c>
      <c r="P133" s="63">
        <f t="shared" si="13"/>
        <v>2.226</v>
      </c>
      <c r="Q133" s="18">
        <f t="shared" si="14"/>
        <v>37.1</v>
      </c>
      <c r="R133" s="18" t="s">
        <v>28</v>
      </c>
      <c r="S133" s="19" t="s">
        <v>29</v>
      </c>
    </row>
    <row r="134" spans="1:19">
      <c r="A134" s="20">
        <v>133</v>
      </c>
      <c r="B134" s="49" t="s">
        <v>2168</v>
      </c>
      <c r="C134" s="28" t="s">
        <v>2169</v>
      </c>
      <c r="D134" s="50" t="s">
        <v>22</v>
      </c>
      <c r="E134" s="20" t="s">
        <v>24</v>
      </c>
      <c r="F134" s="20" t="s">
        <v>929</v>
      </c>
      <c r="G134" s="20" t="s">
        <v>25</v>
      </c>
      <c r="H134" s="20" t="s">
        <v>34</v>
      </c>
      <c r="I134" s="23">
        <v>0</v>
      </c>
      <c r="J134" s="23">
        <v>0</v>
      </c>
      <c r="K134" s="23">
        <v>42</v>
      </c>
      <c r="L134" s="20" t="s">
        <v>2170</v>
      </c>
      <c r="M134" s="18">
        <f t="shared" si="10"/>
        <v>44.52</v>
      </c>
      <c r="N134" s="18">
        <f t="shared" si="11"/>
        <v>44.52</v>
      </c>
      <c r="O134" s="18">
        <f t="shared" si="12"/>
        <v>47.1912</v>
      </c>
      <c r="P134" s="63">
        <f t="shared" si="13"/>
        <v>2.6712</v>
      </c>
      <c r="Q134" s="18">
        <f t="shared" si="14"/>
        <v>44.52</v>
      </c>
      <c r="R134" s="18" t="s">
        <v>28</v>
      </c>
      <c r="S134" s="19" t="s">
        <v>29</v>
      </c>
    </row>
    <row r="135" spans="1:19">
      <c r="A135" s="20">
        <v>134</v>
      </c>
      <c r="B135" s="49" t="s">
        <v>2171</v>
      </c>
      <c r="C135" s="28" t="s">
        <v>2172</v>
      </c>
      <c r="D135" s="50" t="s">
        <v>22</v>
      </c>
      <c r="E135" s="20" t="s">
        <v>1363</v>
      </c>
      <c r="F135" s="20" t="s">
        <v>87</v>
      </c>
      <c r="G135" s="20" t="s">
        <v>25</v>
      </c>
      <c r="H135" s="20" t="s">
        <v>34</v>
      </c>
      <c r="I135" s="23">
        <v>1152</v>
      </c>
      <c r="J135" s="23">
        <v>300</v>
      </c>
      <c r="K135" s="23">
        <v>0</v>
      </c>
      <c r="L135" s="20" t="s">
        <v>2173</v>
      </c>
      <c r="M135" s="18">
        <f t="shared" si="10"/>
        <v>0</v>
      </c>
      <c r="N135" s="18">
        <f t="shared" si="11"/>
        <v>1452</v>
      </c>
      <c r="O135" s="18">
        <f t="shared" si="12"/>
        <v>1470</v>
      </c>
      <c r="P135" s="63">
        <f t="shared" si="13"/>
        <v>18</v>
      </c>
      <c r="Q135" s="18">
        <f t="shared" si="14"/>
        <v>1452</v>
      </c>
      <c r="R135" s="18" t="s">
        <v>28</v>
      </c>
      <c r="S135" s="19" t="s">
        <v>29</v>
      </c>
    </row>
    <row r="136" spans="1:19">
      <c r="A136" s="20">
        <v>135</v>
      </c>
      <c r="B136" s="49" t="s">
        <v>2174</v>
      </c>
      <c r="C136" s="28" t="s">
        <v>2175</v>
      </c>
      <c r="D136" s="50" t="s">
        <v>22</v>
      </c>
      <c r="E136" s="20" t="s">
        <v>1363</v>
      </c>
      <c r="F136" s="20" t="s">
        <v>87</v>
      </c>
      <c r="G136" s="20" t="s">
        <v>25</v>
      </c>
      <c r="H136" s="20" t="s">
        <v>34</v>
      </c>
      <c r="I136" s="23">
        <v>1152</v>
      </c>
      <c r="J136" s="23">
        <v>300</v>
      </c>
      <c r="K136" s="23">
        <v>1300</v>
      </c>
      <c r="L136" s="20" t="s">
        <v>2176</v>
      </c>
      <c r="M136" s="18">
        <f t="shared" si="10"/>
        <v>1378</v>
      </c>
      <c r="N136" s="18">
        <f t="shared" si="11"/>
        <v>2830</v>
      </c>
      <c r="O136" s="18">
        <f t="shared" si="12"/>
        <v>2930.68</v>
      </c>
      <c r="P136" s="63">
        <f t="shared" si="13"/>
        <v>100.68</v>
      </c>
      <c r="Q136" s="18">
        <f t="shared" si="14"/>
        <v>2830</v>
      </c>
      <c r="R136" s="18" t="s">
        <v>28</v>
      </c>
      <c r="S136" s="19" t="s">
        <v>29</v>
      </c>
    </row>
    <row r="137" spans="1:19">
      <c r="A137" s="20">
        <v>136</v>
      </c>
      <c r="B137" s="49" t="s">
        <v>2177</v>
      </c>
      <c r="C137" s="28" t="s">
        <v>1817</v>
      </c>
      <c r="D137" s="50" t="s">
        <v>22</v>
      </c>
      <c r="E137" s="20" t="s">
        <v>1363</v>
      </c>
      <c r="F137" s="20" t="s">
        <v>87</v>
      </c>
      <c r="G137" s="20" t="s">
        <v>25</v>
      </c>
      <c r="H137" s="20" t="s">
        <v>34</v>
      </c>
      <c r="I137" s="23">
        <v>0</v>
      </c>
      <c r="J137" s="23">
        <v>300</v>
      </c>
      <c r="K137" s="23">
        <v>1300</v>
      </c>
      <c r="L137" s="20" t="s">
        <v>2178</v>
      </c>
      <c r="M137" s="18">
        <f t="shared" si="10"/>
        <v>1378</v>
      </c>
      <c r="N137" s="18">
        <f t="shared" si="11"/>
        <v>1678</v>
      </c>
      <c r="O137" s="18">
        <f t="shared" si="12"/>
        <v>1778.68</v>
      </c>
      <c r="P137" s="63">
        <f t="shared" si="13"/>
        <v>100.68</v>
      </c>
      <c r="Q137" s="18">
        <f t="shared" si="14"/>
        <v>1678</v>
      </c>
      <c r="R137" s="18" t="s">
        <v>28</v>
      </c>
      <c r="S137" s="19" t="s">
        <v>29</v>
      </c>
    </row>
    <row r="138" spans="1:19">
      <c r="A138" s="20">
        <v>137</v>
      </c>
      <c r="B138" s="49" t="s">
        <v>2179</v>
      </c>
      <c r="C138" s="28" t="s">
        <v>2180</v>
      </c>
      <c r="D138" s="50" t="s">
        <v>22</v>
      </c>
      <c r="E138" s="20" t="s">
        <v>24</v>
      </c>
      <c r="F138" s="20" t="s">
        <v>1404</v>
      </c>
      <c r="G138" s="20" t="s">
        <v>25</v>
      </c>
      <c r="H138" s="20" t="s">
        <v>34</v>
      </c>
      <c r="I138" s="20">
        <v>250.79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350.79</v>
      </c>
      <c r="O138" s="18">
        <f t="shared" si="12"/>
        <v>356.79</v>
      </c>
      <c r="P138" s="63">
        <f t="shared" si="13"/>
        <v>6</v>
      </c>
      <c r="Q138" s="18">
        <f t="shared" si="14"/>
        <v>350.79</v>
      </c>
      <c r="R138" s="18" t="s">
        <v>28</v>
      </c>
      <c r="S138" s="19" t="s">
        <v>29</v>
      </c>
    </row>
    <row r="139" spans="1:19">
      <c r="A139" s="20">
        <v>138</v>
      </c>
      <c r="B139" s="49" t="s">
        <v>2181</v>
      </c>
      <c r="C139" s="28" t="s">
        <v>2182</v>
      </c>
      <c r="D139" s="50" t="s">
        <v>22</v>
      </c>
      <c r="E139" s="20" t="s">
        <v>24</v>
      </c>
      <c r="F139" s="20" t="s">
        <v>1404</v>
      </c>
      <c r="G139" s="20" t="s">
        <v>25</v>
      </c>
      <c r="H139" s="20" t="s">
        <v>34</v>
      </c>
      <c r="I139" s="20">
        <v>249.58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349.58</v>
      </c>
      <c r="O139" s="18">
        <f t="shared" si="12"/>
        <v>355.58</v>
      </c>
      <c r="P139" s="63">
        <f t="shared" si="13"/>
        <v>6</v>
      </c>
      <c r="Q139" s="18">
        <f t="shared" si="14"/>
        <v>349.58</v>
      </c>
      <c r="R139" s="18" t="s">
        <v>28</v>
      </c>
      <c r="S139" s="19" t="s">
        <v>29</v>
      </c>
    </row>
    <row r="140" spans="1:19">
      <c r="A140" s="20">
        <v>139</v>
      </c>
      <c r="B140" s="49" t="s">
        <v>2183</v>
      </c>
      <c r="C140" s="28" t="s">
        <v>2184</v>
      </c>
      <c r="D140" s="50" t="s">
        <v>22</v>
      </c>
      <c r="E140" s="20" t="s">
        <v>24</v>
      </c>
      <c r="F140" s="20" t="s">
        <v>1404</v>
      </c>
      <c r="G140" s="20" t="s">
        <v>25</v>
      </c>
      <c r="H140" s="20" t="s">
        <v>34</v>
      </c>
      <c r="I140" s="20">
        <v>249.58</v>
      </c>
      <c r="J140" s="23">
        <v>100</v>
      </c>
      <c r="K140" s="23">
        <v>0</v>
      </c>
      <c r="L140" s="20"/>
      <c r="M140" s="18">
        <f t="shared" si="10"/>
        <v>0</v>
      </c>
      <c r="N140" s="18">
        <f t="shared" si="11"/>
        <v>349.58</v>
      </c>
      <c r="O140" s="18">
        <f t="shared" si="12"/>
        <v>355.58</v>
      </c>
      <c r="P140" s="63">
        <f t="shared" si="13"/>
        <v>6</v>
      </c>
      <c r="Q140" s="18">
        <f t="shared" si="14"/>
        <v>349.58</v>
      </c>
      <c r="R140" s="18" t="s">
        <v>28</v>
      </c>
      <c r="S140" s="19" t="s">
        <v>29</v>
      </c>
    </row>
    <row r="141" spans="1:19">
      <c r="A141" s="20">
        <v>140</v>
      </c>
      <c r="B141" s="49" t="s">
        <v>2185</v>
      </c>
      <c r="C141" s="28" t="s">
        <v>2186</v>
      </c>
      <c r="D141" s="50" t="s">
        <v>22</v>
      </c>
      <c r="E141" s="20" t="s">
        <v>24</v>
      </c>
      <c r="F141" s="20" t="s">
        <v>1404</v>
      </c>
      <c r="G141" s="20" t="s">
        <v>25</v>
      </c>
      <c r="H141" s="20" t="s">
        <v>34</v>
      </c>
      <c r="I141" s="20">
        <v>249.58</v>
      </c>
      <c r="J141" s="23">
        <v>100</v>
      </c>
      <c r="K141" s="23">
        <v>0</v>
      </c>
      <c r="L141" s="20"/>
      <c r="M141" s="18">
        <f t="shared" si="10"/>
        <v>0</v>
      </c>
      <c r="N141" s="18">
        <f t="shared" si="11"/>
        <v>349.58</v>
      </c>
      <c r="O141" s="18">
        <f t="shared" si="12"/>
        <v>355.58</v>
      </c>
      <c r="P141" s="63">
        <f t="shared" si="13"/>
        <v>6</v>
      </c>
      <c r="Q141" s="18">
        <f t="shared" si="14"/>
        <v>349.58</v>
      </c>
      <c r="R141" s="18" t="s">
        <v>28</v>
      </c>
      <c r="S141" s="19" t="s">
        <v>29</v>
      </c>
    </row>
    <row r="142" spans="1:19">
      <c r="A142" s="20">
        <v>141</v>
      </c>
      <c r="B142" s="49" t="s">
        <v>2187</v>
      </c>
      <c r="C142" s="28" t="s">
        <v>2188</v>
      </c>
      <c r="D142" s="50" t="s">
        <v>22</v>
      </c>
      <c r="E142" s="20" t="s">
        <v>24</v>
      </c>
      <c r="F142" s="20" t="s">
        <v>1404</v>
      </c>
      <c r="G142" s="20" t="s">
        <v>25</v>
      </c>
      <c r="H142" s="20" t="s">
        <v>34</v>
      </c>
      <c r="I142" s="20">
        <v>249.58</v>
      </c>
      <c r="J142" s="23">
        <v>100</v>
      </c>
      <c r="K142" s="23">
        <v>0</v>
      </c>
      <c r="L142" s="20"/>
      <c r="M142" s="18">
        <f t="shared" si="10"/>
        <v>0</v>
      </c>
      <c r="N142" s="18">
        <f t="shared" si="11"/>
        <v>349.58</v>
      </c>
      <c r="O142" s="18">
        <f t="shared" si="12"/>
        <v>355.58</v>
      </c>
      <c r="P142" s="63">
        <f t="shared" si="13"/>
        <v>6</v>
      </c>
      <c r="Q142" s="18">
        <f t="shared" si="14"/>
        <v>349.58</v>
      </c>
      <c r="R142" s="18" t="s">
        <v>28</v>
      </c>
      <c r="S142" s="19" t="s">
        <v>29</v>
      </c>
    </row>
    <row r="143" spans="1:19">
      <c r="A143" s="20">
        <v>142</v>
      </c>
      <c r="B143" s="49" t="s">
        <v>2189</v>
      </c>
      <c r="C143" s="28" t="s">
        <v>2190</v>
      </c>
      <c r="D143" s="50" t="s">
        <v>22</v>
      </c>
      <c r="E143" s="20" t="s">
        <v>1363</v>
      </c>
      <c r="F143" s="20" t="s">
        <v>87</v>
      </c>
      <c r="G143" s="20" t="s">
        <v>25</v>
      </c>
      <c r="H143" s="20" t="s">
        <v>34</v>
      </c>
      <c r="I143" s="23">
        <v>1152</v>
      </c>
      <c r="J143" s="23">
        <v>300</v>
      </c>
      <c r="K143" s="23">
        <v>1300</v>
      </c>
      <c r="L143" s="20" t="s">
        <v>2191</v>
      </c>
      <c r="M143" s="18">
        <f t="shared" si="10"/>
        <v>1378</v>
      </c>
      <c r="N143" s="18">
        <f t="shared" si="11"/>
        <v>2830</v>
      </c>
      <c r="O143" s="18">
        <f t="shared" si="12"/>
        <v>2930.68</v>
      </c>
      <c r="P143" s="63">
        <f t="shared" si="13"/>
        <v>100.68</v>
      </c>
      <c r="Q143" s="18">
        <f t="shared" si="14"/>
        <v>2830</v>
      </c>
      <c r="R143" s="18" t="s">
        <v>28</v>
      </c>
      <c r="S143" s="19" t="s">
        <v>29</v>
      </c>
    </row>
    <row r="144" spans="1:19">
      <c r="A144" s="20">
        <v>143</v>
      </c>
      <c r="B144" s="49" t="s">
        <v>2192</v>
      </c>
      <c r="C144" s="28" t="s">
        <v>2193</v>
      </c>
      <c r="D144" s="50" t="s">
        <v>22</v>
      </c>
      <c r="E144" s="20" t="s">
        <v>1363</v>
      </c>
      <c r="F144" s="20" t="s">
        <v>87</v>
      </c>
      <c r="G144" s="20" t="s">
        <v>25</v>
      </c>
      <c r="H144" s="20" t="s">
        <v>34</v>
      </c>
      <c r="I144" s="23">
        <v>1152</v>
      </c>
      <c r="J144" s="23">
        <v>300</v>
      </c>
      <c r="K144" s="23">
        <v>1300</v>
      </c>
      <c r="L144" s="20" t="s">
        <v>2194</v>
      </c>
      <c r="M144" s="18">
        <f t="shared" si="10"/>
        <v>1378</v>
      </c>
      <c r="N144" s="18">
        <f t="shared" si="11"/>
        <v>2830</v>
      </c>
      <c r="O144" s="18">
        <f t="shared" si="12"/>
        <v>2930.68</v>
      </c>
      <c r="P144" s="63">
        <f t="shared" si="13"/>
        <v>100.68</v>
      </c>
      <c r="Q144" s="18">
        <f t="shared" si="14"/>
        <v>2830</v>
      </c>
      <c r="R144" s="18" t="s">
        <v>28</v>
      </c>
      <c r="S144" s="19" t="s">
        <v>29</v>
      </c>
    </row>
    <row r="145" spans="1:19">
      <c r="A145" s="20">
        <v>144</v>
      </c>
      <c r="B145" s="49" t="s">
        <v>2195</v>
      </c>
      <c r="C145" s="28" t="s">
        <v>2196</v>
      </c>
      <c r="D145" s="50" t="s">
        <v>22</v>
      </c>
      <c r="E145" s="20" t="s">
        <v>24</v>
      </c>
      <c r="F145" s="20" t="s">
        <v>87</v>
      </c>
      <c r="G145" s="20" t="s">
        <v>25</v>
      </c>
      <c r="H145" s="20" t="s">
        <v>34</v>
      </c>
      <c r="I145" s="23">
        <v>1152</v>
      </c>
      <c r="J145" s="23">
        <v>300</v>
      </c>
      <c r="K145" s="23">
        <v>0</v>
      </c>
      <c r="L145" s="20" t="s">
        <v>2086</v>
      </c>
      <c r="M145" s="18">
        <f t="shared" si="10"/>
        <v>0</v>
      </c>
      <c r="N145" s="18">
        <f t="shared" si="11"/>
        <v>1452</v>
      </c>
      <c r="O145" s="18">
        <f t="shared" si="12"/>
        <v>1470</v>
      </c>
      <c r="P145" s="63">
        <f t="shared" si="13"/>
        <v>18</v>
      </c>
      <c r="Q145" s="18">
        <f t="shared" si="14"/>
        <v>1452</v>
      </c>
      <c r="R145" s="18" t="s">
        <v>28</v>
      </c>
      <c r="S145" s="19" t="s">
        <v>29</v>
      </c>
    </row>
    <row r="146" spans="1:19">
      <c r="A146" s="20">
        <v>145</v>
      </c>
      <c r="B146" s="49" t="s">
        <v>1672</v>
      </c>
      <c r="C146" s="28" t="s">
        <v>2197</v>
      </c>
      <c r="D146" s="50" t="s">
        <v>22</v>
      </c>
      <c r="E146" s="20" t="s">
        <v>1363</v>
      </c>
      <c r="F146" s="20" t="s">
        <v>87</v>
      </c>
      <c r="G146" s="20" t="s">
        <v>25</v>
      </c>
      <c r="H146" s="20" t="s">
        <v>34</v>
      </c>
      <c r="I146" s="23">
        <v>1152</v>
      </c>
      <c r="J146" s="23">
        <v>300</v>
      </c>
      <c r="K146" s="23">
        <v>1300</v>
      </c>
      <c r="L146" s="20" t="s">
        <v>2194</v>
      </c>
      <c r="M146" s="18">
        <f t="shared" si="10"/>
        <v>1378</v>
      </c>
      <c r="N146" s="18">
        <f t="shared" si="11"/>
        <v>2830</v>
      </c>
      <c r="O146" s="18">
        <f t="shared" si="12"/>
        <v>2930.68</v>
      </c>
      <c r="P146" s="63">
        <f t="shared" si="13"/>
        <v>100.68</v>
      </c>
      <c r="Q146" s="18">
        <f t="shared" si="14"/>
        <v>2830</v>
      </c>
      <c r="R146" s="18" t="s">
        <v>28</v>
      </c>
      <c r="S146" s="19" t="s">
        <v>29</v>
      </c>
    </row>
    <row r="147" spans="1:19">
      <c r="A147" s="20">
        <v>146</v>
      </c>
      <c r="B147" s="49" t="s">
        <v>203</v>
      </c>
      <c r="C147" s="28" t="s">
        <v>2198</v>
      </c>
      <c r="D147" s="50" t="s">
        <v>22</v>
      </c>
      <c r="E147" s="20" t="s">
        <v>1363</v>
      </c>
      <c r="F147" s="20" t="s">
        <v>87</v>
      </c>
      <c r="G147" s="20" t="s">
        <v>25</v>
      </c>
      <c r="H147" s="20" t="s">
        <v>34</v>
      </c>
      <c r="I147" s="23">
        <v>1152</v>
      </c>
      <c r="J147" s="23">
        <v>300</v>
      </c>
      <c r="K147" s="23">
        <v>0</v>
      </c>
      <c r="L147" s="20" t="s">
        <v>2199</v>
      </c>
      <c r="M147" s="18">
        <f t="shared" si="10"/>
        <v>0</v>
      </c>
      <c r="N147" s="18">
        <f t="shared" si="11"/>
        <v>1452</v>
      </c>
      <c r="O147" s="18">
        <f t="shared" si="12"/>
        <v>1470</v>
      </c>
      <c r="P147" s="63">
        <f t="shared" si="13"/>
        <v>18</v>
      </c>
      <c r="Q147" s="18">
        <f t="shared" si="14"/>
        <v>1452</v>
      </c>
      <c r="R147" s="18" t="s">
        <v>28</v>
      </c>
      <c r="S147" s="19" t="s">
        <v>29</v>
      </c>
    </row>
    <row r="148" spans="1:19">
      <c r="A148" s="20">
        <v>147</v>
      </c>
      <c r="B148" s="49" t="s">
        <v>2200</v>
      </c>
      <c r="C148" s="28" t="s">
        <v>2201</v>
      </c>
      <c r="D148" s="50" t="s">
        <v>22</v>
      </c>
      <c r="E148" s="20" t="s">
        <v>24</v>
      </c>
      <c r="F148" s="20" t="s">
        <v>1404</v>
      </c>
      <c r="G148" s="20" t="s">
        <v>25</v>
      </c>
      <c r="H148" s="20" t="s">
        <v>34</v>
      </c>
      <c r="I148" s="20">
        <v>249.58</v>
      </c>
      <c r="J148" s="23">
        <v>100</v>
      </c>
      <c r="K148" s="23">
        <v>0</v>
      </c>
      <c r="L148" s="20"/>
      <c r="M148" s="18">
        <f t="shared" si="10"/>
        <v>0</v>
      </c>
      <c r="N148" s="18">
        <f t="shared" si="11"/>
        <v>349.58</v>
      </c>
      <c r="O148" s="18">
        <f t="shared" si="12"/>
        <v>355.58</v>
      </c>
      <c r="P148" s="63">
        <f t="shared" si="13"/>
        <v>6</v>
      </c>
      <c r="Q148" s="18">
        <f t="shared" si="14"/>
        <v>349.58</v>
      </c>
      <c r="R148" s="18" t="s">
        <v>28</v>
      </c>
      <c r="S148" s="19" t="s">
        <v>29</v>
      </c>
    </row>
    <row r="149" spans="1:19">
      <c r="A149" s="20">
        <v>148</v>
      </c>
      <c r="B149" s="49" t="s">
        <v>2202</v>
      </c>
      <c r="C149" s="28" t="s">
        <v>2203</v>
      </c>
      <c r="D149" s="50" t="s">
        <v>22</v>
      </c>
      <c r="E149" s="20" t="s">
        <v>24</v>
      </c>
      <c r="F149" s="20" t="s">
        <v>1404</v>
      </c>
      <c r="G149" s="20" t="s">
        <v>25</v>
      </c>
      <c r="H149" s="20" t="s">
        <v>34</v>
      </c>
      <c r="I149" s="20">
        <v>249.81</v>
      </c>
      <c r="J149" s="23">
        <v>100</v>
      </c>
      <c r="K149" s="23">
        <v>0</v>
      </c>
      <c r="L149" s="20"/>
      <c r="M149" s="18">
        <f t="shared" si="10"/>
        <v>0</v>
      </c>
      <c r="N149" s="18">
        <f t="shared" si="11"/>
        <v>349.81</v>
      </c>
      <c r="O149" s="18">
        <f t="shared" si="12"/>
        <v>355.81</v>
      </c>
      <c r="P149" s="63">
        <f t="shared" si="13"/>
        <v>6</v>
      </c>
      <c r="Q149" s="18">
        <f t="shared" si="14"/>
        <v>349.81</v>
      </c>
      <c r="R149" s="18" t="s">
        <v>28</v>
      </c>
      <c r="S149" s="19" t="s">
        <v>29</v>
      </c>
    </row>
    <row r="150" spans="1:19">
      <c r="A150" s="20">
        <v>149</v>
      </c>
      <c r="B150" s="49" t="s">
        <v>2204</v>
      </c>
      <c r="C150" s="28" t="s">
        <v>2205</v>
      </c>
      <c r="D150" s="50" t="s">
        <v>22</v>
      </c>
      <c r="E150" s="20" t="s">
        <v>1363</v>
      </c>
      <c r="F150" s="20" t="s">
        <v>87</v>
      </c>
      <c r="G150" s="20" t="s">
        <v>25</v>
      </c>
      <c r="H150" s="20" t="s">
        <v>34</v>
      </c>
      <c r="I150" s="23">
        <v>1152</v>
      </c>
      <c r="J150" s="23">
        <v>300</v>
      </c>
      <c r="K150" s="23">
        <v>1300</v>
      </c>
      <c r="L150" s="20" t="s">
        <v>2206</v>
      </c>
      <c r="M150" s="18">
        <f t="shared" si="10"/>
        <v>1378</v>
      </c>
      <c r="N150" s="18">
        <f t="shared" si="11"/>
        <v>2830</v>
      </c>
      <c r="O150" s="18">
        <f t="shared" si="12"/>
        <v>2930.68</v>
      </c>
      <c r="P150" s="63">
        <f t="shared" si="13"/>
        <v>100.68</v>
      </c>
      <c r="Q150" s="18">
        <f t="shared" si="14"/>
        <v>2830</v>
      </c>
      <c r="R150" s="18" t="s">
        <v>28</v>
      </c>
      <c r="S150" s="19" t="s">
        <v>29</v>
      </c>
    </row>
    <row r="151" spans="1:19">
      <c r="A151" s="20">
        <v>150</v>
      </c>
      <c r="B151" s="49" t="s">
        <v>2207</v>
      </c>
      <c r="C151" s="28" t="s">
        <v>2208</v>
      </c>
      <c r="D151" s="50" t="s">
        <v>22</v>
      </c>
      <c r="E151" s="20" t="s">
        <v>1363</v>
      </c>
      <c r="F151" s="20" t="s">
        <v>87</v>
      </c>
      <c r="G151" s="20" t="s">
        <v>25</v>
      </c>
      <c r="H151" s="20" t="s">
        <v>34</v>
      </c>
      <c r="I151" s="23">
        <v>1152</v>
      </c>
      <c r="J151" s="23">
        <v>300</v>
      </c>
      <c r="K151" s="23">
        <v>1300</v>
      </c>
      <c r="L151" s="20" t="s">
        <v>2209</v>
      </c>
      <c r="M151" s="18">
        <f t="shared" si="10"/>
        <v>1378</v>
      </c>
      <c r="N151" s="18">
        <f t="shared" si="11"/>
        <v>2830</v>
      </c>
      <c r="O151" s="18">
        <f t="shared" si="12"/>
        <v>2930.68</v>
      </c>
      <c r="P151" s="63">
        <f t="shared" si="13"/>
        <v>100.68</v>
      </c>
      <c r="Q151" s="18">
        <f t="shared" si="14"/>
        <v>2830</v>
      </c>
      <c r="R151" s="18" t="s">
        <v>28</v>
      </c>
      <c r="S151" s="19" t="s">
        <v>29</v>
      </c>
    </row>
    <row r="152" spans="1:19">
      <c r="A152" s="20">
        <v>151</v>
      </c>
      <c r="B152" s="49" t="s">
        <v>2210</v>
      </c>
      <c r="C152" s="28" t="s">
        <v>2211</v>
      </c>
      <c r="D152" s="50" t="s">
        <v>22</v>
      </c>
      <c r="E152" s="20" t="s">
        <v>24</v>
      </c>
      <c r="F152" s="20" t="s">
        <v>1404</v>
      </c>
      <c r="G152" s="20" t="s">
        <v>25</v>
      </c>
      <c r="H152" s="20" t="s">
        <v>34</v>
      </c>
      <c r="I152" s="20">
        <v>249.81</v>
      </c>
      <c r="J152" s="23">
        <v>100</v>
      </c>
      <c r="K152" s="23">
        <v>0</v>
      </c>
      <c r="L152" s="20"/>
      <c r="M152" s="18">
        <f t="shared" si="10"/>
        <v>0</v>
      </c>
      <c r="N152" s="18">
        <f t="shared" si="11"/>
        <v>349.81</v>
      </c>
      <c r="O152" s="18">
        <f t="shared" si="12"/>
        <v>355.81</v>
      </c>
      <c r="P152" s="63">
        <f t="shared" si="13"/>
        <v>6</v>
      </c>
      <c r="Q152" s="18">
        <f t="shared" si="14"/>
        <v>349.81</v>
      </c>
      <c r="R152" s="18" t="s">
        <v>28</v>
      </c>
      <c r="S152" s="19" t="s">
        <v>29</v>
      </c>
    </row>
    <row r="153" spans="1:19">
      <c r="A153" s="20">
        <v>152</v>
      </c>
      <c r="B153" s="49" t="s">
        <v>2212</v>
      </c>
      <c r="C153" s="28" t="s">
        <v>2213</v>
      </c>
      <c r="D153" s="50" t="s">
        <v>22</v>
      </c>
      <c r="E153" s="20" t="s">
        <v>153</v>
      </c>
      <c r="F153" s="20" t="s">
        <v>87</v>
      </c>
      <c r="G153" s="20" t="s">
        <v>25</v>
      </c>
      <c r="H153" s="20" t="s">
        <v>34</v>
      </c>
      <c r="I153" s="23">
        <v>1152</v>
      </c>
      <c r="J153" s="23">
        <v>300</v>
      </c>
      <c r="K153" s="23">
        <v>1300</v>
      </c>
      <c r="L153" s="20" t="s">
        <v>1851</v>
      </c>
      <c r="M153" s="18">
        <f t="shared" si="10"/>
        <v>1378</v>
      </c>
      <c r="N153" s="18">
        <f t="shared" si="11"/>
        <v>2830</v>
      </c>
      <c r="O153" s="18">
        <f t="shared" si="12"/>
        <v>2930.68</v>
      </c>
      <c r="P153" s="63">
        <f t="shared" si="13"/>
        <v>100.68</v>
      </c>
      <c r="Q153" s="18">
        <f t="shared" si="14"/>
        <v>2830</v>
      </c>
      <c r="R153" s="18" t="s">
        <v>28</v>
      </c>
      <c r="S153" s="19" t="s">
        <v>29</v>
      </c>
    </row>
    <row r="154" spans="1:19">
      <c r="A154" s="20">
        <v>153</v>
      </c>
      <c r="B154" s="49" t="s">
        <v>1152</v>
      </c>
      <c r="C154" s="28" t="s">
        <v>1973</v>
      </c>
      <c r="D154" s="50" t="s">
        <v>22</v>
      </c>
      <c r="E154" s="20" t="s">
        <v>24</v>
      </c>
      <c r="F154" s="20" t="s">
        <v>1404</v>
      </c>
      <c r="G154" s="20" t="s">
        <v>25</v>
      </c>
      <c r="H154" s="20" t="s">
        <v>34</v>
      </c>
      <c r="I154" s="20">
        <v>249.81</v>
      </c>
      <c r="J154" s="23">
        <v>100</v>
      </c>
      <c r="K154" s="23">
        <v>0</v>
      </c>
      <c r="L154" s="20"/>
      <c r="M154" s="18">
        <f t="shared" si="10"/>
        <v>0</v>
      </c>
      <c r="N154" s="18">
        <f t="shared" si="11"/>
        <v>349.81</v>
      </c>
      <c r="O154" s="18">
        <f t="shared" si="12"/>
        <v>355.81</v>
      </c>
      <c r="P154" s="63">
        <f t="shared" si="13"/>
        <v>6</v>
      </c>
      <c r="Q154" s="18">
        <f t="shared" si="14"/>
        <v>349.81</v>
      </c>
      <c r="R154" s="18" t="s">
        <v>28</v>
      </c>
      <c r="S154" s="19" t="s">
        <v>29</v>
      </c>
    </row>
    <row r="155" spans="1:19">
      <c r="A155" s="20">
        <v>154</v>
      </c>
      <c r="B155" s="49" t="s">
        <v>884</v>
      </c>
      <c r="C155" s="28" t="s">
        <v>2214</v>
      </c>
      <c r="D155" s="50" t="s">
        <v>22</v>
      </c>
      <c r="E155" s="20" t="s">
        <v>24</v>
      </c>
      <c r="F155" s="20" t="s">
        <v>1404</v>
      </c>
      <c r="G155" s="20" t="s">
        <v>25</v>
      </c>
      <c r="H155" s="20" t="s">
        <v>34</v>
      </c>
      <c r="I155" s="20">
        <v>249.81</v>
      </c>
      <c r="J155" s="23">
        <v>100</v>
      </c>
      <c r="K155" s="23">
        <v>0</v>
      </c>
      <c r="L155" s="20"/>
      <c r="M155" s="18">
        <f t="shared" si="10"/>
        <v>0</v>
      </c>
      <c r="N155" s="18">
        <f t="shared" si="11"/>
        <v>349.81</v>
      </c>
      <c r="O155" s="18">
        <f t="shared" si="12"/>
        <v>355.81</v>
      </c>
      <c r="P155" s="63">
        <f t="shared" si="13"/>
        <v>6</v>
      </c>
      <c r="Q155" s="18">
        <f t="shared" si="14"/>
        <v>349.81</v>
      </c>
      <c r="R155" s="18" t="s">
        <v>28</v>
      </c>
      <c r="S155" s="19" t="s">
        <v>29</v>
      </c>
    </row>
    <row r="156" spans="1:19">
      <c r="A156" s="20">
        <v>155</v>
      </c>
      <c r="B156" s="49" t="s">
        <v>2215</v>
      </c>
      <c r="C156" s="28" t="s">
        <v>2216</v>
      </c>
      <c r="D156" s="50" t="s">
        <v>22</v>
      </c>
      <c r="E156" s="20" t="s">
        <v>24</v>
      </c>
      <c r="F156" s="20" t="s">
        <v>1404</v>
      </c>
      <c r="G156" s="20" t="s">
        <v>25</v>
      </c>
      <c r="H156" s="20" t="s">
        <v>34</v>
      </c>
      <c r="I156" s="20">
        <v>249.81</v>
      </c>
      <c r="J156" s="23">
        <v>100</v>
      </c>
      <c r="K156" s="23">
        <v>0</v>
      </c>
      <c r="L156" s="20"/>
      <c r="M156" s="18">
        <f t="shared" si="10"/>
        <v>0</v>
      </c>
      <c r="N156" s="18">
        <f t="shared" si="11"/>
        <v>349.81</v>
      </c>
      <c r="O156" s="18">
        <f t="shared" si="12"/>
        <v>355.81</v>
      </c>
      <c r="P156" s="63">
        <f t="shared" si="13"/>
        <v>6</v>
      </c>
      <c r="Q156" s="18">
        <f t="shared" si="14"/>
        <v>349.81</v>
      </c>
      <c r="R156" s="18" t="s">
        <v>28</v>
      </c>
      <c r="S156" s="19" t="s">
        <v>29</v>
      </c>
    </row>
    <row r="157" spans="1:19">
      <c r="A157" s="20">
        <v>156</v>
      </c>
      <c r="B157" s="49" t="s">
        <v>406</v>
      </c>
      <c r="C157" s="28" t="s">
        <v>2217</v>
      </c>
      <c r="D157" s="50" t="s">
        <v>22</v>
      </c>
      <c r="E157" s="20" t="s">
        <v>24</v>
      </c>
      <c r="F157" s="20" t="s">
        <v>1404</v>
      </c>
      <c r="G157" s="20" t="s">
        <v>25</v>
      </c>
      <c r="H157" s="20" t="s">
        <v>34</v>
      </c>
      <c r="I157" s="20">
        <v>249.81</v>
      </c>
      <c r="J157" s="23">
        <v>100</v>
      </c>
      <c r="K157" s="23">
        <v>0</v>
      </c>
      <c r="L157" s="20"/>
      <c r="M157" s="18">
        <f t="shared" si="10"/>
        <v>0</v>
      </c>
      <c r="N157" s="18">
        <f t="shared" si="11"/>
        <v>349.81</v>
      </c>
      <c r="O157" s="18">
        <f t="shared" si="12"/>
        <v>355.81</v>
      </c>
      <c r="P157" s="63">
        <f t="shared" si="13"/>
        <v>6</v>
      </c>
      <c r="Q157" s="18">
        <f t="shared" si="14"/>
        <v>349.81</v>
      </c>
      <c r="R157" s="18" t="s">
        <v>28</v>
      </c>
      <c r="S157" s="19" t="s">
        <v>29</v>
      </c>
    </row>
    <row r="158" spans="1:19">
      <c r="A158" s="20">
        <v>157</v>
      </c>
      <c r="B158" s="49" t="s">
        <v>2218</v>
      </c>
      <c r="C158" s="28" t="s">
        <v>2219</v>
      </c>
      <c r="D158" s="50" t="s">
        <v>22</v>
      </c>
      <c r="E158" s="20" t="s">
        <v>24</v>
      </c>
      <c r="F158" s="20" t="s">
        <v>1404</v>
      </c>
      <c r="G158" s="20" t="s">
        <v>25</v>
      </c>
      <c r="H158" s="20" t="s">
        <v>34</v>
      </c>
      <c r="I158" s="20">
        <v>249.31</v>
      </c>
      <c r="J158" s="23">
        <v>100</v>
      </c>
      <c r="K158" s="23">
        <v>0</v>
      </c>
      <c r="L158" s="20"/>
      <c r="M158" s="18">
        <f t="shared" si="10"/>
        <v>0</v>
      </c>
      <c r="N158" s="18">
        <f t="shared" si="11"/>
        <v>349.31</v>
      </c>
      <c r="O158" s="18">
        <f t="shared" si="12"/>
        <v>355.31</v>
      </c>
      <c r="P158" s="63">
        <f t="shared" si="13"/>
        <v>6</v>
      </c>
      <c r="Q158" s="18">
        <f t="shared" si="14"/>
        <v>349.31</v>
      </c>
      <c r="R158" s="18" t="s">
        <v>28</v>
      </c>
      <c r="S158" s="19" t="s">
        <v>29</v>
      </c>
    </row>
    <row r="159" spans="1:19">
      <c r="A159" s="20">
        <v>158</v>
      </c>
      <c r="B159" s="49" t="s">
        <v>2220</v>
      </c>
      <c r="C159" s="28" t="s">
        <v>2221</v>
      </c>
      <c r="D159" s="50" t="s">
        <v>22</v>
      </c>
      <c r="E159" s="20" t="s">
        <v>24</v>
      </c>
      <c r="F159" s="20" t="s">
        <v>1404</v>
      </c>
      <c r="G159" s="20" t="s">
        <v>25</v>
      </c>
      <c r="H159" s="20" t="s">
        <v>34</v>
      </c>
      <c r="I159" s="20">
        <v>249.31</v>
      </c>
      <c r="J159" s="23">
        <v>100</v>
      </c>
      <c r="K159" s="23">
        <v>0</v>
      </c>
      <c r="L159" s="20"/>
      <c r="M159" s="18">
        <f t="shared" si="10"/>
        <v>0</v>
      </c>
      <c r="N159" s="18">
        <f t="shared" si="11"/>
        <v>349.31</v>
      </c>
      <c r="O159" s="18">
        <f t="shared" si="12"/>
        <v>355.31</v>
      </c>
      <c r="P159" s="63">
        <f t="shared" si="13"/>
        <v>6</v>
      </c>
      <c r="Q159" s="18">
        <f t="shared" si="14"/>
        <v>349.31</v>
      </c>
      <c r="R159" s="18" t="s">
        <v>28</v>
      </c>
      <c r="S159" s="19" t="s">
        <v>29</v>
      </c>
    </row>
    <row r="160" spans="1:19">
      <c r="A160" s="20">
        <v>159</v>
      </c>
      <c r="B160" s="49" t="s">
        <v>2222</v>
      </c>
      <c r="C160" s="28" t="s">
        <v>2223</v>
      </c>
      <c r="D160" s="50" t="s">
        <v>22</v>
      </c>
      <c r="E160" s="20" t="s">
        <v>24</v>
      </c>
      <c r="F160" s="20" t="s">
        <v>1404</v>
      </c>
      <c r="G160" s="20" t="s">
        <v>25</v>
      </c>
      <c r="H160" s="20" t="s">
        <v>34</v>
      </c>
      <c r="I160" s="20">
        <v>249.81</v>
      </c>
      <c r="J160" s="23">
        <v>100</v>
      </c>
      <c r="K160" s="23">
        <v>0</v>
      </c>
      <c r="L160" s="20"/>
      <c r="M160" s="18">
        <f t="shared" si="10"/>
        <v>0</v>
      </c>
      <c r="N160" s="18">
        <f t="shared" si="11"/>
        <v>349.81</v>
      </c>
      <c r="O160" s="18">
        <f t="shared" si="12"/>
        <v>355.81</v>
      </c>
      <c r="P160" s="63">
        <f t="shared" si="13"/>
        <v>6</v>
      </c>
      <c r="Q160" s="18">
        <f t="shared" si="14"/>
        <v>349.81</v>
      </c>
      <c r="R160" s="18" t="s">
        <v>28</v>
      </c>
      <c r="S160" s="19" t="s">
        <v>29</v>
      </c>
    </row>
    <row r="161" spans="1:19">
      <c r="A161" s="20">
        <v>160</v>
      </c>
      <c r="B161" s="49" t="s">
        <v>2224</v>
      </c>
      <c r="C161" s="28" t="s">
        <v>2225</v>
      </c>
      <c r="D161" s="50" t="s">
        <v>22</v>
      </c>
      <c r="E161" s="20" t="s">
        <v>24</v>
      </c>
      <c r="F161" s="20" t="s">
        <v>1404</v>
      </c>
      <c r="G161" s="20" t="s">
        <v>25</v>
      </c>
      <c r="H161" s="20" t="s">
        <v>34</v>
      </c>
      <c r="I161" s="20">
        <v>252.19</v>
      </c>
      <c r="J161" s="23">
        <v>100</v>
      </c>
      <c r="K161" s="23">
        <v>0</v>
      </c>
      <c r="L161" s="20"/>
      <c r="M161" s="18">
        <f t="shared" si="10"/>
        <v>0</v>
      </c>
      <c r="N161" s="18">
        <f t="shared" si="11"/>
        <v>352.19</v>
      </c>
      <c r="O161" s="18">
        <f t="shared" si="12"/>
        <v>358.19</v>
      </c>
      <c r="P161" s="63">
        <f t="shared" si="13"/>
        <v>6</v>
      </c>
      <c r="Q161" s="18">
        <f t="shared" si="14"/>
        <v>352.19</v>
      </c>
      <c r="R161" s="18" t="s">
        <v>28</v>
      </c>
      <c r="S161" s="19" t="s">
        <v>29</v>
      </c>
    </row>
    <row r="162" spans="1:19">
      <c r="A162" s="20">
        <v>161</v>
      </c>
      <c r="B162" s="67" t="s">
        <v>2226</v>
      </c>
      <c r="C162" s="28" t="s">
        <v>2227</v>
      </c>
      <c r="D162" s="50" t="s">
        <v>22</v>
      </c>
      <c r="E162" s="20" t="s">
        <v>1363</v>
      </c>
      <c r="F162" s="20" t="s">
        <v>87</v>
      </c>
      <c r="G162" s="20" t="s">
        <v>25</v>
      </c>
      <c r="H162" s="20" t="s">
        <v>34</v>
      </c>
      <c r="I162" s="23">
        <v>1152</v>
      </c>
      <c r="J162" s="23">
        <v>300</v>
      </c>
      <c r="K162" s="23">
        <v>1300</v>
      </c>
      <c r="L162" s="20" t="s">
        <v>2194</v>
      </c>
      <c r="M162" s="18">
        <f t="shared" si="10"/>
        <v>1378</v>
      </c>
      <c r="N162" s="18">
        <f t="shared" si="11"/>
        <v>2830</v>
      </c>
      <c r="O162" s="18">
        <f t="shared" si="12"/>
        <v>2930.68</v>
      </c>
      <c r="P162" s="63">
        <f t="shared" si="13"/>
        <v>100.68</v>
      </c>
      <c r="Q162" s="18">
        <f t="shared" si="14"/>
        <v>2830</v>
      </c>
      <c r="R162" s="18" t="s">
        <v>28</v>
      </c>
      <c r="S162" s="19" t="s">
        <v>29</v>
      </c>
    </row>
    <row r="163" spans="1:19">
      <c r="A163" s="20">
        <v>162</v>
      </c>
      <c r="B163" s="49" t="s">
        <v>2228</v>
      </c>
      <c r="C163" s="28" t="s">
        <v>2229</v>
      </c>
      <c r="D163" s="50" t="s">
        <v>22</v>
      </c>
      <c r="E163" s="20" t="s">
        <v>1363</v>
      </c>
      <c r="F163" s="20" t="s">
        <v>87</v>
      </c>
      <c r="G163" s="20" t="s">
        <v>25</v>
      </c>
      <c r="H163" s="20" t="s">
        <v>34</v>
      </c>
      <c r="I163" s="23">
        <v>1152</v>
      </c>
      <c r="J163" s="23">
        <v>300</v>
      </c>
      <c r="K163" s="23">
        <v>0</v>
      </c>
      <c r="L163" s="20" t="s">
        <v>1896</v>
      </c>
      <c r="M163" s="18">
        <f t="shared" si="10"/>
        <v>0</v>
      </c>
      <c r="N163" s="18">
        <f t="shared" si="11"/>
        <v>1452</v>
      </c>
      <c r="O163" s="18">
        <f t="shared" si="12"/>
        <v>1470</v>
      </c>
      <c r="P163" s="63">
        <f t="shared" si="13"/>
        <v>18</v>
      </c>
      <c r="Q163" s="18">
        <f t="shared" si="14"/>
        <v>1452</v>
      </c>
      <c r="R163" s="18" t="s">
        <v>28</v>
      </c>
      <c r="S163" s="19" t="s">
        <v>29</v>
      </c>
    </row>
    <row r="164" spans="1:19">
      <c r="A164" s="20">
        <v>163</v>
      </c>
      <c r="B164" s="49" t="s">
        <v>2230</v>
      </c>
      <c r="C164" s="28" t="s">
        <v>2231</v>
      </c>
      <c r="D164" s="50" t="s">
        <v>22</v>
      </c>
      <c r="E164" s="20" t="s">
        <v>24</v>
      </c>
      <c r="F164" s="20" t="s">
        <v>87</v>
      </c>
      <c r="G164" s="20" t="s">
        <v>25</v>
      </c>
      <c r="H164" s="20" t="s">
        <v>34</v>
      </c>
      <c r="I164" s="23">
        <v>1332</v>
      </c>
      <c r="J164" s="23">
        <v>300</v>
      </c>
      <c r="K164" s="23">
        <v>1300</v>
      </c>
      <c r="L164" s="20" t="s">
        <v>2089</v>
      </c>
      <c r="M164" s="18">
        <f t="shared" si="10"/>
        <v>1378</v>
      </c>
      <c r="N164" s="18">
        <f t="shared" si="11"/>
        <v>3010</v>
      </c>
      <c r="O164" s="18">
        <f t="shared" si="12"/>
        <v>3110.68</v>
      </c>
      <c r="P164" s="63">
        <f t="shared" si="13"/>
        <v>100.68</v>
      </c>
      <c r="Q164" s="18">
        <f t="shared" si="14"/>
        <v>3010</v>
      </c>
      <c r="R164" s="18" t="s">
        <v>28</v>
      </c>
      <c r="S164" s="19" t="s">
        <v>29</v>
      </c>
    </row>
    <row r="165" spans="1:19">
      <c r="A165" s="20">
        <v>164</v>
      </c>
      <c r="B165" s="49" t="s">
        <v>2232</v>
      </c>
      <c r="C165" s="28" t="s">
        <v>2233</v>
      </c>
      <c r="D165" s="50" t="s">
        <v>22</v>
      </c>
      <c r="E165" s="20" t="s">
        <v>24</v>
      </c>
      <c r="F165" s="20" t="s">
        <v>87</v>
      </c>
      <c r="G165" s="20" t="s">
        <v>25</v>
      </c>
      <c r="H165" s="20" t="s">
        <v>34</v>
      </c>
      <c r="I165" s="23">
        <v>1332</v>
      </c>
      <c r="J165" s="23">
        <v>300</v>
      </c>
      <c r="K165" s="23">
        <v>0</v>
      </c>
      <c r="L165" s="20" t="s">
        <v>2234</v>
      </c>
      <c r="M165" s="18">
        <f t="shared" si="10"/>
        <v>0</v>
      </c>
      <c r="N165" s="18">
        <f t="shared" si="11"/>
        <v>1632</v>
      </c>
      <c r="O165" s="18">
        <f t="shared" si="12"/>
        <v>1650</v>
      </c>
      <c r="P165" s="63">
        <f t="shared" si="13"/>
        <v>18</v>
      </c>
      <c r="Q165" s="18">
        <f t="shared" si="14"/>
        <v>1632</v>
      </c>
      <c r="R165" s="18" t="s">
        <v>28</v>
      </c>
      <c r="S165" s="19" t="s">
        <v>29</v>
      </c>
    </row>
    <row r="166" spans="1:19">
      <c r="A166" s="20">
        <v>165</v>
      </c>
      <c r="B166" s="58" t="s">
        <v>2235</v>
      </c>
      <c r="C166" s="28" t="s">
        <v>2236</v>
      </c>
      <c r="D166" s="50" t="s">
        <v>22</v>
      </c>
      <c r="E166" s="20" t="s">
        <v>1363</v>
      </c>
      <c r="F166" s="20" t="s">
        <v>87</v>
      </c>
      <c r="G166" s="20" t="s">
        <v>25</v>
      </c>
      <c r="H166" s="20" t="s">
        <v>34</v>
      </c>
      <c r="I166" s="23">
        <v>1332</v>
      </c>
      <c r="J166" s="23">
        <v>300</v>
      </c>
      <c r="K166" s="23">
        <v>1300</v>
      </c>
      <c r="L166" s="20" t="s">
        <v>2194</v>
      </c>
      <c r="M166" s="18">
        <f t="shared" si="10"/>
        <v>1378</v>
      </c>
      <c r="N166" s="18">
        <f t="shared" si="11"/>
        <v>3010</v>
      </c>
      <c r="O166" s="18">
        <f t="shared" si="12"/>
        <v>3110.68</v>
      </c>
      <c r="P166" s="63">
        <f t="shared" si="13"/>
        <v>100.68</v>
      </c>
      <c r="Q166" s="18">
        <f t="shared" si="14"/>
        <v>3010</v>
      </c>
      <c r="R166" s="18" t="s">
        <v>28</v>
      </c>
      <c r="S166" s="19" t="s">
        <v>29</v>
      </c>
    </row>
    <row r="167" spans="1:19">
      <c r="A167" s="20">
        <v>166</v>
      </c>
      <c r="B167" s="49" t="s">
        <v>2237</v>
      </c>
      <c r="C167" s="28" t="s">
        <v>2238</v>
      </c>
      <c r="D167" s="50" t="s">
        <v>22</v>
      </c>
      <c r="E167" s="20" t="s">
        <v>24</v>
      </c>
      <c r="F167" s="20" t="s">
        <v>87</v>
      </c>
      <c r="G167" s="20" t="s">
        <v>25</v>
      </c>
      <c r="H167" s="20" t="s">
        <v>34</v>
      </c>
      <c r="I167" s="23">
        <v>1332</v>
      </c>
      <c r="J167" s="23">
        <v>300</v>
      </c>
      <c r="K167" s="23">
        <v>0</v>
      </c>
      <c r="L167" s="20" t="s">
        <v>2234</v>
      </c>
      <c r="M167" s="18">
        <f t="shared" si="10"/>
        <v>0</v>
      </c>
      <c r="N167" s="18">
        <f t="shared" si="11"/>
        <v>1632</v>
      </c>
      <c r="O167" s="18">
        <f t="shared" si="12"/>
        <v>1650</v>
      </c>
      <c r="P167" s="63">
        <f t="shared" si="13"/>
        <v>18</v>
      </c>
      <c r="Q167" s="18">
        <f t="shared" si="14"/>
        <v>1632</v>
      </c>
      <c r="R167" s="18" t="s">
        <v>28</v>
      </c>
      <c r="S167" s="19" t="s">
        <v>29</v>
      </c>
    </row>
    <row r="168" spans="1:19">
      <c r="A168" s="20">
        <v>167</v>
      </c>
      <c r="B168" s="49" t="s">
        <v>386</v>
      </c>
      <c r="C168" s="28" t="s">
        <v>2239</v>
      </c>
      <c r="D168" s="50" t="s">
        <v>22</v>
      </c>
      <c r="E168" s="20" t="s">
        <v>24</v>
      </c>
      <c r="F168" s="20" t="s">
        <v>87</v>
      </c>
      <c r="G168" s="20" t="s">
        <v>25</v>
      </c>
      <c r="H168" s="20" t="s">
        <v>34</v>
      </c>
      <c r="I168" s="23">
        <v>1350.5</v>
      </c>
      <c r="J168" s="23">
        <v>300</v>
      </c>
      <c r="K168" s="23">
        <v>0</v>
      </c>
      <c r="L168" s="20" t="s">
        <v>2234</v>
      </c>
      <c r="M168" s="18">
        <f t="shared" si="10"/>
        <v>0</v>
      </c>
      <c r="N168" s="18">
        <f t="shared" si="11"/>
        <v>1650.5</v>
      </c>
      <c r="O168" s="18">
        <f t="shared" si="12"/>
        <v>1668.5</v>
      </c>
      <c r="P168" s="63">
        <f t="shared" si="13"/>
        <v>18</v>
      </c>
      <c r="Q168" s="18">
        <f t="shared" si="14"/>
        <v>1650.5</v>
      </c>
      <c r="R168" s="18" t="s">
        <v>28</v>
      </c>
      <c r="S168" s="19" t="s">
        <v>29</v>
      </c>
    </row>
    <row r="169" spans="1:19">
      <c r="A169" s="20">
        <v>168</v>
      </c>
      <c r="B169" s="49" t="s">
        <v>2240</v>
      </c>
      <c r="C169" s="28" t="s">
        <v>2241</v>
      </c>
      <c r="D169" s="50" t="s">
        <v>22</v>
      </c>
      <c r="E169" s="20" t="s">
        <v>24</v>
      </c>
      <c r="F169" s="20" t="s">
        <v>87</v>
      </c>
      <c r="G169" s="20" t="s">
        <v>25</v>
      </c>
      <c r="H169" s="20" t="s">
        <v>34</v>
      </c>
      <c r="I169" s="23">
        <v>1350.5</v>
      </c>
      <c r="J169" s="23">
        <v>300</v>
      </c>
      <c r="K169" s="23">
        <v>0</v>
      </c>
      <c r="L169" s="20" t="s">
        <v>2234</v>
      </c>
      <c r="M169" s="18">
        <f t="shared" si="10"/>
        <v>0</v>
      </c>
      <c r="N169" s="18">
        <f t="shared" si="11"/>
        <v>1650.5</v>
      </c>
      <c r="O169" s="18">
        <f t="shared" si="12"/>
        <v>1668.5</v>
      </c>
      <c r="P169" s="63">
        <f t="shared" si="13"/>
        <v>18</v>
      </c>
      <c r="Q169" s="18">
        <f t="shared" si="14"/>
        <v>1650.5</v>
      </c>
      <c r="R169" s="18" t="s">
        <v>28</v>
      </c>
      <c r="S169" s="19" t="s">
        <v>29</v>
      </c>
    </row>
    <row r="170" spans="1:19">
      <c r="A170" s="20">
        <v>169</v>
      </c>
      <c r="B170" s="49" t="s">
        <v>2242</v>
      </c>
      <c r="C170" s="28" t="s">
        <v>2243</v>
      </c>
      <c r="D170" s="50" t="s">
        <v>22</v>
      </c>
      <c r="E170" s="20" t="s">
        <v>24</v>
      </c>
      <c r="F170" s="20" t="s">
        <v>87</v>
      </c>
      <c r="G170" s="20" t="s">
        <v>25</v>
      </c>
      <c r="H170" s="20" t="s">
        <v>34</v>
      </c>
      <c r="I170" s="23">
        <v>1350.5</v>
      </c>
      <c r="J170" s="23">
        <v>300</v>
      </c>
      <c r="K170" s="23">
        <v>0</v>
      </c>
      <c r="L170" s="20" t="s">
        <v>2234</v>
      </c>
      <c r="M170" s="18">
        <f t="shared" si="10"/>
        <v>0</v>
      </c>
      <c r="N170" s="18">
        <f t="shared" si="11"/>
        <v>1650.5</v>
      </c>
      <c r="O170" s="18">
        <f t="shared" si="12"/>
        <v>1668.5</v>
      </c>
      <c r="P170" s="63">
        <f t="shared" si="13"/>
        <v>18</v>
      </c>
      <c r="Q170" s="18">
        <f t="shared" si="14"/>
        <v>1650.5</v>
      </c>
      <c r="R170" s="18" t="s">
        <v>28</v>
      </c>
      <c r="S170" s="19" t="s">
        <v>29</v>
      </c>
    </row>
    <row r="171" spans="1:19">
      <c r="A171" s="20">
        <v>170</v>
      </c>
      <c r="B171" s="49" t="s">
        <v>2244</v>
      </c>
      <c r="C171" s="28" t="s">
        <v>2245</v>
      </c>
      <c r="D171" s="50" t="s">
        <v>22</v>
      </c>
      <c r="E171" s="20" t="s">
        <v>24</v>
      </c>
      <c r="F171" s="20" t="s">
        <v>87</v>
      </c>
      <c r="G171" s="20" t="s">
        <v>25</v>
      </c>
      <c r="H171" s="20" t="s">
        <v>34</v>
      </c>
      <c r="I171" s="23">
        <v>1350.5</v>
      </c>
      <c r="J171" s="23">
        <v>300</v>
      </c>
      <c r="K171" s="23">
        <v>0</v>
      </c>
      <c r="L171" s="20" t="s">
        <v>2234</v>
      </c>
      <c r="M171" s="18">
        <f t="shared" si="10"/>
        <v>0</v>
      </c>
      <c r="N171" s="18">
        <f t="shared" si="11"/>
        <v>1650.5</v>
      </c>
      <c r="O171" s="18">
        <f t="shared" si="12"/>
        <v>1668.5</v>
      </c>
      <c r="P171" s="63">
        <f t="shared" si="13"/>
        <v>18</v>
      </c>
      <c r="Q171" s="18">
        <f t="shared" si="14"/>
        <v>1650.5</v>
      </c>
      <c r="R171" s="18" t="s">
        <v>28</v>
      </c>
      <c r="S171" s="19" t="s">
        <v>29</v>
      </c>
    </row>
    <row r="172" spans="1:19">
      <c r="A172" s="20">
        <v>171</v>
      </c>
      <c r="B172" s="49" t="s">
        <v>2246</v>
      </c>
      <c r="C172" s="28" t="s">
        <v>2247</v>
      </c>
      <c r="D172" s="50" t="s">
        <v>22</v>
      </c>
      <c r="E172" s="20" t="s">
        <v>1363</v>
      </c>
      <c r="F172" s="20" t="s">
        <v>87</v>
      </c>
      <c r="G172" s="20" t="s">
        <v>25</v>
      </c>
      <c r="H172" s="20" t="s">
        <v>34</v>
      </c>
      <c r="I172" s="23">
        <v>1350.5</v>
      </c>
      <c r="J172" s="23">
        <v>300</v>
      </c>
      <c r="K172" s="23">
        <v>0</v>
      </c>
      <c r="L172" s="20" t="s">
        <v>1896</v>
      </c>
      <c r="M172" s="18">
        <f t="shared" si="10"/>
        <v>0</v>
      </c>
      <c r="N172" s="18">
        <f t="shared" si="11"/>
        <v>1650.5</v>
      </c>
      <c r="O172" s="18">
        <f t="shared" si="12"/>
        <v>1668.5</v>
      </c>
      <c r="P172" s="63">
        <f t="shared" si="13"/>
        <v>18</v>
      </c>
      <c r="Q172" s="18">
        <f t="shared" si="14"/>
        <v>1650.5</v>
      </c>
      <c r="R172" s="18" t="s">
        <v>28</v>
      </c>
      <c r="S172" s="19" t="s">
        <v>29</v>
      </c>
    </row>
    <row r="173" spans="1:19">
      <c r="A173" s="20">
        <v>172</v>
      </c>
      <c r="B173" s="49" t="s">
        <v>2248</v>
      </c>
      <c r="C173" s="28" t="s">
        <v>2249</v>
      </c>
      <c r="D173" s="50" t="s">
        <v>22</v>
      </c>
      <c r="E173" s="20" t="s">
        <v>1363</v>
      </c>
      <c r="F173" s="20" t="s">
        <v>87</v>
      </c>
      <c r="G173" s="20" t="s">
        <v>25</v>
      </c>
      <c r="H173" s="20" t="s">
        <v>34</v>
      </c>
      <c r="I173" s="23">
        <v>1350.5</v>
      </c>
      <c r="J173" s="23">
        <v>300</v>
      </c>
      <c r="K173" s="23">
        <v>1300</v>
      </c>
      <c r="L173" s="20" t="s">
        <v>2250</v>
      </c>
      <c r="M173" s="18">
        <f t="shared" si="10"/>
        <v>1378</v>
      </c>
      <c r="N173" s="18">
        <f t="shared" si="11"/>
        <v>3028.5</v>
      </c>
      <c r="O173" s="18">
        <f t="shared" si="12"/>
        <v>3129.18</v>
      </c>
      <c r="P173" s="63">
        <f t="shared" si="13"/>
        <v>100.68</v>
      </c>
      <c r="Q173" s="18">
        <f t="shared" si="14"/>
        <v>3028.5</v>
      </c>
      <c r="R173" s="18" t="s">
        <v>28</v>
      </c>
      <c r="S173" s="19" t="s">
        <v>29</v>
      </c>
    </row>
    <row r="174" spans="1:19">
      <c r="A174" s="20">
        <v>173</v>
      </c>
      <c r="B174" s="49" t="s">
        <v>2251</v>
      </c>
      <c r="C174" s="28" t="s">
        <v>2252</v>
      </c>
      <c r="D174" s="50" t="s">
        <v>22</v>
      </c>
      <c r="E174" s="20" t="s">
        <v>24</v>
      </c>
      <c r="F174" s="20" t="s">
        <v>87</v>
      </c>
      <c r="G174" s="20" t="s">
        <v>25</v>
      </c>
      <c r="H174" s="20" t="s">
        <v>34</v>
      </c>
      <c r="I174" s="23">
        <v>1350.5</v>
      </c>
      <c r="J174" s="23">
        <v>300</v>
      </c>
      <c r="K174" s="23">
        <v>0</v>
      </c>
      <c r="L174" s="20" t="s">
        <v>2234</v>
      </c>
      <c r="M174" s="18">
        <f t="shared" si="10"/>
        <v>0</v>
      </c>
      <c r="N174" s="18">
        <f t="shared" si="11"/>
        <v>1650.5</v>
      </c>
      <c r="O174" s="18">
        <f t="shared" si="12"/>
        <v>1668.5</v>
      </c>
      <c r="P174" s="63">
        <f t="shared" si="13"/>
        <v>18</v>
      </c>
      <c r="Q174" s="18">
        <f t="shared" si="14"/>
        <v>1650.5</v>
      </c>
      <c r="R174" s="18" t="s">
        <v>28</v>
      </c>
      <c r="S174" s="19" t="s">
        <v>29</v>
      </c>
    </row>
    <row r="175" spans="1:19">
      <c r="A175" s="20">
        <v>174</v>
      </c>
      <c r="B175" s="49" t="s">
        <v>2253</v>
      </c>
      <c r="C175" s="28" t="s">
        <v>2254</v>
      </c>
      <c r="D175" s="50" t="s">
        <v>22</v>
      </c>
      <c r="E175" s="20" t="s">
        <v>1363</v>
      </c>
      <c r="F175" s="20" t="s">
        <v>87</v>
      </c>
      <c r="G175" s="20" t="s">
        <v>25</v>
      </c>
      <c r="H175" s="20" t="s">
        <v>34</v>
      </c>
      <c r="I175" s="23">
        <v>1350.5</v>
      </c>
      <c r="J175" s="23">
        <v>300</v>
      </c>
      <c r="K175" s="23">
        <v>0</v>
      </c>
      <c r="L175" s="20" t="s">
        <v>1896</v>
      </c>
      <c r="M175" s="18">
        <f t="shared" si="10"/>
        <v>0</v>
      </c>
      <c r="N175" s="18">
        <f t="shared" si="11"/>
        <v>1650.5</v>
      </c>
      <c r="O175" s="18">
        <f t="shared" si="12"/>
        <v>1668.5</v>
      </c>
      <c r="P175" s="63">
        <f t="shared" si="13"/>
        <v>18</v>
      </c>
      <c r="Q175" s="18">
        <f t="shared" si="14"/>
        <v>1650.5</v>
      </c>
      <c r="R175" s="18" t="s">
        <v>28</v>
      </c>
      <c r="S175" s="19" t="s">
        <v>29</v>
      </c>
    </row>
    <row r="176" spans="1:19">
      <c r="A176" s="20">
        <v>175</v>
      </c>
      <c r="B176" s="49" t="s">
        <v>2255</v>
      </c>
      <c r="C176" s="28" t="s">
        <v>1555</v>
      </c>
      <c r="D176" s="50" t="s">
        <v>22</v>
      </c>
      <c r="E176" s="20" t="s">
        <v>24</v>
      </c>
      <c r="F176" s="20" t="s">
        <v>2147</v>
      </c>
      <c r="G176" s="20" t="s">
        <v>25</v>
      </c>
      <c r="H176" s="20" t="s">
        <v>34</v>
      </c>
      <c r="I176" s="23">
        <v>0</v>
      </c>
      <c r="J176" s="23">
        <v>100</v>
      </c>
      <c r="K176" s="23">
        <v>0</v>
      </c>
      <c r="L176" s="20"/>
      <c r="M176" s="18">
        <f t="shared" si="10"/>
        <v>0</v>
      </c>
      <c r="N176" s="18">
        <f t="shared" si="11"/>
        <v>100</v>
      </c>
      <c r="O176" s="18">
        <f t="shared" si="12"/>
        <v>106</v>
      </c>
      <c r="P176" s="63">
        <f t="shared" si="13"/>
        <v>6</v>
      </c>
      <c r="Q176" s="18">
        <f t="shared" si="14"/>
        <v>100</v>
      </c>
      <c r="R176" s="18" t="s">
        <v>28</v>
      </c>
      <c r="S176" s="19" t="s">
        <v>29</v>
      </c>
    </row>
    <row r="177" spans="1:19">
      <c r="A177" s="20">
        <v>176</v>
      </c>
      <c r="B177" s="49" t="s">
        <v>2256</v>
      </c>
      <c r="C177" s="28" t="s">
        <v>2257</v>
      </c>
      <c r="D177" s="50" t="s">
        <v>22</v>
      </c>
      <c r="E177" s="20" t="s">
        <v>1363</v>
      </c>
      <c r="F177" s="20" t="s">
        <v>87</v>
      </c>
      <c r="G177" s="20" t="s">
        <v>25</v>
      </c>
      <c r="H177" s="20" t="s">
        <v>34</v>
      </c>
      <c r="I177" s="23">
        <v>1350.5</v>
      </c>
      <c r="J177" s="23">
        <v>300</v>
      </c>
      <c r="K177" s="23">
        <v>1300</v>
      </c>
      <c r="L177" s="20" t="s">
        <v>88</v>
      </c>
      <c r="M177" s="18">
        <f t="shared" si="10"/>
        <v>1378</v>
      </c>
      <c r="N177" s="18">
        <f t="shared" si="11"/>
        <v>3028.5</v>
      </c>
      <c r="O177" s="18">
        <f t="shared" si="12"/>
        <v>3129.18</v>
      </c>
      <c r="P177" s="63">
        <f t="shared" si="13"/>
        <v>100.68</v>
      </c>
      <c r="Q177" s="18">
        <f t="shared" si="14"/>
        <v>3028.5</v>
      </c>
      <c r="R177" s="18" t="s">
        <v>28</v>
      </c>
      <c r="S177" s="19" t="s">
        <v>29</v>
      </c>
    </row>
    <row r="178" spans="1:19">
      <c r="A178" s="20">
        <v>177</v>
      </c>
      <c r="B178" s="49" t="s">
        <v>2258</v>
      </c>
      <c r="C178" s="28" t="s">
        <v>2259</v>
      </c>
      <c r="D178" s="50" t="s">
        <v>22</v>
      </c>
      <c r="E178" s="20" t="s">
        <v>1363</v>
      </c>
      <c r="F178" s="20" t="s">
        <v>87</v>
      </c>
      <c r="G178" s="20" t="s">
        <v>25</v>
      </c>
      <c r="H178" s="20" t="s">
        <v>34</v>
      </c>
      <c r="I178" s="23">
        <v>1350.5</v>
      </c>
      <c r="J178" s="23">
        <v>300</v>
      </c>
      <c r="K178" s="23">
        <v>1300</v>
      </c>
      <c r="L178" s="20" t="s">
        <v>2250</v>
      </c>
      <c r="M178" s="18">
        <f t="shared" si="10"/>
        <v>1378</v>
      </c>
      <c r="N178" s="18">
        <f t="shared" si="11"/>
        <v>3028.5</v>
      </c>
      <c r="O178" s="18">
        <f t="shared" si="12"/>
        <v>3129.18</v>
      </c>
      <c r="P178" s="63">
        <f t="shared" si="13"/>
        <v>100.68</v>
      </c>
      <c r="Q178" s="18">
        <f t="shared" si="14"/>
        <v>3028.5</v>
      </c>
      <c r="R178" s="18" t="s">
        <v>28</v>
      </c>
      <c r="S178" s="19" t="s">
        <v>29</v>
      </c>
    </row>
    <row r="179" spans="1:19">
      <c r="A179" s="20">
        <v>178</v>
      </c>
      <c r="B179" s="49" t="s">
        <v>2260</v>
      </c>
      <c r="C179" s="28" t="s">
        <v>2261</v>
      </c>
      <c r="D179" s="50" t="s">
        <v>22</v>
      </c>
      <c r="E179" s="20" t="s">
        <v>24</v>
      </c>
      <c r="F179" s="20" t="s">
        <v>87</v>
      </c>
      <c r="G179" s="20" t="s">
        <v>25</v>
      </c>
      <c r="H179" s="20" t="s">
        <v>34</v>
      </c>
      <c r="I179" s="23">
        <v>1350.5</v>
      </c>
      <c r="J179" s="23">
        <v>300</v>
      </c>
      <c r="K179" s="23">
        <v>0</v>
      </c>
      <c r="L179" s="20" t="s">
        <v>2234</v>
      </c>
      <c r="M179" s="18">
        <f t="shared" si="10"/>
        <v>0</v>
      </c>
      <c r="N179" s="18">
        <f t="shared" si="11"/>
        <v>1650.5</v>
      </c>
      <c r="O179" s="18">
        <f t="shared" si="12"/>
        <v>1668.5</v>
      </c>
      <c r="P179" s="63">
        <f t="shared" si="13"/>
        <v>18</v>
      </c>
      <c r="Q179" s="18">
        <f t="shared" si="14"/>
        <v>1650.5</v>
      </c>
      <c r="R179" s="18" t="s">
        <v>28</v>
      </c>
      <c r="S179" s="19" t="s">
        <v>29</v>
      </c>
    </row>
    <row r="180" spans="1:19">
      <c r="A180" s="20">
        <v>179</v>
      </c>
      <c r="B180" s="49" t="s">
        <v>1575</v>
      </c>
      <c r="C180" s="28" t="s">
        <v>2262</v>
      </c>
      <c r="D180" s="50" t="s">
        <v>22</v>
      </c>
      <c r="E180" s="20" t="s">
        <v>24</v>
      </c>
      <c r="F180" s="20" t="s">
        <v>1404</v>
      </c>
      <c r="G180" s="20" t="s">
        <v>25</v>
      </c>
      <c r="H180" s="20" t="s">
        <v>34</v>
      </c>
      <c r="I180" s="20">
        <v>252.19</v>
      </c>
      <c r="J180" s="23">
        <v>100</v>
      </c>
      <c r="K180" s="23">
        <v>0</v>
      </c>
      <c r="L180" s="20"/>
      <c r="M180" s="18">
        <f t="shared" si="10"/>
        <v>0</v>
      </c>
      <c r="N180" s="18">
        <f t="shared" si="11"/>
        <v>352.19</v>
      </c>
      <c r="O180" s="18">
        <f t="shared" si="12"/>
        <v>358.19</v>
      </c>
      <c r="P180" s="63">
        <f t="shared" si="13"/>
        <v>6</v>
      </c>
      <c r="Q180" s="18">
        <f t="shared" si="14"/>
        <v>352.19</v>
      </c>
      <c r="R180" s="18" t="s">
        <v>28</v>
      </c>
      <c r="S180" s="19" t="s">
        <v>29</v>
      </c>
    </row>
    <row r="181" spans="1:19">
      <c r="A181" s="20">
        <v>180</v>
      </c>
      <c r="B181" s="49" t="s">
        <v>1912</v>
      </c>
      <c r="C181" s="28" t="s">
        <v>2263</v>
      </c>
      <c r="D181" s="50" t="s">
        <v>22</v>
      </c>
      <c r="E181" s="20" t="s">
        <v>24</v>
      </c>
      <c r="F181" s="20" t="s">
        <v>1404</v>
      </c>
      <c r="G181" s="20" t="s">
        <v>25</v>
      </c>
      <c r="H181" s="20" t="s">
        <v>34</v>
      </c>
      <c r="I181" s="20">
        <v>252.19</v>
      </c>
      <c r="J181" s="23">
        <v>100</v>
      </c>
      <c r="K181" s="23">
        <v>0</v>
      </c>
      <c r="L181" s="20"/>
      <c r="M181" s="18">
        <f t="shared" si="10"/>
        <v>0</v>
      </c>
      <c r="N181" s="18">
        <f t="shared" si="11"/>
        <v>352.19</v>
      </c>
      <c r="O181" s="18">
        <f t="shared" si="12"/>
        <v>358.19</v>
      </c>
      <c r="P181" s="63">
        <f t="shared" si="13"/>
        <v>6</v>
      </c>
      <c r="Q181" s="18">
        <f t="shared" si="14"/>
        <v>352.19</v>
      </c>
      <c r="R181" s="18" t="s">
        <v>28</v>
      </c>
      <c r="S181" s="19" t="s">
        <v>29</v>
      </c>
    </row>
    <row r="182" spans="1:19">
      <c r="A182" s="20">
        <v>181</v>
      </c>
      <c r="B182" s="49" t="s">
        <v>1142</v>
      </c>
      <c r="C182" s="28" t="s">
        <v>2264</v>
      </c>
      <c r="D182" s="50" t="s">
        <v>22</v>
      </c>
      <c r="E182" s="20" t="s">
        <v>24</v>
      </c>
      <c r="F182" s="20" t="s">
        <v>1404</v>
      </c>
      <c r="G182" s="20" t="s">
        <v>25</v>
      </c>
      <c r="H182" s="20" t="s">
        <v>34</v>
      </c>
      <c r="I182" s="20">
        <v>252.19</v>
      </c>
      <c r="J182" s="23">
        <v>100</v>
      </c>
      <c r="K182" s="23">
        <v>0</v>
      </c>
      <c r="L182" s="20"/>
      <c r="M182" s="18">
        <f t="shared" si="10"/>
        <v>0</v>
      </c>
      <c r="N182" s="18">
        <f t="shared" si="11"/>
        <v>352.19</v>
      </c>
      <c r="O182" s="18">
        <f t="shared" si="12"/>
        <v>358.19</v>
      </c>
      <c r="P182" s="63">
        <f t="shared" si="13"/>
        <v>6</v>
      </c>
      <c r="Q182" s="18">
        <f t="shared" si="14"/>
        <v>352.19</v>
      </c>
      <c r="R182" s="18" t="s">
        <v>28</v>
      </c>
      <c r="S182" s="19" t="s">
        <v>29</v>
      </c>
    </row>
    <row r="183" spans="1:19">
      <c r="A183" s="20">
        <v>182</v>
      </c>
      <c r="B183" s="49" t="s">
        <v>2265</v>
      </c>
      <c r="C183" s="28" t="s">
        <v>2266</v>
      </c>
      <c r="D183" s="50" t="s">
        <v>22</v>
      </c>
      <c r="E183" s="20" t="s">
        <v>24</v>
      </c>
      <c r="F183" s="20" t="s">
        <v>1404</v>
      </c>
      <c r="G183" s="20" t="s">
        <v>25</v>
      </c>
      <c r="H183" s="20" t="s">
        <v>34</v>
      </c>
      <c r="I183" s="20">
        <v>252.19</v>
      </c>
      <c r="J183" s="23">
        <v>100</v>
      </c>
      <c r="K183" s="23">
        <v>0</v>
      </c>
      <c r="L183" s="20"/>
      <c r="M183" s="18">
        <f t="shared" si="10"/>
        <v>0</v>
      </c>
      <c r="N183" s="18">
        <f t="shared" si="11"/>
        <v>352.19</v>
      </c>
      <c r="O183" s="18">
        <f t="shared" si="12"/>
        <v>358.19</v>
      </c>
      <c r="P183" s="63">
        <f t="shared" si="13"/>
        <v>6</v>
      </c>
      <c r="Q183" s="18">
        <f t="shared" si="14"/>
        <v>352.19</v>
      </c>
      <c r="R183" s="18" t="s">
        <v>28</v>
      </c>
      <c r="S183" s="19" t="s">
        <v>29</v>
      </c>
    </row>
    <row r="184" spans="1:19">
      <c r="A184" s="20">
        <v>183</v>
      </c>
      <c r="B184" s="49" t="s">
        <v>2267</v>
      </c>
      <c r="C184" s="28" t="s">
        <v>2268</v>
      </c>
      <c r="D184" s="50" t="s">
        <v>22</v>
      </c>
      <c r="E184" s="20" t="s">
        <v>24</v>
      </c>
      <c r="F184" s="20" t="s">
        <v>1404</v>
      </c>
      <c r="G184" s="20" t="s">
        <v>25</v>
      </c>
      <c r="H184" s="20" t="s">
        <v>34</v>
      </c>
      <c r="I184" s="20">
        <v>252.19</v>
      </c>
      <c r="J184" s="23">
        <v>100</v>
      </c>
      <c r="K184" s="23">
        <v>0</v>
      </c>
      <c r="L184" s="20"/>
      <c r="M184" s="18">
        <f t="shared" si="10"/>
        <v>0</v>
      </c>
      <c r="N184" s="18">
        <f t="shared" si="11"/>
        <v>352.19</v>
      </c>
      <c r="O184" s="18">
        <f t="shared" si="12"/>
        <v>358.19</v>
      </c>
      <c r="P184" s="63">
        <f t="shared" si="13"/>
        <v>6</v>
      </c>
      <c r="Q184" s="18">
        <f t="shared" si="14"/>
        <v>352.19</v>
      </c>
      <c r="R184" s="18" t="s">
        <v>28</v>
      </c>
      <c r="S184" s="19" t="s">
        <v>29</v>
      </c>
    </row>
    <row r="185" spans="1:19">
      <c r="A185" s="20">
        <v>184</v>
      </c>
      <c r="B185" s="49" t="s">
        <v>1424</v>
      </c>
      <c r="C185" s="28" t="s">
        <v>2269</v>
      </c>
      <c r="D185" s="50" t="s">
        <v>22</v>
      </c>
      <c r="E185" s="20" t="s">
        <v>24</v>
      </c>
      <c r="F185" s="20" t="s">
        <v>1404</v>
      </c>
      <c r="G185" s="20" t="s">
        <v>25</v>
      </c>
      <c r="H185" s="20" t="s">
        <v>34</v>
      </c>
      <c r="I185" s="20">
        <v>252.19</v>
      </c>
      <c r="J185" s="23">
        <v>100</v>
      </c>
      <c r="K185" s="23">
        <v>0</v>
      </c>
      <c r="L185" s="20"/>
      <c r="M185" s="18">
        <f t="shared" si="10"/>
        <v>0</v>
      </c>
      <c r="N185" s="18">
        <f t="shared" si="11"/>
        <v>352.19</v>
      </c>
      <c r="O185" s="18">
        <f t="shared" si="12"/>
        <v>358.19</v>
      </c>
      <c r="P185" s="63">
        <f t="shared" si="13"/>
        <v>6</v>
      </c>
      <c r="Q185" s="18">
        <f t="shared" si="14"/>
        <v>352.19</v>
      </c>
      <c r="R185" s="18" t="s">
        <v>28</v>
      </c>
      <c r="S185" s="19" t="s">
        <v>29</v>
      </c>
    </row>
    <row r="186" spans="1:19">
      <c r="A186" s="20">
        <v>185</v>
      </c>
      <c r="B186" s="49" t="s">
        <v>2270</v>
      </c>
      <c r="C186" s="28" t="s">
        <v>2271</v>
      </c>
      <c r="D186" s="50" t="s">
        <v>22</v>
      </c>
      <c r="E186" s="20" t="s">
        <v>24</v>
      </c>
      <c r="F186" s="20" t="s">
        <v>1404</v>
      </c>
      <c r="G186" s="20" t="s">
        <v>25</v>
      </c>
      <c r="H186" s="20" t="s">
        <v>34</v>
      </c>
      <c r="I186" s="20">
        <v>252.19</v>
      </c>
      <c r="J186" s="23">
        <v>100</v>
      </c>
      <c r="K186" s="23">
        <v>0</v>
      </c>
      <c r="L186" s="20"/>
      <c r="M186" s="18">
        <f t="shared" si="10"/>
        <v>0</v>
      </c>
      <c r="N186" s="18">
        <f t="shared" si="11"/>
        <v>352.19</v>
      </c>
      <c r="O186" s="18">
        <f t="shared" si="12"/>
        <v>358.19</v>
      </c>
      <c r="P186" s="63">
        <f t="shared" si="13"/>
        <v>6</v>
      </c>
      <c r="Q186" s="18">
        <f t="shared" si="14"/>
        <v>352.19</v>
      </c>
      <c r="R186" s="18" t="s">
        <v>28</v>
      </c>
      <c r="S186" s="19" t="s">
        <v>29</v>
      </c>
    </row>
    <row r="187" spans="1:19">
      <c r="A187" s="20">
        <v>186</v>
      </c>
      <c r="B187" s="49" t="s">
        <v>2272</v>
      </c>
      <c r="C187" s="28" t="s">
        <v>2273</v>
      </c>
      <c r="D187" s="50" t="s">
        <v>22</v>
      </c>
      <c r="E187" s="20" t="s">
        <v>24</v>
      </c>
      <c r="F187" s="20" t="s">
        <v>520</v>
      </c>
      <c r="G187" s="20" t="s">
        <v>25</v>
      </c>
      <c r="H187" s="20" t="s">
        <v>26</v>
      </c>
      <c r="I187" s="23">
        <v>0</v>
      </c>
      <c r="J187" s="23">
        <v>0</v>
      </c>
      <c r="K187" s="23">
        <v>600</v>
      </c>
      <c r="L187" s="20" t="s">
        <v>2274</v>
      </c>
      <c r="M187" s="18">
        <f t="shared" si="10"/>
        <v>636</v>
      </c>
      <c r="N187" s="18">
        <f t="shared" si="11"/>
        <v>636</v>
      </c>
      <c r="O187" s="18">
        <f t="shared" si="12"/>
        <v>674.16</v>
      </c>
      <c r="P187" s="63">
        <f t="shared" si="13"/>
        <v>38.16</v>
      </c>
      <c r="Q187" s="18">
        <f t="shared" si="14"/>
        <v>636</v>
      </c>
      <c r="R187" s="18" t="s">
        <v>28</v>
      </c>
      <c r="S187" s="19" t="s">
        <v>29</v>
      </c>
    </row>
    <row r="188" spans="1:19">
      <c r="A188" s="20">
        <v>187</v>
      </c>
      <c r="B188" s="49" t="s">
        <v>2275</v>
      </c>
      <c r="C188" s="28" t="s">
        <v>2276</v>
      </c>
      <c r="D188" s="50" t="s">
        <v>22</v>
      </c>
      <c r="E188" s="20" t="s">
        <v>24</v>
      </c>
      <c r="F188" s="20" t="s">
        <v>87</v>
      </c>
      <c r="G188" s="20" t="s">
        <v>25</v>
      </c>
      <c r="H188" s="20" t="s">
        <v>34</v>
      </c>
      <c r="I188" s="23">
        <v>1350.5</v>
      </c>
      <c r="J188" s="23">
        <v>300</v>
      </c>
      <c r="K188" s="23">
        <v>0</v>
      </c>
      <c r="L188" s="20" t="s">
        <v>2234</v>
      </c>
      <c r="M188" s="18">
        <f t="shared" si="10"/>
        <v>0</v>
      </c>
      <c r="N188" s="18">
        <f t="shared" si="11"/>
        <v>1650.5</v>
      </c>
      <c r="O188" s="18">
        <f t="shared" si="12"/>
        <v>1668.5</v>
      </c>
      <c r="P188" s="63">
        <f t="shared" si="13"/>
        <v>18</v>
      </c>
      <c r="Q188" s="18">
        <f t="shared" si="14"/>
        <v>1650.5</v>
      </c>
      <c r="R188" s="18" t="s">
        <v>28</v>
      </c>
      <c r="S188" s="19" t="s">
        <v>29</v>
      </c>
    </row>
    <row r="189" spans="1:19">
      <c r="A189" s="20">
        <v>188</v>
      </c>
      <c r="B189" s="49" t="s">
        <v>2277</v>
      </c>
      <c r="C189" s="28" t="s">
        <v>2278</v>
      </c>
      <c r="D189" s="50" t="s">
        <v>22</v>
      </c>
      <c r="E189" s="20" t="s">
        <v>24</v>
      </c>
      <c r="F189" s="20" t="s">
        <v>87</v>
      </c>
      <c r="G189" s="20" t="s">
        <v>25</v>
      </c>
      <c r="H189" s="20" t="s">
        <v>34</v>
      </c>
      <c r="I189" s="23">
        <v>1332</v>
      </c>
      <c r="J189" s="23">
        <v>300</v>
      </c>
      <c r="K189" s="23">
        <v>0</v>
      </c>
      <c r="L189" s="20" t="s">
        <v>2234</v>
      </c>
      <c r="M189" s="18">
        <f t="shared" si="10"/>
        <v>0</v>
      </c>
      <c r="N189" s="18">
        <f t="shared" si="11"/>
        <v>1632</v>
      </c>
      <c r="O189" s="18">
        <f t="shared" si="12"/>
        <v>1650</v>
      </c>
      <c r="P189" s="63">
        <f t="shared" si="13"/>
        <v>18</v>
      </c>
      <c r="Q189" s="18">
        <f t="shared" si="14"/>
        <v>1632</v>
      </c>
      <c r="R189" s="18" t="s">
        <v>28</v>
      </c>
      <c r="S189" s="19" t="s">
        <v>29</v>
      </c>
    </row>
    <row r="190" spans="1:19">
      <c r="A190" s="20">
        <v>189</v>
      </c>
      <c r="B190" s="49" t="s">
        <v>2279</v>
      </c>
      <c r="C190" s="28" t="s">
        <v>2280</v>
      </c>
      <c r="D190" s="50" t="s">
        <v>22</v>
      </c>
      <c r="E190" s="20" t="s">
        <v>1363</v>
      </c>
      <c r="F190" s="20" t="s">
        <v>87</v>
      </c>
      <c r="G190" s="20" t="s">
        <v>25</v>
      </c>
      <c r="H190" s="20" t="s">
        <v>34</v>
      </c>
      <c r="I190" s="23">
        <v>1350.5</v>
      </c>
      <c r="J190" s="23">
        <v>300</v>
      </c>
      <c r="K190" s="23">
        <v>0</v>
      </c>
      <c r="L190" s="20" t="s">
        <v>1896</v>
      </c>
      <c r="M190" s="18">
        <f t="shared" si="10"/>
        <v>0</v>
      </c>
      <c r="N190" s="18">
        <f t="shared" si="11"/>
        <v>1650.5</v>
      </c>
      <c r="O190" s="18">
        <f t="shared" si="12"/>
        <v>1668.5</v>
      </c>
      <c r="P190" s="63">
        <f t="shared" si="13"/>
        <v>18</v>
      </c>
      <c r="Q190" s="18">
        <f t="shared" si="14"/>
        <v>1650.5</v>
      </c>
      <c r="R190" s="18" t="s">
        <v>28</v>
      </c>
      <c r="S190" s="19" t="s">
        <v>29</v>
      </c>
    </row>
    <row r="191" spans="1:19">
      <c r="A191" s="20">
        <v>190</v>
      </c>
      <c r="B191" s="49" t="s">
        <v>1755</v>
      </c>
      <c r="C191" s="28" t="s">
        <v>1756</v>
      </c>
      <c r="D191" s="50" t="s">
        <v>22</v>
      </c>
      <c r="E191" s="20" t="s">
        <v>24</v>
      </c>
      <c r="F191" s="20" t="s">
        <v>2147</v>
      </c>
      <c r="G191" s="20" t="s">
        <v>25</v>
      </c>
      <c r="H191" s="20" t="s">
        <v>34</v>
      </c>
      <c r="I191" s="23">
        <v>0</v>
      </c>
      <c r="J191" s="23">
        <v>100</v>
      </c>
      <c r="K191" s="23">
        <v>0</v>
      </c>
      <c r="L191" s="20"/>
      <c r="M191" s="18">
        <f t="shared" si="10"/>
        <v>0</v>
      </c>
      <c r="N191" s="18">
        <f t="shared" si="11"/>
        <v>100</v>
      </c>
      <c r="O191" s="18">
        <f t="shared" si="12"/>
        <v>106</v>
      </c>
      <c r="P191" s="63">
        <f t="shared" si="13"/>
        <v>6</v>
      </c>
      <c r="Q191" s="18">
        <f t="shared" si="14"/>
        <v>100</v>
      </c>
      <c r="R191" s="18" t="s">
        <v>28</v>
      </c>
      <c r="S191" s="19" t="s">
        <v>29</v>
      </c>
    </row>
    <row r="192" spans="1:19">
      <c r="A192" s="20">
        <v>191</v>
      </c>
      <c r="B192" s="49" t="s">
        <v>2281</v>
      </c>
      <c r="C192" s="28" t="s">
        <v>2282</v>
      </c>
      <c r="D192" s="50" t="s">
        <v>22</v>
      </c>
      <c r="E192" s="20" t="s">
        <v>24</v>
      </c>
      <c r="F192" s="20" t="s">
        <v>95</v>
      </c>
      <c r="G192" s="20" t="s">
        <v>25</v>
      </c>
      <c r="H192" s="20" t="s">
        <v>1345</v>
      </c>
      <c r="I192" s="23">
        <v>1350.5</v>
      </c>
      <c r="J192" s="23">
        <v>400</v>
      </c>
      <c r="K192" s="23">
        <v>0</v>
      </c>
      <c r="L192" s="20" t="s">
        <v>2283</v>
      </c>
      <c r="M192" s="18">
        <f t="shared" si="10"/>
        <v>0</v>
      </c>
      <c r="N192" s="18">
        <f t="shared" si="11"/>
        <v>1750.5</v>
      </c>
      <c r="O192" s="18">
        <f t="shared" si="12"/>
        <v>1774.5</v>
      </c>
      <c r="P192" s="63">
        <f t="shared" si="13"/>
        <v>24</v>
      </c>
      <c r="Q192" s="18">
        <f t="shared" si="14"/>
        <v>1750.5</v>
      </c>
      <c r="R192" s="18" t="s">
        <v>28</v>
      </c>
      <c r="S192" s="19" t="s">
        <v>29</v>
      </c>
    </row>
    <row r="193" spans="1:19">
      <c r="A193" s="20">
        <v>192</v>
      </c>
      <c r="B193" s="49" t="s">
        <v>1712</v>
      </c>
      <c r="C193" s="28" t="s">
        <v>1713</v>
      </c>
      <c r="D193" s="50" t="s">
        <v>22</v>
      </c>
      <c r="E193" s="20" t="s">
        <v>24</v>
      </c>
      <c r="F193" s="20" t="s">
        <v>2147</v>
      </c>
      <c r="G193" s="20" t="s">
        <v>25</v>
      </c>
      <c r="H193" s="20" t="s">
        <v>34</v>
      </c>
      <c r="I193" s="23">
        <v>0</v>
      </c>
      <c r="J193" s="23">
        <v>100</v>
      </c>
      <c r="K193" s="23">
        <v>0</v>
      </c>
      <c r="L193" s="20"/>
      <c r="M193" s="18">
        <f t="shared" si="10"/>
        <v>0</v>
      </c>
      <c r="N193" s="18">
        <f t="shared" si="11"/>
        <v>100</v>
      </c>
      <c r="O193" s="18">
        <f t="shared" si="12"/>
        <v>106</v>
      </c>
      <c r="P193" s="63">
        <f t="shared" si="13"/>
        <v>6</v>
      </c>
      <c r="Q193" s="18">
        <f t="shared" si="14"/>
        <v>100</v>
      </c>
      <c r="R193" s="18" t="s">
        <v>28</v>
      </c>
      <c r="S193" s="19" t="s">
        <v>29</v>
      </c>
    </row>
    <row r="194" spans="1:19">
      <c r="A194" s="20">
        <v>193</v>
      </c>
      <c r="B194" s="49" t="s">
        <v>2284</v>
      </c>
      <c r="C194" s="28" t="s">
        <v>2285</v>
      </c>
      <c r="D194" s="50" t="s">
        <v>22</v>
      </c>
      <c r="E194" s="20" t="s">
        <v>24</v>
      </c>
      <c r="F194" s="20" t="s">
        <v>1404</v>
      </c>
      <c r="G194" s="20" t="s">
        <v>25</v>
      </c>
      <c r="H194" s="20" t="s">
        <v>34</v>
      </c>
      <c r="I194" s="20">
        <v>252.19</v>
      </c>
      <c r="J194" s="23">
        <v>100</v>
      </c>
      <c r="K194" s="23">
        <v>0</v>
      </c>
      <c r="L194" s="20"/>
      <c r="M194" s="18">
        <f t="shared" ref="M194:M252" si="15">K194*1.06</f>
        <v>0</v>
      </c>
      <c r="N194" s="18">
        <f t="shared" ref="N194:N252" si="16">I194+J194+M194</f>
        <v>352.19</v>
      </c>
      <c r="O194" s="18">
        <f t="shared" ref="O194:O252" si="17">I194+(J194+M194)*1.06</f>
        <v>358.19</v>
      </c>
      <c r="P194" s="63">
        <f t="shared" ref="P194:P252" si="18">(M194+J194)*0.06</f>
        <v>6</v>
      </c>
      <c r="Q194" s="18">
        <f t="shared" ref="Q194:Q252" si="19">O194-P194</f>
        <v>352.19</v>
      </c>
      <c r="R194" s="18" t="s">
        <v>28</v>
      </c>
      <c r="S194" s="19" t="s">
        <v>29</v>
      </c>
    </row>
    <row r="195" spans="1:19">
      <c r="A195" s="20">
        <v>194</v>
      </c>
      <c r="B195" s="49" t="s">
        <v>2286</v>
      </c>
      <c r="C195" s="28" t="s">
        <v>2287</v>
      </c>
      <c r="D195" s="50" t="s">
        <v>22</v>
      </c>
      <c r="E195" s="20" t="s">
        <v>24</v>
      </c>
      <c r="F195" s="20" t="s">
        <v>1404</v>
      </c>
      <c r="G195" s="20" t="s">
        <v>25</v>
      </c>
      <c r="H195" s="20" t="s">
        <v>34</v>
      </c>
      <c r="I195" s="20">
        <v>252.19</v>
      </c>
      <c r="J195" s="23">
        <v>100</v>
      </c>
      <c r="K195" s="23">
        <v>0</v>
      </c>
      <c r="L195" s="20"/>
      <c r="M195" s="18">
        <f t="shared" si="15"/>
        <v>0</v>
      </c>
      <c r="N195" s="18">
        <f t="shared" si="16"/>
        <v>352.19</v>
      </c>
      <c r="O195" s="18">
        <f t="shared" si="17"/>
        <v>358.19</v>
      </c>
      <c r="P195" s="63">
        <f t="shared" si="18"/>
        <v>6</v>
      </c>
      <c r="Q195" s="18">
        <f t="shared" si="19"/>
        <v>352.19</v>
      </c>
      <c r="R195" s="18" t="s">
        <v>28</v>
      </c>
      <c r="S195" s="19" t="s">
        <v>29</v>
      </c>
    </row>
    <row r="196" spans="1:19">
      <c r="A196" s="20">
        <v>195</v>
      </c>
      <c r="B196" s="49" t="s">
        <v>1464</v>
      </c>
      <c r="C196" s="28" t="s">
        <v>2288</v>
      </c>
      <c r="D196" s="50" t="s">
        <v>22</v>
      </c>
      <c r="E196" s="20" t="s">
        <v>24</v>
      </c>
      <c r="F196" s="20" t="s">
        <v>1404</v>
      </c>
      <c r="G196" s="20" t="s">
        <v>25</v>
      </c>
      <c r="H196" s="20" t="s">
        <v>34</v>
      </c>
      <c r="I196" s="20">
        <v>252.19</v>
      </c>
      <c r="J196" s="23">
        <v>100</v>
      </c>
      <c r="K196" s="23">
        <v>0</v>
      </c>
      <c r="L196" s="20"/>
      <c r="M196" s="18">
        <f t="shared" si="15"/>
        <v>0</v>
      </c>
      <c r="N196" s="18">
        <f t="shared" si="16"/>
        <v>352.19</v>
      </c>
      <c r="O196" s="18">
        <f t="shared" si="17"/>
        <v>358.19</v>
      </c>
      <c r="P196" s="63">
        <f t="shared" si="18"/>
        <v>6</v>
      </c>
      <c r="Q196" s="18">
        <f t="shared" si="19"/>
        <v>352.19</v>
      </c>
      <c r="R196" s="18" t="s">
        <v>28</v>
      </c>
      <c r="S196" s="19" t="s">
        <v>29</v>
      </c>
    </row>
    <row r="197" spans="1:19">
      <c r="A197" s="20">
        <v>196</v>
      </c>
      <c r="B197" s="49" t="s">
        <v>2289</v>
      </c>
      <c r="C197" s="28" t="s">
        <v>2290</v>
      </c>
      <c r="D197" s="50" t="s">
        <v>22</v>
      </c>
      <c r="E197" s="20" t="s">
        <v>24</v>
      </c>
      <c r="F197" s="20" t="s">
        <v>1404</v>
      </c>
      <c r="G197" s="20" t="s">
        <v>25</v>
      </c>
      <c r="H197" s="20" t="s">
        <v>34</v>
      </c>
      <c r="I197" s="20">
        <v>252.19</v>
      </c>
      <c r="J197" s="23">
        <v>100</v>
      </c>
      <c r="K197" s="23">
        <v>0</v>
      </c>
      <c r="L197" s="20"/>
      <c r="M197" s="18">
        <f t="shared" si="15"/>
        <v>0</v>
      </c>
      <c r="N197" s="18">
        <f t="shared" si="16"/>
        <v>352.19</v>
      </c>
      <c r="O197" s="18">
        <f t="shared" si="17"/>
        <v>358.19</v>
      </c>
      <c r="P197" s="63">
        <f t="shared" si="18"/>
        <v>6</v>
      </c>
      <c r="Q197" s="18">
        <f t="shared" si="19"/>
        <v>352.19</v>
      </c>
      <c r="R197" s="18" t="s">
        <v>28</v>
      </c>
      <c r="S197" s="19" t="s">
        <v>29</v>
      </c>
    </row>
    <row r="198" spans="1:19">
      <c r="A198" s="20">
        <v>197</v>
      </c>
      <c r="B198" s="49" t="s">
        <v>2291</v>
      </c>
      <c r="C198" s="28" t="s">
        <v>2292</v>
      </c>
      <c r="D198" s="50" t="s">
        <v>22</v>
      </c>
      <c r="E198" s="20" t="s">
        <v>24</v>
      </c>
      <c r="F198" s="20" t="s">
        <v>1404</v>
      </c>
      <c r="G198" s="20" t="s">
        <v>25</v>
      </c>
      <c r="H198" s="20" t="s">
        <v>34</v>
      </c>
      <c r="I198" s="20">
        <v>252.19</v>
      </c>
      <c r="J198" s="23">
        <v>100</v>
      </c>
      <c r="K198" s="23">
        <v>0</v>
      </c>
      <c r="L198" s="20"/>
      <c r="M198" s="18">
        <f t="shared" si="15"/>
        <v>0</v>
      </c>
      <c r="N198" s="18">
        <f t="shared" si="16"/>
        <v>352.19</v>
      </c>
      <c r="O198" s="18">
        <f t="shared" si="17"/>
        <v>358.19</v>
      </c>
      <c r="P198" s="63">
        <f t="shared" si="18"/>
        <v>6</v>
      </c>
      <c r="Q198" s="18">
        <f t="shared" si="19"/>
        <v>352.19</v>
      </c>
      <c r="R198" s="18" t="s">
        <v>28</v>
      </c>
      <c r="S198" s="19" t="s">
        <v>29</v>
      </c>
    </row>
    <row r="199" spans="1:19">
      <c r="A199" s="20">
        <v>198</v>
      </c>
      <c r="B199" s="49" t="s">
        <v>2293</v>
      </c>
      <c r="C199" s="28" t="s">
        <v>2294</v>
      </c>
      <c r="D199" s="50" t="s">
        <v>22</v>
      </c>
      <c r="E199" s="20" t="s">
        <v>24</v>
      </c>
      <c r="F199" s="20" t="s">
        <v>1404</v>
      </c>
      <c r="G199" s="20" t="s">
        <v>25</v>
      </c>
      <c r="H199" s="20" t="s">
        <v>34</v>
      </c>
      <c r="I199" s="20">
        <v>252.19</v>
      </c>
      <c r="J199" s="23">
        <v>100</v>
      </c>
      <c r="K199" s="23">
        <v>0</v>
      </c>
      <c r="L199" s="20"/>
      <c r="M199" s="18">
        <f t="shared" si="15"/>
        <v>0</v>
      </c>
      <c r="N199" s="18">
        <f t="shared" si="16"/>
        <v>352.19</v>
      </c>
      <c r="O199" s="18">
        <f t="shared" si="17"/>
        <v>358.19</v>
      </c>
      <c r="P199" s="63">
        <f t="shared" si="18"/>
        <v>6</v>
      </c>
      <c r="Q199" s="18">
        <f t="shared" si="19"/>
        <v>352.19</v>
      </c>
      <c r="R199" s="18" t="s">
        <v>28</v>
      </c>
      <c r="S199" s="19" t="s">
        <v>29</v>
      </c>
    </row>
    <row r="200" spans="1:19">
      <c r="A200" s="20">
        <v>199</v>
      </c>
      <c r="B200" s="49" t="s">
        <v>951</v>
      </c>
      <c r="C200" s="28" t="s">
        <v>2295</v>
      </c>
      <c r="D200" s="50" t="s">
        <v>22</v>
      </c>
      <c r="E200" s="20" t="s">
        <v>24</v>
      </c>
      <c r="F200" s="20" t="s">
        <v>1404</v>
      </c>
      <c r="G200" s="20" t="s">
        <v>25</v>
      </c>
      <c r="H200" s="20" t="s">
        <v>34</v>
      </c>
      <c r="I200" s="20">
        <v>252.19</v>
      </c>
      <c r="J200" s="23">
        <v>100</v>
      </c>
      <c r="K200" s="23">
        <v>0</v>
      </c>
      <c r="L200" s="20"/>
      <c r="M200" s="18">
        <f t="shared" si="15"/>
        <v>0</v>
      </c>
      <c r="N200" s="18">
        <f t="shared" si="16"/>
        <v>352.19</v>
      </c>
      <c r="O200" s="18">
        <f t="shared" si="17"/>
        <v>358.19</v>
      </c>
      <c r="P200" s="63">
        <f t="shared" si="18"/>
        <v>6</v>
      </c>
      <c r="Q200" s="18">
        <f t="shared" si="19"/>
        <v>352.19</v>
      </c>
      <c r="R200" s="18" t="s">
        <v>28</v>
      </c>
      <c r="S200" s="19" t="s">
        <v>29</v>
      </c>
    </row>
    <row r="201" spans="1:19">
      <c r="A201" s="20">
        <v>200</v>
      </c>
      <c r="B201" s="49" t="s">
        <v>2296</v>
      </c>
      <c r="C201" s="28" t="s">
        <v>2297</v>
      </c>
      <c r="D201" s="50" t="s">
        <v>22</v>
      </c>
      <c r="E201" s="20" t="s">
        <v>24</v>
      </c>
      <c r="F201" s="20" t="s">
        <v>1404</v>
      </c>
      <c r="G201" s="20" t="s">
        <v>25</v>
      </c>
      <c r="H201" s="20" t="s">
        <v>34</v>
      </c>
      <c r="I201" s="20">
        <v>252.19</v>
      </c>
      <c r="J201" s="23">
        <v>100</v>
      </c>
      <c r="K201" s="23">
        <v>0</v>
      </c>
      <c r="L201" s="20"/>
      <c r="M201" s="18">
        <f t="shared" si="15"/>
        <v>0</v>
      </c>
      <c r="N201" s="18">
        <f t="shared" si="16"/>
        <v>352.19</v>
      </c>
      <c r="O201" s="18">
        <f t="shared" si="17"/>
        <v>358.19</v>
      </c>
      <c r="P201" s="63">
        <f t="shared" si="18"/>
        <v>6</v>
      </c>
      <c r="Q201" s="18">
        <f t="shared" si="19"/>
        <v>352.19</v>
      </c>
      <c r="R201" s="18" t="s">
        <v>28</v>
      </c>
      <c r="S201" s="19" t="s">
        <v>29</v>
      </c>
    </row>
    <row r="202" spans="1:19">
      <c r="A202" s="20">
        <v>201</v>
      </c>
      <c r="B202" s="49" t="s">
        <v>2026</v>
      </c>
      <c r="C202" s="28" t="s">
        <v>2298</v>
      </c>
      <c r="D202" s="50" t="s">
        <v>22</v>
      </c>
      <c r="E202" s="20" t="s">
        <v>24</v>
      </c>
      <c r="F202" s="20" t="s">
        <v>1404</v>
      </c>
      <c r="G202" s="20" t="s">
        <v>25</v>
      </c>
      <c r="H202" s="20" t="s">
        <v>34</v>
      </c>
      <c r="I202" s="20">
        <v>252.19</v>
      </c>
      <c r="J202" s="23">
        <v>100</v>
      </c>
      <c r="K202" s="23">
        <v>0</v>
      </c>
      <c r="L202" s="20"/>
      <c r="M202" s="18">
        <f t="shared" si="15"/>
        <v>0</v>
      </c>
      <c r="N202" s="18">
        <f t="shared" si="16"/>
        <v>352.19</v>
      </c>
      <c r="O202" s="18">
        <f t="shared" si="17"/>
        <v>358.19</v>
      </c>
      <c r="P202" s="63">
        <f t="shared" si="18"/>
        <v>6</v>
      </c>
      <c r="Q202" s="18">
        <f t="shared" si="19"/>
        <v>352.19</v>
      </c>
      <c r="R202" s="18" t="s">
        <v>28</v>
      </c>
      <c r="S202" s="19" t="s">
        <v>29</v>
      </c>
    </row>
    <row r="203" spans="1:19">
      <c r="A203" s="20">
        <v>202</v>
      </c>
      <c r="B203" s="49" t="s">
        <v>2299</v>
      </c>
      <c r="C203" s="28" t="s">
        <v>2300</v>
      </c>
      <c r="D203" s="50" t="s">
        <v>22</v>
      </c>
      <c r="E203" s="20" t="s">
        <v>2301</v>
      </c>
      <c r="F203" s="20" t="s">
        <v>32</v>
      </c>
      <c r="G203" s="20" t="s">
        <v>25</v>
      </c>
      <c r="H203" s="20" t="s">
        <v>34</v>
      </c>
      <c r="I203" s="23">
        <v>420</v>
      </c>
      <c r="J203" s="23">
        <v>200</v>
      </c>
      <c r="K203" s="23">
        <v>18</v>
      </c>
      <c r="L203" s="20" t="s">
        <v>1628</v>
      </c>
      <c r="M203" s="18">
        <f t="shared" si="15"/>
        <v>19.08</v>
      </c>
      <c r="N203" s="18">
        <f t="shared" si="16"/>
        <v>639.08</v>
      </c>
      <c r="O203" s="18">
        <f t="shared" si="17"/>
        <v>652.2248</v>
      </c>
      <c r="P203" s="63">
        <f t="shared" si="18"/>
        <v>13.1448</v>
      </c>
      <c r="Q203" s="18">
        <f t="shared" si="19"/>
        <v>639.08</v>
      </c>
      <c r="R203" s="18" t="s">
        <v>28</v>
      </c>
      <c r="S203" s="19" t="s">
        <v>29</v>
      </c>
    </row>
    <row r="204" spans="1:19">
      <c r="A204" s="20">
        <v>203</v>
      </c>
      <c r="B204" s="49" t="s">
        <v>2302</v>
      </c>
      <c r="C204" s="28" t="s">
        <v>2303</v>
      </c>
      <c r="D204" s="50" t="s">
        <v>22</v>
      </c>
      <c r="E204" s="20" t="s">
        <v>2301</v>
      </c>
      <c r="F204" s="20" t="s">
        <v>32</v>
      </c>
      <c r="G204" s="20" t="s">
        <v>25</v>
      </c>
      <c r="H204" s="20" t="s">
        <v>34</v>
      </c>
      <c r="I204" s="23">
        <v>630</v>
      </c>
      <c r="J204" s="23">
        <v>200</v>
      </c>
      <c r="K204" s="23">
        <v>15</v>
      </c>
      <c r="L204" s="20" t="s">
        <v>2304</v>
      </c>
      <c r="M204" s="18">
        <f t="shared" si="15"/>
        <v>15.9</v>
      </c>
      <c r="N204" s="18">
        <f t="shared" si="16"/>
        <v>845.9</v>
      </c>
      <c r="O204" s="18">
        <f t="shared" si="17"/>
        <v>858.854</v>
      </c>
      <c r="P204" s="63">
        <f t="shared" si="18"/>
        <v>12.954</v>
      </c>
      <c r="Q204" s="18">
        <f t="shared" si="19"/>
        <v>845.9</v>
      </c>
      <c r="R204" s="18" t="s">
        <v>28</v>
      </c>
      <c r="S204" s="19" t="s">
        <v>29</v>
      </c>
    </row>
    <row r="205" spans="1:19">
      <c r="A205" s="20">
        <v>204</v>
      </c>
      <c r="B205" s="49" t="s">
        <v>1615</v>
      </c>
      <c r="C205" s="28" t="s">
        <v>2305</v>
      </c>
      <c r="D205" s="50" t="s">
        <v>22</v>
      </c>
      <c r="E205" s="20" t="s">
        <v>2301</v>
      </c>
      <c r="F205" s="20" t="s">
        <v>32</v>
      </c>
      <c r="G205" s="20" t="s">
        <v>25</v>
      </c>
      <c r="H205" s="20" t="s">
        <v>34</v>
      </c>
      <c r="I205" s="23">
        <v>280</v>
      </c>
      <c r="J205" s="23">
        <v>200</v>
      </c>
      <c r="K205" s="23">
        <v>15</v>
      </c>
      <c r="L205" s="20" t="s">
        <v>2306</v>
      </c>
      <c r="M205" s="18">
        <f t="shared" si="15"/>
        <v>15.9</v>
      </c>
      <c r="N205" s="18">
        <f t="shared" si="16"/>
        <v>495.9</v>
      </c>
      <c r="O205" s="18">
        <f t="shared" si="17"/>
        <v>508.854</v>
      </c>
      <c r="P205" s="63">
        <f t="shared" si="18"/>
        <v>12.954</v>
      </c>
      <c r="Q205" s="18">
        <f t="shared" si="19"/>
        <v>495.9</v>
      </c>
      <c r="R205" s="18" t="s">
        <v>28</v>
      </c>
      <c r="S205" s="19" t="s">
        <v>29</v>
      </c>
    </row>
    <row r="206" spans="1:19">
      <c r="A206" s="20">
        <v>205</v>
      </c>
      <c r="B206" s="49" t="s">
        <v>2307</v>
      </c>
      <c r="C206" s="28" t="s">
        <v>2308</v>
      </c>
      <c r="D206" s="50" t="s">
        <v>22</v>
      </c>
      <c r="E206" s="20" t="s">
        <v>2301</v>
      </c>
      <c r="F206" s="20" t="s">
        <v>32</v>
      </c>
      <c r="G206" s="20" t="s">
        <v>25</v>
      </c>
      <c r="H206" s="20" t="s">
        <v>34</v>
      </c>
      <c r="I206" s="23">
        <v>420</v>
      </c>
      <c r="J206" s="23">
        <v>200</v>
      </c>
      <c r="K206" s="23">
        <v>15</v>
      </c>
      <c r="L206" s="20" t="s">
        <v>1628</v>
      </c>
      <c r="M206" s="18">
        <f t="shared" si="15"/>
        <v>15.9</v>
      </c>
      <c r="N206" s="18">
        <f t="shared" si="16"/>
        <v>635.9</v>
      </c>
      <c r="O206" s="18">
        <f t="shared" si="17"/>
        <v>648.854</v>
      </c>
      <c r="P206" s="63">
        <f t="shared" si="18"/>
        <v>12.954</v>
      </c>
      <c r="Q206" s="18">
        <f t="shared" si="19"/>
        <v>635.9</v>
      </c>
      <c r="R206" s="18" t="s">
        <v>28</v>
      </c>
      <c r="S206" s="19" t="s">
        <v>29</v>
      </c>
    </row>
    <row r="207" spans="1:19">
      <c r="A207" s="20">
        <v>206</v>
      </c>
      <c r="B207" s="49" t="s">
        <v>2309</v>
      </c>
      <c r="C207" s="28" t="s">
        <v>2310</v>
      </c>
      <c r="D207" s="50" t="s">
        <v>22</v>
      </c>
      <c r="E207" s="20" t="s">
        <v>2301</v>
      </c>
      <c r="F207" s="20" t="s">
        <v>32</v>
      </c>
      <c r="G207" s="20" t="s">
        <v>25</v>
      </c>
      <c r="H207" s="20" t="s">
        <v>34</v>
      </c>
      <c r="I207" s="23">
        <v>420</v>
      </c>
      <c r="J207" s="23">
        <v>200</v>
      </c>
      <c r="K207" s="23">
        <v>30</v>
      </c>
      <c r="L207" s="20" t="s">
        <v>2311</v>
      </c>
      <c r="M207" s="18">
        <f t="shared" si="15"/>
        <v>31.8</v>
      </c>
      <c r="N207" s="18">
        <f t="shared" si="16"/>
        <v>651.8</v>
      </c>
      <c r="O207" s="18">
        <f t="shared" si="17"/>
        <v>665.708</v>
      </c>
      <c r="P207" s="63">
        <f t="shared" si="18"/>
        <v>13.908</v>
      </c>
      <c r="Q207" s="18">
        <f t="shared" si="19"/>
        <v>651.8</v>
      </c>
      <c r="R207" s="18" t="s">
        <v>28</v>
      </c>
      <c r="S207" s="19" t="s">
        <v>29</v>
      </c>
    </row>
    <row r="208" spans="1:19">
      <c r="A208" s="20">
        <v>207</v>
      </c>
      <c r="B208" s="49" t="s">
        <v>2312</v>
      </c>
      <c r="C208" s="28" t="s">
        <v>2313</v>
      </c>
      <c r="D208" s="50" t="s">
        <v>22</v>
      </c>
      <c r="E208" s="20" t="s">
        <v>2301</v>
      </c>
      <c r="F208" s="20" t="s">
        <v>32</v>
      </c>
      <c r="G208" s="20" t="s">
        <v>25</v>
      </c>
      <c r="H208" s="20" t="s">
        <v>34</v>
      </c>
      <c r="I208" s="23">
        <v>420</v>
      </c>
      <c r="J208" s="23">
        <v>200</v>
      </c>
      <c r="K208" s="23">
        <v>30</v>
      </c>
      <c r="L208" s="20" t="s">
        <v>2311</v>
      </c>
      <c r="M208" s="18">
        <f t="shared" si="15"/>
        <v>31.8</v>
      </c>
      <c r="N208" s="18">
        <f t="shared" si="16"/>
        <v>651.8</v>
      </c>
      <c r="O208" s="18">
        <f t="shared" si="17"/>
        <v>665.708</v>
      </c>
      <c r="P208" s="63">
        <f t="shared" si="18"/>
        <v>13.908</v>
      </c>
      <c r="Q208" s="18">
        <f t="shared" si="19"/>
        <v>651.8</v>
      </c>
      <c r="R208" s="18" t="s">
        <v>28</v>
      </c>
      <c r="S208" s="19" t="s">
        <v>29</v>
      </c>
    </row>
    <row r="209" spans="1:19">
      <c r="A209" s="20">
        <v>208</v>
      </c>
      <c r="B209" s="49" t="s">
        <v>2314</v>
      </c>
      <c r="C209" s="28" t="s">
        <v>2315</v>
      </c>
      <c r="D209" s="50" t="s">
        <v>22</v>
      </c>
      <c r="E209" s="20" t="s">
        <v>2301</v>
      </c>
      <c r="F209" s="20" t="s">
        <v>32</v>
      </c>
      <c r="G209" s="20" t="s">
        <v>25</v>
      </c>
      <c r="H209" s="20" t="s">
        <v>34</v>
      </c>
      <c r="I209" s="23">
        <v>420</v>
      </c>
      <c r="J209" s="23">
        <v>200</v>
      </c>
      <c r="K209" s="23">
        <v>15</v>
      </c>
      <c r="L209" s="20" t="s">
        <v>1628</v>
      </c>
      <c r="M209" s="18">
        <f t="shared" si="15"/>
        <v>15.9</v>
      </c>
      <c r="N209" s="18">
        <f t="shared" si="16"/>
        <v>635.9</v>
      </c>
      <c r="O209" s="18">
        <f t="shared" si="17"/>
        <v>648.854</v>
      </c>
      <c r="P209" s="63">
        <f t="shared" si="18"/>
        <v>12.954</v>
      </c>
      <c r="Q209" s="18">
        <f t="shared" si="19"/>
        <v>635.9</v>
      </c>
      <c r="R209" s="18" t="s">
        <v>28</v>
      </c>
      <c r="S209" s="19" t="s">
        <v>29</v>
      </c>
    </row>
    <row r="210" spans="1:19">
      <c r="A210" s="20">
        <v>209</v>
      </c>
      <c r="B210" s="49" t="s">
        <v>1569</v>
      </c>
      <c r="C210" s="28" t="s">
        <v>2316</v>
      </c>
      <c r="D210" s="50" t="s">
        <v>22</v>
      </c>
      <c r="E210" s="20" t="s">
        <v>2301</v>
      </c>
      <c r="F210" s="20" t="s">
        <v>32</v>
      </c>
      <c r="G210" s="20" t="s">
        <v>25</v>
      </c>
      <c r="H210" s="20" t="s">
        <v>34</v>
      </c>
      <c r="I210" s="23">
        <v>420</v>
      </c>
      <c r="J210" s="23">
        <v>200</v>
      </c>
      <c r="K210" s="23">
        <v>15</v>
      </c>
      <c r="L210" s="20" t="s">
        <v>1628</v>
      </c>
      <c r="M210" s="18">
        <f t="shared" si="15"/>
        <v>15.9</v>
      </c>
      <c r="N210" s="18">
        <f t="shared" si="16"/>
        <v>635.9</v>
      </c>
      <c r="O210" s="18">
        <f t="shared" si="17"/>
        <v>648.854</v>
      </c>
      <c r="P210" s="63">
        <f t="shared" si="18"/>
        <v>12.954</v>
      </c>
      <c r="Q210" s="18">
        <f t="shared" si="19"/>
        <v>635.9</v>
      </c>
      <c r="R210" s="18" t="s">
        <v>28</v>
      </c>
      <c r="S210" s="19" t="s">
        <v>29</v>
      </c>
    </row>
    <row r="211" spans="1:19">
      <c r="A211" s="20">
        <v>210</v>
      </c>
      <c r="B211" s="49" t="s">
        <v>2317</v>
      </c>
      <c r="C211" s="28" t="s">
        <v>2318</v>
      </c>
      <c r="D211" s="50" t="s">
        <v>22</v>
      </c>
      <c r="E211" s="20" t="s">
        <v>2301</v>
      </c>
      <c r="F211" s="20" t="s">
        <v>32</v>
      </c>
      <c r="G211" s="20" t="s">
        <v>25</v>
      </c>
      <c r="H211" s="20" t="s">
        <v>34</v>
      </c>
      <c r="I211" s="23">
        <v>420</v>
      </c>
      <c r="J211" s="23">
        <v>200</v>
      </c>
      <c r="K211" s="23">
        <v>15</v>
      </c>
      <c r="L211" s="20" t="s">
        <v>1628</v>
      </c>
      <c r="M211" s="18">
        <f t="shared" si="15"/>
        <v>15.9</v>
      </c>
      <c r="N211" s="18">
        <f t="shared" si="16"/>
        <v>635.9</v>
      </c>
      <c r="O211" s="18">
        <f t="shared" si="17"/>
        <v>648.854</v>
      </c>
      <c r="P211" s="63">
        <f t="shared" si="18"/>
        <v>12.954</v>
      </c>
      <c r="Q211" s="18">
        <f t="shared" si="19"/>
        <v>635.9</v>
      </c>
      <c r="R211" s="18" t="s">
        <v>28</v>
      </c>
      <c r="S211" s="19" t="s">
        <v>29</v>
      </c>
    </row>
    <row r="212" spans="1:19">
      <c r="A212" s="20">
        <v>211</v>
      </c>
      <c r="B212" s="49" t="s">
        <v>2319</v>
      </c>
      <c r="C212" s="28" t="s">
        <v>2320</v>
      </c>
      <c r="D212" s="50" t="s">
        <v>22</v>
      </c>
      <c r="E212" s="20" t="s">
        <v>2301</v>
      </c>
      <c r="F212" s="20" t="s">
        <v>32</v>
      </c>
      <c r="G212" s="20" t="s">
        <v>25</v>
      </c>
      <c r="H212" s="20" t="s">
        <v>34</v>
      </c>
      <c r="I212" s="23">
        <v>420</v>
      </c>
      <c r="J212" s="23">
        <v>200</v>
      </c>
      <c r="K212" s="23">
        <v>15</v>
      </c>
      <c r="L212" s="20" t="s">
        <v>1628</v>
      </c>
      <c r="M212" s="18">
        <f t="shared" si="15"/>
        <v>15.9</v>
      </c>
      <c r="N212" s="18">
        <f t="shared" si="16"/>
        <v>635.9</v>
      </c>
      <c r="O212" s="18">
        <f t="shared" si="17"/>
        <v>648.854</v>
      </c>
      <c r="P212" s="63">
        <f t="shared" si="18"/>
        <v>12.954</v>
      </c>
      <c r="Q212" s="18">
        <f t="shared" si="19"/>
        <v>635.9</v>
      </c>
      <c r="R212" s="18" t="s">
        <v>28</v>
      </c>
      <c r="S212" s="19" t="s">
        <v>29</v>
      </c>
    </row>
    <row r="213" spans="1:19">
      <c r="A213" s="20">
        <v>212</v>
      </c>
      <c r="B213" s="49" t="s">
        <v>2321</v>
      </c>
      <c r="C213" s="28" t="s">
        <v>2322</v>
      </c>
      <c r="D213" s="50" t="s">
        <v>22</v>
      </c>
      <c r="E213" s="20" t="s">
        <v>2301</v>
      </c>
      <c r="F213" s="20" t="s">
        <v>32</v>
      </c>
      <c r="G213" s="20" t="s">
        <v>25</v>
      </c>
      <c r="H213" s="20" t="s">
        <v>34</v>
      </c>
      <c r="I213" s="23">
        <v>420</v>
      </c>
      <c r="J213" s="23">
        <v>200</v>
      </c>
      <c r="K213" s="23">
        <v>15</v>
      </c>
      <c r="L213" s="20" t="s">
        <v>1628</v>
      </c>
      <c r="M213" s="18">
        <f t="shared" si="15"/>
        <v>15.9</v>
      </c>
      <c r="N213" s="18">
        <f t="shared" si="16"/>
        <v>635.9</v>
      </c>
      <c r="O213" s="18">
        <f t="shared" si="17"/>
        <v>648.854</v>
      </c>
      <c r="P213" s="63">
        <f t="shared" si="18"/>
        <v>12.954</v>
      </c>
      <c r="Q213" s="18">
        <f t="shared" si="19"/>
        <v>635.9</v>
      </c>
      <c r="R213" s="18" t="s">
        <v>28</v>
      </c>
      <c r="S213" s="19" t="s">
        <v>29</v>
      </c>
    </row>
    <row r="214" spans="1:19">
      <c r="A214" s="20">
        <v>213</v>
      </c>
      <c r="B214" s="49" t="s">
        <v>2323</v>
      </c>
      <c r="C214" s="28" t="s">
        <v>2324</v>
      </c>
      <c r="D214" s="50" t="s">
        <v>22</v>
      </c>
      <c r="E214" s="20" t="s">
        <v>2301</v>
      </c>
      <c r="F214" s="20" t="s">
        <v>32</v>
      </c>
      <c r="G214" s="20" t="s">
        <v>25</v>
      </c>
      <c r="H214" s="20" t="s">
        <v>34</v>
      </c>
      <c r="I214" s="23">
        <v>420</v>
      </c>
      <c r="J214" s="23">
        <v>200</v>
      </c>
      <c r="K214" s="23">
        <v>15</v>
      </c>
      <c r="L214" s="20" t="s">
        <v>1628</v>
      </c>
      <c r="M214" s="18">
        <f t="shared" si="15"/>
        <v>15.9</v>
      </c>
      <c r="N214" s="18">
        <f t="shared" si="16"/>
        <v>635.9</v>
      </c>
      <c r="O214" s="18">
        <f t="shared" si="17"/>
        <v>648.854</v>
      </c>
      <c r="P214" s="63">
        <f t="shared" si="18"/>
        <v>12.954</v>
      </c>
      <c r="Q214" s="18">
        <f t="shared" si="19"/>
        <v>635.9</v>
      </c>
      <c r="R214" s="18" t="s">
        <v>28</v>
      </c>
      <c r="S214" s="19" t="s">
        <v>29</v>
      </c>
    </row>
    <row r="215" spans="1:19">
      <c r="A215" s="20">
        <v>214</v>
      </c>
      <c r="B215" s="49" t="s">
        <v>2325</v>
      </c>
      <c r="C215" s="28" t="s">
        <v>2326</v>
      </c>
      <c r="D215" s="50" t="s">
        <v>22</v>
      </c>
      <c r="E215" s="20" t="s">
        <v>2301</v>
      </c>
      <c r="F215" s="20" t="s">
        <v>32</v>
      </c>
      <c r="G215" s="20" t="s">
        <v>25</v>
      </c>
      <c r="H215" s="20" t="s">
        <v>34</v>
      </c>
      <c r="I215" s="23">
        <v>420</v>
      </c>
      <c r="J215" s="23">
        <v>200</v>
      </c>
      <c r="K215" s="23">
        <v>15</v>
      </c>
      <c r="L215" s="20" t="s">
        <v>1628</v>
      </c>
      <c r="M215" s="18">
        <f t="shared" si="15"/>
        <v>15.9</v>
      </c>
      <c r="N215" s="18">
        <f t="shared" si="16"/>
        <v>635.9</v>
      </c>
      <c r="O215" s="18">
        <f t="shared" si="17"/>
        <v>648.854</v>
      </c>
      <c r="P215" s="63">
        <f t="shared" si="18"/>
        <v>12.954</v>
      </c>
      <c r="Q215" s="18">
        <f t="shared" si="19"/>
        <v>635.9</v>
      </c>
      <c r="R215" s="18" t="s">
        <v>28</v>
      </c>
      <c r="S215" s="19" t="s">
        <v>29</v>
      </c>
    </row>
    <row r="216" spans="1:19">
      <c r="A216" s="20">
        <v>215</v>
      </c>
      <c r="B216" s="49" t="s">
        <v>2327</v>
      </c>
      <c r="C216" s="28" t="s">
        <v>2328</v>
      </c>
      <c r="D216" s="50" t="s">
        <v>22</v>
      </c>
      <c r="E216" s="20" t="s">
        <v>2301</v>
      </c>
      <c r="F216" s="20" t="s">
        <v>32</v>
      </c>
      <c r="G216" s="20" t="s">
        <v>25</v>
      </c>
      <c r="H216" s="20" t="s">
        <v>34</v>
      </c>
      <c r="I216" s="23">
        <v>420</v>
      </c>
      <c r="J216" s="23">
        <v>200</v>
      </c>
      <c r="K216" s="23">
        <v>30</v>
      </c>
      <c r="L216" s="20" t="s">
        <v>2311</v>
      </c>
      <c r="M216" s="18">
        <f t="shared" si="15"/>
        <v>31.8</v>
      </c>
      <c r="N216" s="18">
        <f t="shared" si="16"/>
        <v>651.8</v>
      </c>
      <c r="O216" s="18">
        <f t="shared" si="17"/>
        <v>665.708</v>
      </c>
      <c r="P216" s="63">
        <f t="shared" si="18"/>
        <v>13.908</v>
      </c>
      <c r="Q216" s="18">
        <f t="shared" si="19"/>
        <v>651.8</v>
      </c>
      <c r="R216" s="18" t="s">
        <v>28</v>
      </c>
      <c r="S216" s="19" t="s">
        <v>29</v>
      </c>
    </row>
    <row r="217" spans="1:19">
      <c r="A217" s="20">
        <v>216</v>
      </c>
      <c r="B217" s="49" t="s">
        <v>2329</v>
      </c>
      <c r="C217" s="28" t="s">
        <v>2330</v>
      </c>
      <c r="D217" s="50" t="s">
        <v>22</v>
      </c>
      <c r="E217" s="20" t="s">
        <v>2301</v>
      </c>
      <c r="F217" s="20" t="s">
        <v>32</v>
      </c>
      <c r="G217" s="20" t="s">
        <v>25</v>
      </c>
      <c r="H217" s="20" t="s">
        <v>34</v>
      </c>
      <c r="I217" s="23">
        <v>420</v>
      </c>
      <c r="J217" s="23">
        <v>200</v>
      </c>
      <c r="K217" s="23">
        <v>30</v>
      </c>
      <c r="L217" s="20" t="s">
        <v>1628</v>
      </c>
      <c r="M217" s="18">
        <f t="shared" si="15"/>
        <v>31.8</v>
      </c>
      <c r="N217" s="18">
        <f t="shared" si="16"/>
        <v>651.8</v>
      </c>
      <c r="O217" s="18">
        <f t="shared" si="17"/>
        <v>665.708</v>
      </c>
      <c r="P217" s="63">
        <f t="shared" si="18"/>
        <v>13.908</v>
      </c>
      <c r="Q217" s="18">
        <f t="shared" si="19"/>
        <v>651.8</v>
      </c>
      <c r="R217" s="18" t="s">
        <v>28</v>
      </c>
      <c r="S217" s="19" t="s">
        <v>29</v>
      </c>
    </row>
    <row r="218" spans="1:19">
      <c r="A218" s="20">
        <v>217</v>
      </c>
      <c r="B218" s="49" t="s">
        <v>2331</v>
      </c>
      <c r="C218" s="28" t="s">
        <v>2332</v>
      </c>
      <c r="D218" s="50" t="s">
        <v>22</v>
      </c>
      <c r="E218" s="20" t="s">
        <v>2301</v>
      </c>
      <c r="F218" s="20" t="s">
        <v>32</v>
      </c>
      <c r="G218" s="20" t="s">
        <v>25</v>
      </c>
      <c r="H218" s="20" t="s">
        <v>34</v>
      </c>
      <c r="I218" s="23">
        <v>920</v>
      </c>
      <c r="J218" s="23">
        <v>200</v>
      </c>
      <c r="K218" s="23">
        <v>15</v>
      </c>
      <c r="L218" s="20" t="s">
        <v>2333</v>
      </c>
      <c r="M218" s="18">
        <f t="shared" si="15"/>
        <v>15.9</v>
      </c>
      <c r="N218" s="18">
        <f t="shared" si="16"/>
        <v>1135.9</v>
      </c>
      <c r="O218" s="18">
        <f t="shared" si="17"/>
        <v>1148.854</v>
      </c>
      <c r="P218" s="63">
        <f t="shared" si="18"/>
        <v>12.954</v>
      </c>
      <c r="Q218" s="18">
        <f t="shared" si="19"/>
        <v>1135.9</v>
      </c>
      <c r="R218" s="18" t="s">
        <v>28</v>
      </c>
      <c r="S218" s="19" t="s">
        <v>29</v>
      </c>
    </row>
    <row r="219" spans="1:19">
      <c r="A219" s="20">
        <v>218</v>
      </c>
      <c r="B219" s="49" t="s">
        <v>2334</v>
      </c>
      <c r="C219" s="28" t="s">
        <v>2335</v>
      </c>
      <c r="D219" s="50" t="s">
        <v>22</v>
      </c>
      <c r="E219" s="20" t="s">
        <v>24</v>
      </c>
      <c r="F219" s="20" t="s">
        <v>87</v>
      </c>
      <c r="G219" s="20" t="s">
        <v>25</v>
      </c>
      <c r="H219" s="20" t="s">
        <v>34</v>
      </c>
      <c r="I219" s="23">
        <v>1120</v>
      </c>
      <c r="J219" s="23">
        <v>300</v>
      </c>
      <c r="K219" s="23">
        <v>0</v>
      </c>
      <c r="L219" s="20" t="s">
        <v>2234</v>
      </c>
      <c r="M219" s="18">
        <f t="shared" si="15"/>
        <v>0</v>
      </c>
      <c r="N219" s="18">
        <f t="shared" si="16"/>
        <v>1420</v>
      </c>
      <c r="O219" s="18">
        <f t="shared" si="17"/>
        <v>1438</v>
      </c>
      <c r="P219" s="63">
        <f t="shared" si="18"/>
        <v>18</v>
      </c>
      <c r="Q219" s="18">
        <f t="shared" si="19"/>
        <v>1420</v>
      </c>
      <c r="R219" s="18" t="s">
        <v>28</v>
      </c>
      <c r="S219" s="19" t="s">
        <v>29</v>
      </c>
    </row>
    <row r="220" spans="1:19">
      <c r="A220" s="20">
        <v>219</v>
      </c>
      <c r="B220" s="49" t="s">
        <v>2336</v>
      </c>
      <c r="C220" s="28" t="s">
        <v>2337</v>
      </c>
      <c r="D220" s="50" t="s">
        <v>22</v>
      </c>
      <c r="E220" s="20" t="s">
        <v>2166</v>
      </c>
      <c r="F220" s="20" t="s">
        <v>929</v>
      </c>
      <c r="G220" s="20" t="s">
        <v>25</v>
      </c>
      <c r="H220" s="20" t="s">
        <v>34</v>
      </c>
      <c r="I220" s="23">
        <v>0</v>
      </c>
      <c r="J220" s="23">
        <v>0</v>
      </c>
      <c r="K220" s="23">
        <v>33</v>
      </c>
      <c r="L220" s="20" t="s">
        <v>2338</v>
      </c>
      <c r="M220" s="18">
        <f t="shared" si="15"/>
        <v>34.98</v>
      </c>
      <c r="N220" s="18">
        <f t="shared" si="16"/>
        <v>34.98</v>
      </c>
      <c r="O220" s="18">
        <f t="shared" si="17"/>
        <v>37.0788</v>
      </c>
      <c r="P220" s="63">
        <f t="shared" si="18"/>
        <v>2.0988</v>
      </c>
      <c r="Q220" s="18">
        <f t="shared" si="19"/>
        <v>34.98</v>
      </c>
      <c r="R220" s="18" t="s">
        <v>28</v>
      </c>
      <c r="S220" s="19" t="s">
        <v>29</v>
      </c>
    </row>
    <row r="221" spans="1:19">
      <c r="A221" s="20">
        <v>220</v>
      </c>
      <c r="B221" s="49" t="s">
        <v>2339</v>
      </c>
      <c r="C221" s="28" t="s">
        <v>2340</v>
      </c>
      <c r="D221" s="50" t="s">
        <v>22</v>
      </c>
      <c r="E221" s="20" t="s">
        <v>1363</v>
      </c>
      <c r="F221" s="20" t="s">
        <v>929</v>
      </c>
      <c r="G221" s="20" t="s">
        <v>25</v>
      </c>
      <c r="H221" s="20" t="s">
        <v>34</v>
      </c>
      <c r="I221" s="23">
        <v>0</v>
      </c>
      <c r="J221" s="23">
        <v>0</v>
      </c>
      <c r="K221" s="23">
        <v>35</v>
      </c>
      <c r="L221" s="20" t="s">
        <v>2167</v>
      </c>
      <c r="M221" s="18">
        <f t="shared" si="15"/>
        <v>37.1</v>
      </c>
      <c r="N221" s="18">
        <f t="shared" si="16"/>
        <v>37.1</v>
      </c>
      <c r="O221" s="18">
        <f t="shared" si="17"/>
        <v>39.326</v>
      </c>
      <c r="P221" s="63">
        <f t="shared" si="18"/>
        <v>2.226</v>
      </c>
      <c r="Q221" s="18">
        <f t="shared" si="19"/>
        <v>37.1</v>
      </c>
      <c r="R221" s="18" t="s">
        <v>28</v>
      </c>
      <c r="S221" s="19" t="s">
        <v>29</v>
      </c>
    </row>
    <row r="222" spans="1:19">
      <c r="A222" s="20">
        <v>221</v>
      </c>
      <c r="B222" s="49" t="s">
        <v>2341</v>
      </c>
      <c r="C222" s="28" t="s">
        <v>2342</v>
      </c>
      <c r="D222" s="50" t="s">
        <v>22</v>
      </c>
      <c r="E222" s="20" t="s">
        <v>1363</v>
      </c>
      <c r="F222" s="20" t="s">
        <v>929</v>
      </c>
      <c r="G222" s="20" t="s">
        <v>25</v>
      </c>
      <c r="H222" s="20" t="s">
        <v>34</v>
      </c>
      <c r="I222" s="23">
        <v>0</v>
      </c>
      <c r="J222" s="23">
        <v>0</v>
      </c>
      <c r="K222" s="23">
        <v>18</v>
      </c>
      <c r="L222" s="20" t="s">
        <v>2343</v>
      </c>
      <c r="M222" s="18">
        <f t="shared" si="15"/>
        <v>19.08</v>
      </c>
      <c r="N222" s="18">
        <f t="shared" si="16"/>
        <v>19.08</v>
      </c>
      <c r="O222" s="18">
        <f t="shared" si="17"/>
        <v>20.2248</v>
      </c>
      <c r="P222" s="63">
        <f t="shared" si="18"/>
        <v>1.1448</v>
      </c>
      <c r="Q222" s="18">
        <f t="shared" si="19"/>
        <v>19.08</v>
      </c>
      <c r="R222" s="18" t="s">
        <v>28</v>
      </c>
      <c r="S222" s="19" t="s">
        <v>29</v>
      </c>
    </row>
    <row r="223" spans="1:19">
      <c r="A223" s="20">
        <v>222</v>
      </c>
      <c r="B223" s="49" t="s">
        <v>1554</v>
      </c>
      <c r="C223" s="28" t="s">
        <v>1555</v>
      </c>
      <c r="D223" s="50" t="s">
        <v>22</v>
      </c>
      <c r="E223" s="20" t="s">
        <v>1363</v>
      </c>
      <c r="F223" s="20" t="s">
        <v>2147</v>
      </c>
      <c r="G223" s="20" t="s">
        <v>25</v>
      </c>
      <c r="H223" s="20" t="s">
        <v>34</v>
      </c>
      <c r="I223" s="23">
        <v>0</v>
      </c>
      <c r="J223" s="23">
        <v>100</v>
      </c>
      <c r="K223" s="23">
        <v>0</v>
      </c>
      <c r="L223" s="20"/>
      <c r="M223" s="18">
        <f t="shared" si="15"/>
        <v>0</v>
      </c>
      <c r="N223" s="18">
        <f t="shared" si="16"/>
        <v>100</v>
      </c>
      <c r="O223" s="18">
        <f t="shared" si="17"/>
        <v>106</v>
      </c>
      <c r="P223" s="63">
        <f t="shared" si="18"/>
        <v>6</v>
      </c>
      <c r="Q223" s="18">
        <f t="shared" si="19"/>
        <v>100</v>
      </c>
      <c r="R223" s="18" t="s">
        <v>28</v>
      </c>
      <c r="S223" s="19" t="s">
        <v>29</v>
      </c>
    </row>
    <row r="224" spans="1:19">
      <c r="A224" s="20">
        <v>223</v>
      </c>
      <c r="B224" s="49" t="s">
        <v>1603</v>
      </c>
      <c r="C224" s="28" t="s">
        <v>1604</v>
      </c>
      <c r="D224" s="50" t="s">
        <v>22</v>
      </c>
      <c r="E224" s="20" t="s">
        <v>24</v>
      </c>
      <c r="F224" s="20" t="s">
        <v>2147</v>
      </c>
      <c r="G224" s="20" t="s">
        <v>25</v>
      </c>
      <c r="H224" s="20" t="s">
        <v>34</v>
      </c>
      <c r="I224" s="23">
        <v>0</v>
      </c>
      <c r="J224" s="23">
        <v>100</v>
      </c>
      <c r="K224" s="23">
        <v>0</v>
      </c>
      <c r="L224" s="20"/>
      <c r="M224" s="18">
        <f t="shared" si="15"/>
        <v>0</v>
      </c>
      <c r="N224" s="18">
        <f t="shared" si="16"/>
        <v>100</v>
      </c>
      <c r="O224" s="18">
        <f t="shared" si="17"/>
        <v>106</v>
      </c>
      <c r="P224" s="63">
        <f t="shared" si="18"/>
        <v>6</v>
      </c>
      <c r="Q224" s="18">
        <f t="shared" si="19"/>
        <v>100</v>
      </c>
      <c r="R224" s="18" t="s">
        <v>28</v>
      </c>
      <c r="S224" s="19" t="s">
        <v>29</v>
      </c>
    </row>
    <row r="225" spans="1:19">
      <c r="A225" s="20">
        <v>224</v>
      </c>
      <c r="B225" s="49" t="s">
        <v>2344</v>
      </c>
      <c r="C225" s="28" t="s">
        <v>2345</v>
      </c>
      <c r="D225" s="50" t="s">
        <v>22</v>
      </c>
      <c r="E225" s="20" t="s">
        <v>1363</v>
      </c>
      <c r="F225" s="20" t="s">
        <v>87</v>
      </c>
      <c r="G225" s="20" t="s">
        <v>25</v>
      </c>
      <c r="H225" s="20" t="s">
        <v>34</v>
      </c>
      <c r="I225" s="23">
        <v>1350.5</v>
      </c>
      <c r="J225" s="23">
        <v>300</v>
      </c>
      <c r="K225" s="23">
        <v>1300</v>
      </c>
      <c r="L225" s="20" t="s">
        <v>88</v>
      </c>
      <c r="M225" s="18">
        <f t="shared" si="15"/>
        <v>1378</v>
      </c>
      <c r="N225" s="18">
        <f t="shared" si="16"/>
        <v>3028.5</v>
      </c>
      <c r="O225" s="18">
        <f t="shared" si="17"/>
        <v>3129.18</v>
      </c>
      <c r="P225" s="63">
        <f t="shared" si="18"/>
        <v>100.68</v>
      </c>
      <c r="Q225" s="18">
        <f t="shared" si="19"/>
        <v>3028.5</v>
      </c>
      <c r="R225" s="18" t="s">
        <v>28</v>
      </c>
      <c r="S225" s="19" t="s">
        <v>29</v>
      </c>
    </row>
    <row r="226" spans="1:19">
      <c r="A226" s="20">
        <v>225</v>
      </c>
      <c r="B226" s="49" t="s">
        <v>2346</v>
      </c>
      <c r="C226" s="28" t="s">
        <v>2347</v>
      </c>
      <c r="D226" s="50" t="s">
        <v>22</v>
      </c>
      <c r="E226" s="20" t="s">
        <v>24</v>
      </c>
      <c r="F226" s="20" t="s">
        <v>1404</v>
      </c>
      <c r="G226" s="20" t="s">
        <v>25</v>
      </c>
      <c r="H226" s="20" t="s">
        <v>34</v>
      </c>
      <c r="I226" s="20">
        <v>252.19</v>
      </c>
      <c r="J226" s="23">
        <v>100</v>
      </c>
      <c r="K226" s="23">
        <v>0</v>
      </c>
      <c r="L226" s="20"/>
      <c r="M226" s="18">
        <f t="shared" si="15"/>
        <v>0</v>
      </c>
      <c r="N226" s="18">
        <f t="shared" si="16"/>
        <v>352.19</v>
      </c>
      <c r="O226" s="18">
        <f t="shared" si="17"/>
        <v>358.19</v>
      </c>
      <c r="P226" s="63">
        <f t="shared" si="18"/>
        <v>6</v>
      </c>
      <c r="Q226" s="18">
        <f t="shared" si="19"/>
        <v>352.19</v>
      </c>
      <c r="R226" s="18" t="s">
        <v>28</v>
      </c>
      <c r="S226" s="19" t="s">
        <v>29</v>
      </c>
    </row>
    <row r="227" spans="1:19">
      <c r="A227" s="20">
        <v>226</v>
      </c>
      <c r="B227" s="49" t="s">
        <v>2348</v>
      </c>
      <c r="C227" s="28" t="s">
        <v>2349</v>
      </c>
      <c r="D227" s="50" t="s">
        <v>22</v>
      </c>
      <c r="E227" s="20" t="s">
        <v>24</v>
      </c>
      <c r="F227" s="20" t="s">
        <v>1404</v>
      </c>
      <c r="G227" s="20" t="s">
        <v>25</v>
      </c>
      <c r="H227" s="20" t="s">
        <v>34</v>
      </c>
      <c r="I227" s="20">
        <v>252.19</v>
      </c>
      <c r="J227" s="23">
        <v>100</v>
      </c>
      <c r="K227" s="23">
        <v>0</v>
      </c>
      <c r="L227" s="20"/>
      <c r="M227" s="18">
        <f t="shared" si="15"/>
        <v>0</v>
      </c>
      <c r="N227" s="18">
        <f t="shared" si="16"/>
        <v>352.19</v>
      </c>
      <c r="O227" s="18">
        <f t="shared" si="17"/>
        <v>358.19</v>
      </c>
      <c r="P227" s="63">
        <f t="shared" si="18"/>
        <v>6</v>
      </c>
      <c r="Q227" s="18">
        <f t="shared" si="19"/>
        <v>352.19</v>
      </c>
      <c r="R227" s="18" t="s">
        <v>28</v>
      </c>
      <c r="S227" s="19" t="s">
        <v>29</v>
      </c>
    </row>
    <row r="228" spans="1:19">
      <c r="A228" s="20">
        <v>227</v>
      </c>
      <c r="B228" s="49" t="s">
        <v>964</v>
      </c>
      <c r="C228" s="28" t="s">
        <v>2350</v>
      </c>
      <c r="D228" s="50" t="s">
        <v>22</v>
      </c>
      <c r="E228" s="20" t="s">
        <v>24</v>
      </c>
      <c r="F228" s="20" t="s">
        <v>1404</v>
      </c>
      <c r="G228" s="20" t="s">
        <v>25</v>
      </c>
      <c r="H228" s="20" t="s">
        <v>34</v>
      </c>
      <c r="I228" s="20">
        <v>252.19</v>
      </c>
      <c r="J228" s="23">
        <v>100</v>
      </c>
      <c r="K228" s="23">
        <v>0</v>
      </c>
      <c r="L228" s="20"/>
      <c r="M228" s="18">
        <f t="shared" si="15"/>
        <v>0</v>
      </c>
      <c r="N228" s="18">
        <f t="shared" si="16"/>
        <v>352.19</v>
      </c>
      <c r="O228" s="18">
        <f t="shared" si="17"/>
        <v>358.19</v>
      </c>
      <c r="P228" s="63">
        <f t="shared" si="18"/>
        <v>6</v>
      </c>
      <c r="Q228" s="18">
        <f t="shared" si="19"/>
        <v>352.19</v>
      </c>
      <c r="R228" s="18" t="s">
        <v>28</v>
      </c>
      <c r="S228" s="19" t="s">
        <v>29</v>
      </c>
    </row>
    <row r="229" spans="1:19">
      <c r="A229" s="20">
        <v>228</v>
      </c>
      <c r="B229" s="49" t="s">
        <v>2351</v>
      </c>
      <c r="C229" s="28" t="s">
        <v>2352</v>
      </c>
      <c r="D229" s="50" t="s">
        <v>22</v>
      </c>
      <c r="E229" s="20" t="s">
        <v>1363</v>
      </c>
      <c r="F229" s="20" t="s">
        <v>87</v>
      </c>
      <c r="G229" s="20" t="s">
        <v>25</v>
      </c>
      <c r="H229" s="20" t="s">
        <v>34</v>
      </c>
      <c r="I229" s="23">
        <v>1350.5</v>
      </c>
      <c r="J229" s="23">
        <v>300</v>
      </c>
      <c r="K229" s="23">
        <v>0</v>
      </c>
      <c r="L229" s="20" t="s">
        <v>2283</v>
      </c>
      <c r="M229" s="18">
        <f t="shared" si="15"/>
        <v>0</v>
      </c>
      <c r="N229" s="18">
        <f t="shared" si="16"/>
        <v>1650.5</v>
      </c>
      <c r="O229" s="18">
        <f t="shared" si="17"/>
        <v>1668.5</v>
      </c>
      <c r="P229" s="63">
        <f t="shared" si="18"/>
        <v>18</v>
      </c>
      <c r="Q229" s="18">
        <f t="shared" si="19"/>
        <v>1650.5</v>
      </c>
      <c r="R229" s="18" t="s">
        <v>28</v>
      </c>
      <c r="S229" s="19" t="s">
        <v>29</v>
      </c>
    </row>
    <row r="230" spans="1:19">
      <c r="A230" s="20">
        <v>229</v>
      </c>
      <c r="B230" s="67" t="s">
        <v>2353</v>
      </c>
      <c r="C230" s="28" t="s">
        <v>2354</v>
      </c>
      <c r="D230" s="50" t="s">
        <v>22</v>
      </c>
      <c r="E230" s="20" t="s">
        <v>1363</v>
      </c>
      <c r="F230" s="20" t="s">
        <v>87</v>
      </c>
      <c r="G230" s="20" t="s">
        <v>25</v>
      </c>
      <c r="H230" s="20" t="s">
        <v>34</v>
      </c>
      <c r="I230" s="23">
        <v>1350.5</v>
      </c>
      <c r="J230" s="23">
        <v>300</v>
      </c>
      <c r="K230" s="23">
        <v>1300</v>
      </c>
      <c r="L230" s="20" t="s">
        <v>88</v>
      </c>
      <c r="M230" s="18">
        <f t="shared" si="15"/>
        <v>1378</v>
      </c>
      <c r="N230" s="18">
        <f t="shared" si="16"/>
        <v>3028.5</v>
      </c>
      <c r="O230" s="18">
        <f t="shared" si="17"/>
        <v>3129.18</v>
      </c>
      <c r="P230" s="63">
        <f t="shared" si="18"/>
        <v>100.68</v>
      </c>
      <c r="Q230" s="18">
        <f t="shared" si="19"/>
        <v>3028.5</v>
      </c>
      <c r="R230" s="18" t="s">
        <v>28</v>
      </c>
      <c r="S230" s="19" t="s">
        <v>29</v>
      </c>
    </row>
    <row r="231" spans="1:19">
      <c r="A231" s="20">
        <v>230</v>
      </c>
      <c r="B231" s="49" t="s">
        <v>2355</v>
      </c>
      <c r="C231" s="28" t="s">
        <v>2356</v>
      </c>
      <c r="D231" s="50" t="s">
        <v>22</v>
      </c>
      <c r="E231" s="20" t="s">
        <v>24</v>
      </c>
      <c r="F231" s="20" t="s">
        <v>87</v>
      </c>
      <c r="G231" s="20" t="s">
        <v>25</v>
      </c>
      <c r="H231" s="20" t="s">
        <v>34</v>
      </c>
      <c r="I231" s="23">
        <v>1350.5</v>
      </c>
      <c r="J231" s="23">
        <v>300</v>
      </c>
      <c r="K231" s="23">
        <v>0</v>
      </c>
      <c r="L231" s="20" t="s">
        <v>2283</v>
      </c>
      <c r="M231" s="18">
        <f t="shared" si="15"/>
        <v>0</v>
      </c>
      <c r="N231" s="18">
        <f t="shared" si="16"/>
        <v>1650.5</v>
      </c>
      <c r="O231" s="18">
        <f t="shared" si="17"/>
        <v>1668.5</v>
      </c>
      <c r="P231" s="63">
        <f t="shared" si="18"/>
        <v>18</v>
      </c>
      <c r="Q231" s="18">
        <f t="shared" si="19"/>
        <v>1650.5</v>
      </c>
      <c r="R231" s="18" t="s">
        <v>28</v>
      </c>
      <c r="S231" s="19" t="s">
        <v>29</v>
      </c>
    </row>
    <row r="232" spans="1:19">
      <c r="A232" s="20">
        <v>231</v>
      </c>
      <c r="B232" s="49" t="s">
        <v>1335</v>
      </c>
      <c r="C232" s="28" t="s">
        <v>1606</v>
      </c>
      <c r="D232" s="50" t="s">
        <v>22</v>
      </c>
      <c r="E232" s="20" t="s">
        <v>24</v>
      </c>
      <c r="F232" s="20" t="s">
        <v>2147</v>
      </c>
      <c r="G232" s="20" t="s">
        <v>25</v>
      </c>
      <c r="H232" s="20" t="s">
        <v>34</v>
      </c>
      <c r="I232" s="23">
        <v>0</v>
      </c>
      <c r="J232" s="23">
        <v>100</v>
      </c>
      <c r="K232" s="23">
        <v>0</v>
      </c>
      <c r="L232" s="20"/>
      <c r="M232" s="18">
        <f t="shared" si="15"/>
        <v>0</v>
      </c>
      <c r="N232" s="18">
        <f t="shared" si="16"/>
        <v>100</v>
      </c>
      <c r="O232" s="18">
        <f t="shared" si="17"/>
        <v>106</v>
      </c>
      <c r="P232" s="63">
        <f t="shared" si="18"/>
        <v>6</v>
      </c>
      <c r="Q232" s="18">
        <f t="shared" si="19"/>
        <v>100</v>
      </c>
      <c r="R232" s="18" t="s">
        <v>28</v>
      </c>
      <c r="S232" s="19" t="s">
        <v>29</v>
      </c>
    </row>
    <row r="233" spans="1:19">
      <c r="A233" s="20">
        <v>232</v>
      </c>
      <c r="B233" s="49" t="s">
        <v>2357</v>
      </c>
      <c r="C233" s="28" t="s">
        <v>2358</v>
      </c>
      <c r="D233" s="50" t="s">
        <v>22</v>
      </c>
      <c r="E233" s="20" t="s">
        <v>24</v>
      </c>
      <c r="F233" s="20" t="s">
        <v>87</v>
      </c>
      <c r="G233" s="20" t="s">
        <v>25</v>
      </c>
      <c r="H233" s="20" t="s">
        <v>34</v>
      </c>
      <c r="I233" s="23">
        <v>1350.5</v>
      </c>
      <c r="J233" s="23">
        <v>300</v>
      </c>
      <c r="K233" s="23">
        <v>0</v>
      </c>
      <c r="L233" s="20" t="s">
        <v>2283</v>
      </c>
      <c r="M233" s="18">
        <f t="shared" si="15"/>
        <v>0</v>
      </c>
      <c r="N233" s="18">
        <f t="shared" si="16"/>
        <v>1650.5</v>
      </c>
      <c r="O233" s="18">
        <f t="shared" si="17"/>
        <v>1668.5</v>
      </c>
      <c r="P233" s="63">
        <f t="shared" si="18"/>
        <v>18</v>
      </c>
      <c r="Q233" s="18">
        <f t="shared" si="19"/>
        <v>1650.5</v>
      </c>
      <c r="R233" s="18" t="s">
        <v>28</v>
      </c>
      <c r="S233" s="19" t="s">
        <v>29</v>
      </c>
    </row>
    <row r="234" spans="1:19">
      <c r="A234" s="20">
        <v>233</v>
      </c>
      <c r="B234" s="58" t="s">
        <v>2359</v>
      </c>
      <c r="C234" s="28" t="s">
        <v>2360</v>
      </c>
      <c r="D234" s="50" t="s">
        <v>22</v>
      </c>
      <c r="E234" s="20" t="s">
        <v>1363</v>
      </c>
      <c r="F234" s="20" t="s">
        <v>87</v>
      </c>
      <c r="G234" s="20" t="s">
        <v>25</v>
      </c>
      <c r="H234" s="20" t="s">
        <v>34</v>
      </c>
      <c r="I234" s="23">
        <v>1350.5</v>
      </c>
      <c r="J234" s="23">
        <v>300</v>
      </c>
      <c r="K234" s="23">
        <v>1300</v>
      </c>
      <c r="L234" s="20" t="s">
        <v>88</v>
      </c>
      <c r="M234" s="18">
        <f t="shared" si="15"/>
        <v>1378</v>
      </c>
      <c r="N234" s="18">
        <f t="shared" si="16"/>
        <v>3028.5</v>
      </c>
      <c r="O234" s="18">
        <f t="shared" si="17"/>
        <v>3129.18</v>
      </c>
      <c r="P234" s="63">
        <f t="shared" si="18"/>
        <v>100.68</v>
      </c>
      <c r="Q234" s="18">
        <f t="shared" si="19"/>
        <v>3028.5</v>
      </c>
      <c r="R234" s="18" t="s">
        <v>28</v>
      </c>
      <c r="S234" s="19" t="s">
        <v>29</v>
      </c>
    </row>
    <row r="235" spans="1:19">
      <c r="A235" s="20">
        <v>234</v>
      </c>
      <c r="B235" s="49" t="s">
        <v>2361</v>
      </c>
      <c r="C235" s="28" t="s">
        <v>2362</v>
      </c>
      <c r="D235" s="50" t="s">
        <v>22</v>
      </c>
      <c r="E235" s="20" t="s">
        <v>24</v>
      </c>
      <c r="F235" s="20" t="s">
        <v>87</v>
      </c>
      <c r="G235" s="20" t="s">
        <v>25</v>
      </c>
      <c r="H235" s="20" t="s">
        <v>34</v>
      </c>
      <c r="I235" s="23">
        <v>1350.5</v>
      </c>
      <c r="J235" s="23">
        <v>300</v>
      </c>
      <c r="K235" s="23">
        <v>0</v>
      </c>
      <c r="L235" s="20" t="s">
        <v>2283</v>
      </c>
      <c r="M235" s="18">
        <f t="shared" si="15"/>
        <v>0</v>
      </c>
      <c r="N235" s="18">
        <f t="shared" si="16"/>
        <v>1650.5</v>
      </c>
      <c r="O235" s="18">
        <f t="shared" si="17"/>
        <v>1668.5</v>
      </c>
      <c r="P235" s="63">
        <f t="shared" si="18"/>
        <v>18</v>
      </c>
      <c r="Q235" s="18">
        <f t="shared" si="19"/>
        <v>1650.5</v>
      </c>
      <c r="R235" s="18" t="s">
        <v>28</v>
      </c>
      <c r="S235" s="19" t="s">
        <v>29</v>
      </c>
    </row>
    <row r="236" spans="1:19">
      <c r="A236" s="20">
        <v>235</v>
      </c>
      <c r="B236" s="49" t="s">
        <v>2363</v>
      </c>
      <c r="C236" s="28" t="s">
        <v>2364</v>
      </c>
      <c r="D236" s="50" t="s">
        <v>22</v>
      </c>
      <c r="E236" s="20" t="s">
        <v>1363</v>
      </c>
      <c r="F236" s="20" t="s">
        <v>87</v>
      </c>
      <c r="G236" s="20" t="s">
        <v>25</v>
      </c>
      <c r="H236" s="20" t="s">
        <v>34</v>
      </c>
      <c r="I236" s="23">
        <v>1350.5</v>
      </c>
      <c r="J236" s="23">
        <v>300</v>
      </c>
      <c r="K236" s="23">
        <v>0</v>
      </c>
      <c r="L236" s="20" t="s">
        <v>2283</v>
      </c>
      <c r="M236" s="18">
        <f t="shared" si="15"/>
        <v>0</v>
      </c>
      <c r="N236" s="18">
        <f t="shared" si="16"/>
        <v>1650.5</v>
      </c>
      <c r="O236" s="18">
        <f t="shared" si="17"/>
        <v>1668.5</v>
      </c>
      <c r="P236" s="63">
        <f t="shared" si="18"/>
        <v>18</v>
      </c>
      <c r="Q236" s="18">
        <f t="shared" si="19"/>
        <v>1650.5</v>
      </c>
      <c r="R236" s="18" t="s">
        <v>28</v>
      </c>
      <c r="S236" s="19" t="s">
        <v>29</v>
      </c>
    </row>
    <row r="237" spans="1:19">
      <c r="A237" s="20">
        <v>236</v>
      </c>
      <c r="B237" s="49" t="s">
        <v>2365</v>
      </c>
      <c r="C237" s="28" t="s">
        <v>2366</v>
      </c>
      <c r="D237" s="50" t="s">
        <v>22</v>
      </c>
      <c r="E237" s="20" t="s">
        <v>1363</v>
      </c>
      <c r="F237" s="20" t="s">
        <v>87</v>
      </c>
      <c r="G237" s="20" t="s">
        <v>25</v>
      </c>
      <c r="H237" s="20" t="s">
        <v>34</v>
      </c>
      <c r="I237" s="23">
        <v>1350.5</v>
      </c>
      <c r="J237" s="23">
        <v>300</v>
      </c>
      <c r="K237" s="23">
        <v>0</v>
      </c>
      <c r="L237" s="20" t="s">
        <v>2283</v>
      </c>
      <c r="M237" s="18">
        <f t="shared" si="15"/>
        <v>0</v>
      </c>
      <c r="N237" s="18">
        <f t="shared" si="16"/>
        <v>1650.5</v>
      </c>
      <c r="O237" s="18">
        <f t="shared" si="17"/>
        <v>1668.5</v>
      </c>
      <c r="P237" s="63">
        <f t="shared" si="18"/>
        <v>18</v>
      </c>
      <c r="Q237" s="18">
        <f t="shared" si="19"/>
        <v>1650.5</v>
      </c>
      <c r="R237" s="18" t="s">
        <v>28</v>
      </c>
      <c r="S237" s="19" t="s">
        <v>29</v>
      </c>
    </row>
    <row r="238" spans="1:19">
      <c r="A238" s="20">
        <v>237</v>
      </c>
      <c r="B238" s="58" t="s">
        <v>2367</v>
      </c>
      <c r="C238" s="28" t="s">
        <v>2368</v>
      </c>
      <c r="D238" s="50" t="s">
        <v>22</v>
      </c>
      <c r="E238" s="20" t="s">
        <v>1363</v>
      </c>
      <c r="F238" s="20" t="s">
        <v>87</v>
      </c>
      <c r="G238" s="20" t="s">
        <v>25</v>
      </c>
      <c r="H238" s="20" t="s">
        <v>34</v>
      </c>
      <c r="I238" s="23">
        <v>0</v>
      </c>
      <c r="J238" s="23">
        <v>300</v>
      </c>
      <c r="K238" s="23">
        <v>1300</v>
      </c>
      <c r="L238" s="20" t="s">
        <v>88</v>
      </c>
      <c r="M238" s="18">
        <f t="shared" si="15"/>
        <v>1378</v>
      </c>
      <c r="N238" s="18">
        <f t="shared" si="16"/>
        <v>1678</v>
      </c>
      <c r="O238" s="18">
        <f t="shared" si="17"/>
        <v>1778.68</v>
      </c>
      <c r="P238" s="63">
        <f t="shared" si="18"/>
        <v>100.68</v>
      </c>
      <c r="Q238" s="18">
        <f t="shared" si="19"/>
        <v>1678</v>
      </c>
      <c r="R238" s="18" t="s">
        <v>28</v>
      </c>
      <c r="S238" s="19" t="s">
        <v>29</v>
      </c>
    </row>
    <row r="239" spans="1:19">
      <c r="A239" s="20">
        <v>238</v>
      </c>
      <c r="B239" s="49" t="s">
        <v>2369</v>
      </c>
      <c r="C239" s="28" t="s">
        <v>2370</v>
      </c>
      <c r="D239" s="50" t="s">
        <v>22</v>
      </c>
      <c r="E239" s="20" t="s">
        <v>143</v>
      </c>
      <c r="F239" s="20" t="s">
        <v>87</v>
      </c>
      <c r="G239" s="20" t="s">
        <v>25</v>
      </c>
      <c r="H239" s="20" t="s">
        <v>34</v>
      </c>
      <c r="I239" s="23">
        <v>1350.5</v>
      </c>
      <c r="J239" s="23">
        <v>300</v>
      </c>
      <c r="K239" s="23">
        <v>0</v>
      </c>
      <c r="L239" s="20" t="s">
        <v>2283</v>
      </c>
      <c r="M239" s="18">
        <f t="shared" si="15"/>
        <v>0</v>
      </c>
      <c r="N239" s="18">
        <f t="shared" si="16"/>
        <v>1650.5</v>
      </c>
      <c r="O239" s="18">
        <f t="shared" si="17"/>
        <v>1668.5</v>
      </c>
      <c r="P239" s="63">
        <f t="shared" si="18"/>
        <v>18</v>
      </c>
      <c r="Q239" s="18">
        <f t="shared" si="19"/>
        <v>1650.5</v>
      </c>
      <c r="R239" s="18" t="s">
        <v>28</v>
      </c>
      <c r="S239" s="19" t="s">
        <v>29</v>
      </c>
    </row>
    <row r="240" spans="1:19">
      <c r="A240" s="20">
        <v>239</v>
      </c>
      <c r="B240" s="49" t="s">
        <v>2371</v>
      </c>
      <c r="C240" s="28" t="s">
        <v>2372</v>
      </c>
      <c r="D240" s="50" t="s">
        <v>22</v>
      </c>
      <c r="E240" s="20" t="s">
        <v>1363</v>
      </c>
      <c r="F240" s="20" t="s">
        <v>87</v>
      </c>
      <c r="G240" s="20" t="s">
        <v>25</v>
      </c>
      <c r="H240" s="20" t="s">
        <v>34</v>
      </c>
      <c r="I240" s="23">
        <v>1350.5</v>
      </c>
      <c r="J240" s="23">
        <v>300</v>
      </c>
      <c r="K240" s="23">
        <v>0</v>
      </c>
      <c r="L240" s="20" t="s">
        <v>2283</v>
      </c>
      <c r="M240" s="18">
        <f t="shared" si="15"/>
        <v>0</v>
      </c>
      <c r="N240" s="18">
        <f t="shared" si="16"/>
        <v>1650.5</v>
      </c>
      <c r="O240" s="18">
        <f t="shared" si="17"/>
        <v>1668.5</v>
      </c>
      <c r="P240" s="63">
        <f t="shared" si="18"/>
        <v>18</v>
      </c>
      <c r="Q240" s="18">
        <f t="shared" si="19"/>
        <v>1650.5</v>
      </c>
      <c r="R240" s="18" t="s">
        <v>28</v>
      </c>
      <c r="S240" s="19" t="s">
        <v>29</v>
      </c>
    </row>
    <row r="241" spans="1:19">
      <c r="A241" s="20">
        <v>240</v>
      </c>
      <c r="B241" s="49" t="s">
        <v>1251</v>
      </c>
      <c r="C241" s="28" t="s">
        <v>2373</v>
      </c>
      <c r="D241" s="50" t="s">
        <v>22</v>
      </c>
      <c r="E241" s="20" t="s">
        <v>1363</v>
      </c>
      <c r="F241" s="20" t="s">
        <v>87</v>
      </c>
      <c r="G241" s="20" t="s">
        <v>25</v>
      </c>
      <c r="H241" s="20" t="s">
        <v>34</v>
      </c>
      <c r="I241" s="23">
        <v>1350.5</v>
      </c>
      <c r="J241" s="23">
        <v>300</v>
      </c>
      <c r="K241" s="23">
        <v>0</v>
      </c>
      <c r="L241" s="20" t="s">
        <v>2283</v>
      </c>
      <c r="M241" s="18">
        <f t="shared" si="15"/>
        <v>0</v>
      </c>
      <c r="N241" s="18">
        <f t="shared" si="16"/>
        <v>1650.5</v>
      </c>
      <c r="O241" s="18">
        <f t="shared" si="17"/>
        <v>1668.5</v>
      </c>
      <c r="P241" s="63">
        <f t="shared" si="18"/>
        <v>18</v>
      </c>
      <c r="Q241" s="18">
        <f t="shared" si="19"/>
        <v>1650.5</v>
      </c>
      <c r="R241" s="18" t="s">
        <v>28</v>
      </c>
      <c r="S241" s="19" t="s">
        <v>29</v>
      </c>
    </row>
    <row r="242" spans="1:19">
      <c r="A242" s="20">
        <v>241</v>
      </c>
      <c r="B242" s="49" t="s">
        <v>2374</v>
      </c>
      <c r="C242" s="28" t="s">
        <v>2375</v>
      </c>
      <c r="D242" s="50" t="s">
        <v>22</v>
      </c>
      <c r="E242" s="20" t="s">
        <v>1363</v>
      </c>
      <c r="F242" s="20" t="s">
        <v>87</v>
      </c>
      <c r="G242" s="20" t="s">
        <v>25</v>
      </c>
      <c r="H242" s="20" t="s">
        <v>34</v>
      </c>
      <c r="I242" s="23">
        <v>1350.5</v>
      </c>
      <c r="J242" s="23">
        <v>300</v>
      </c>
      <c r="K242" s="23">
        <v>0</v>
      </c>
      <c r="L242" s="20" t="s">
        <v>2283</v>
      </c>
      <c r="M242" s="18">
        <f t="shared" si="15"/>
        <v>0</v>
      </c>
      <c r="N242" s="18">
        <f t="shared" si="16"/>
        <v>1650.5</v>
      </c>
      <c r="O242" s="18">
        <f t="shared" si="17"/>
        <v>1668.5</v>
      </c>
      <c r="P242" s="63">
        <f t="shared" si="18"/>
        <v>18</v>
      </c>
      <c r="Q242" s="18">
        <f t="shared" si="19"/>
        <v>1650.5</v>
      </c>
      <c r="R242" s="18" t="s">
        <v>28</v>
      </c>
      <c r="S242" s="19" t="s">
        <v>29</v>
      </c>
    </row>
    <row r="243" spans="1:19">
      <c r="A243" s="20">
        <v>242</v>
      </c>
      <c r="B243" s="49" t="s">
        <v>1540</v>
      </c>
      <c r="C243" s="28" t="s">
        <v>1541</v>
      </c>
      <c r="D243" s="50" t="s">
        <v>22</v>
      </c>
      <c r="E243" s="20" t="s">
        <v>1363</v>
      </c>
      <c r="F243" s="20" t="s">
        <v>2147</v>
      </c>
      <c r="G243" s="20" t="s">
        <v>25</v>
      </c>
      <c r="H243" s="20" t="s">
        <v>34</v>
      </c>
      <c r="I243" s="23">
        <v>0</v>
      </c>
      <c r="J243" s="23">
        <v>100</v>
      </c>
      <c r="K243" s="23">
        <v>40</v>
      </c>
      <c r="L243" s="20" t="s">
        <v>2376</v>
      </c>
      <c r="M243" s="18">
        <f t="shared" si="15"/>
        <v>42.4</v>
      </c>
      <c r="N243" s="18">
        <f t="shared" si="16"/>
        <v>142.4</v>
      </c>
      <c r="O243" s="18">
        <f t="shared" si="17"/>
        <v>150.944</v>
      </c>
      <c r="P243" s="63">
        <f t="shared" si="18"/>
        <v>8.544</v>
      </c>
      <c r="Q243" s="18">
        <f t="shared" si="19"/>
        <v>142.4</v>
      </c>
      <c r="R243" s="18" t="s">
        <v>28</v>
      </c>
      <c r="S243" s="19" t="s">
        <v>29</v>
      </c>
    </row>
    <row r="244" spans="1:19">
      <c r="A244" s="20">
        <v>243</v>
      </c>
      <c r="B244" s="49" t="s">
        <v>2095</v>
      </c>
      <c r="C244" s="28" t="s">
        <v>2096</v>
      </c>
      <c r="D244" s="50" t="s">
        <v>22</v>
      </c>
      <c r="E244" s="20" t="s">
        <v>2166</v>
      </c>
      <c r="F244" s="20" t="s">
        <v>929</v>
      </c>
      <c r="G244" s="20" t="s">
        <v>25</v>
      </c>
      <c r="H244" s="20" t="s">
        <v>34</v>
      </c>
      <c r="I244" s="23">
        <v>0</v>
      </c>
      <c r="J244" s="23">
        <v>0</v>
      </c>
      <c r="K244" s="23">
        <v>53</v>
      </c>
      <c r="L244" s="20" t="s">
        <v>2377</v>
      </c>
      <c r="M244" s="18">
        <f t="shared" si="15"/>
        <v>56.18</v>
      </c>
      <c r="N244" s="18">
        <f t="shared" si="16"/>
        <v>56.18</v>
      </c>
      <c r="O244" s="18">
        <f t="shared" si="17"/>
        <v>59.5508</v>
      </c>
      <c r="P244" s="63">
        <f t="shared" si="18"/>
        <v>3.3708</v>
      </c>
      <c r="Q244" s="18">
        <f t="shared" si="19"/>
        <v>56.18</v>
      </c>
      <c r="R244" s="18" t="s">
        <v>28</v>
      </c>
      <c r="S244" s="19" t="s">
        <v>29</v>
      </c>
    </row>
    <row r="245" spans="1:19">
      <c r="A245" s="20">
        <v>244</v>
      </c>
      <c r="B245" s="49" t="s">
        <v>2378</v>
      </c>
      <c r="C245" s="28" t="s">
        <v>2379</v>
      </c>
      <c r="D245" s="50" t="s">
        <v>22</v>
      </c>
      <c r="E245" s="20" t="s">
        <v>2301</v>
      </c>
      <c r="F245" s="20" t="s">
        <v>32</v>
      </c>
      <c r="G245" s="20" t="s">
        <v>25</v>
      </c>
      <c r="H245" s="20" t="s">
        <v>34</v>
      </c>
      <c r="I245" s="23">
        <v>280</v>
      </c>
      <c r="J245" s="23">
        <v>200</v>
      </c>
      <c r="K245" s="23">
        <v>30</v>
      </c>
      <c r="L245" s="20" t="s">
        <v>2380</v>
      </c>
      <c r="M245" s="18">
        <f t="shared" si="15"/>
        <v>31.8</v>
      </c>
      <c r="N245" s="18">
        <f t="shared" si="16"/>
        <v>511.8</v>
      </c>
      <c r="O245" s="18">
        <f t="shared" si="17"/>
        <v>525.708</v>
      </c>
      <c r="P245" s="63">
        <f t="shared" si="18"/>
        <v>13.908</v>
      </c>
      <c r="Q245" s="18">
        <f t="shared" si="19"/>
        <v>511.8</v>
      </c>
      <c r="R245" s="18" t="s">
        <v>28</v>
      </c>
      <c r="S245" s="19" t="s">
        <v>29</v>
      </c>
    </row>
    <row r="246" spans="1:19">
      <c r="A246" s="20">
        <v>245</v>
      </c>
      <c r="B246" s="49" t="s">
        <v>2381</v>
      </c>
      <c r="C246" s="28" t="s">
        <v>2382</v>
      </c>
      <c r="D246" s="50" t="s">
        <v>22</v>
      </c>
      <c r="E246" s="20" t="s">
        <v>24</v>
      </c>
      <c r="F246" s="20" t="s">
        <v>87</v>
      </c>
      <c r="G246" s="20" t="s">
        <v>25</v>
      </c>
      <c r="H246" s="20" t="s">
        <v>34</v>
      </c>
      <c r="I246" s="23">
        <v>1350.5</v>
      </c>
      <c r="J246" s="23">
        <v>300</v>
      </c>
      <c r="K246" s="23">
        <v>0</v>
      </c>
      <c r="L246" s="20" t="s">
        <v>2283</v>
      </c>
      <c r="M246" s="18">
        <f t="shared" si="15"/>
        <v>0</v>
      </c>
      <c r="N246" s="18">
        <f t="shared" si="16"/>
        <v>1650.5</v>
      </c>
      <c r="O246" s="18">
        <f t="shared" si="17"/>
        <v>1668.5</v>
      </c>
      <c r="P246" s="63">
        <f t="shared" si="18"/>
        <v>18</v>
      </c>
      <c r="Q246" s="18">
        <f t="shared" si="19"/>
        <v>1650.5</v>
      </c>
      <c r="R246" s="18" t="s">
        <v>28</v>
      </c>
      <c r="S246" s="19" t="s">
        <v>29</v>
      </c>
    </row>
    <row r="247" spans="1:19">
      <c r="A247" s="20">
        <v>246</v>
      </c>
      <c r="B247" s="49" t="s">
        <v>2383</v>
      </c>
      <c r="C247" s="28" t="s">
        <v>2384</v>
      </c>
      <c r="D247" s="50" t="s">
        <v>22</v>
      </c>
      <c r="E247" s="20" t="s">
        <v>1363</v>
      </c>
      <c r="F247" s="20" t="s">
        <v>87</v>
      </c>
      <c r="G247" s="20" t="s">
        <v>25</v>
      </c>
      <c r="H247" s="20" t="s">
        <v>34</v>
      </c>
      <c r="I247" s="23">
        <v>1350.5</v>
      </c>
      <c r="J247" s="23">
        <v>300</v>
      </c>
      <c r="K247" s="23">
        <v>0</v>
      </c>
      <c r="L247" s="20" t="s">
        <v>2283</v>
      </c>
      <c r="M247" s="18">
        <f t="shared" si="15"/>
        <v>0</v>
      </c>
      <c r="N247" s="18">
        <f t="shared" si="16"/>
        <v>1650.5</v>
      </c>
      <c r="O247" s="18">
        <f t="shared" si="17"/>
        <v>1668.5</v>
      </c>
      <c r="P247" s="63">
        <f t="shared" si="18"/>
        <v>18</v>
      </c>
      <c r="Q247" s="18">
        <f t="shared" si="19"/>
        <v>1650.5</v>
      </c>
      <c r="R247" s="18" t="s">
        <v>28</v>
      </c>
      <c r="S247" s="19" t="s">
        <v>29</v>
      </c>
    </row>
    <row r="248" spans="1:19">
      <c r="A248" s="20">
        <v>247</v>
      </c>
      <c r="B248" s="49" t="s">
        <v>2385</v>
      </c>
      <c r="C248" s="28" t="s">
        <v>2386</v>
      </c>
      <c r="D248" s="50" t="s">
        <v>22</v>
      </c>
      <c r="E248" s="20" t="s">
        <v>24</v>
      </c>
      <c r="F248" s="20" t="s">
        <v>87</v>
      </c>
      <c r="G248" s="20" t="s">
        <v>25</v>
      </c>
      <c r="H248" s="20" t="s">
        <v>34</v>
      </c>
      <c r="I248" s="23">
        <v>1350.5</v>
      </c>
      <c r="J248" s="23">
        <v>300</v>
      </c>
      <c r="K248" s="23">
        <v>0</v>
      </c>
      <c r="L248" s="20" t="s">
        <v>2283</v>
      </c>
      <c r="M248" s="18">
        <f t="shared" si="15"/>
        <v>0</v>
      </c>
      <c r="N248" s="18">
        <f t="shared" si="16"/>
        <v>1650.5</v>
      </c>
      <c r="O248" s="18">
        <f t="shared" si="17"/>
        <v>1668.5</v>
      </c>
      <c r="P248" s="63">
        <f t="shared" si="18"/>
        <v>18</v>
      </c>
      <c r="Q248" s="18">
        <f t="shared" si="19"/>
        <v>1650.5</v>
      </c>
      <c r="R248" s="18" t="s">
        <v>28</v>
      </c>
      <c r="S248" s="19" t="s">
        <v>29</v>
      </c>
    </row>
    <row r="249" spans="1:19">
      <c r="A249" s="20">
        <v>248</v>
      </c>
      <c r="B249" s="49" t="s">
        <v>2387</v>
      </c>
      <c r="C249" s="28" t="s">
        <v>2388</v>
      </c>
      <c r="D249" s="50" t="s">
        <v>22</v>
      </c>
      <c r="E249" s="20" t="s">
        <v>1363</v>
      </c>
      <c r="F249" s="20" t="s">
        <v>87</v>
      </c>
      <c r="G249" s="20" t="s">
        <v>25</v>
      </c>
      <c r="H249" s="20" t="s">
        <v>34</v>
      </c>
      <c r="I249" s="23">
        <v>1350.5</v>
      </c>
      <c r="J249" s="23">
        <v>300</v>
      </c>
      <c r="K249" s="23">
        <v>0</v>
      </c>
      <c r="L249" s="20" t="s">
        <v>2283</v>
      </c>
      <c r="M249" s="18">
        <f t="shared" si="15"/>
        <v>0</v>
      </c>
      <c r="N249" s="18">
        <f t="shared" si="16"/>
        <v>1650.5</v>
      </c>
      <c r="O249" s="18">
        <f t="shared" si="17"/>
        <v>1668.5</v>
      </c>
      <c r="P249" s="63">
        <f t="shared" si="18"/>
        <v>18</v>
      </c>
      <c r="Q249" s="18">
        <f t="shared" si="19"/>
        <v>1650.5</v>
      </c>
      <c r="R249" s="18" t="s">
        <v>28</v>
      </c>
      <c r="S249" s="19" t="s">
        <v>29</v>
      </c>
    </row>
    <row r="250" spans="1:19">
      <c r="A250" s="20">
        <v>249</v>
      </c>
      <c r="B250" s="49" t="s">
        <v>2077</v>
      </c>
      <c r="C250" s="28" t="s">
        <v>2389</v>
      </c>
      <c r="D250" s="50" t="s">
        <v>22</v>
      </c>
      <c r="E250" s="20" t="s">
        <v>1363</v>
      </c>
      <c r="F250" s="20" t="s">
        <v>87</v>
      </c>
      <c r="G250" s="20" t="s">
        <v>25</v>
      </c>
      <c r="H250" s="20" t="s">
        <v>34</v>
      </c>
      <c r="I250" s="23">
        <v>1350.5</v>
      </c>
      <c r="J250" s="23">
        <v>300</v>
      </c>
      <c r="K250" s="23">
        <v>0</v>
      </c>
      <c r="L250" s="20" t="s">
        <v>2283</v>
      </c>
      <c r="M250" s="18">
        <f t="shared" si="15"/>
        <v>0</v>
      </c>
      <c r="N250" s="18">
        <f t="shared" si="16"/>
        <v>1650.5</v>
      </c>
      <c r="O250" s="18">
        <f t="shared" si="17"/>
        <v>1668.5</v>
      </c>
      <c r="P250" s="63">
        <f t="shared" si="18"/>
        <v>18</v>
      </c>
      <c r="Q250" s="18">
        <f t="shared" si="19"/>
        <v>1650.5</v>
      </c>
      <c r="R250" s="18" t="s">
        <v>28</v>
      </c>
      <c r="S250" s="19" t="s">
        <v>29</v>
      </c>
    </row>
    <row r="251" spans="1:19">
      <c r="A251" s="20">
        <v>250</v>
      </c>
      <c r="B251" s="49" t="s">
        <v>1009</v>
      </c>
      <c r="C251" s="28" t="s">
        <v>2390</v>
      </c>
      <c r="D251" s="50" t="s">
        <v>22</v>
      </c>
      <c r="E251" s="20" t="s">
        <v>1363</v>
      </c>
      <c r="F251" s="20" t="s">
        <v>87</v>
      </c>
      <c r="G251" s="20" t="s">
        <v>25</v>
      </c>
      <c r="H251" s="20" t="s">
        <v>34</v>
      </c>
      <c r="I251" s="23">
        <v>1350.5</v>
      </c>
      <c r="J251" s="23">
        <v>300</v>
      </c>
      <c r="K251" s="23">
        <v>0</v>
      </c>
      <c r="L251" s="20" t="s">
        <v>2283</v>
      </c>
      <c r="M251" s="18">
        <f t="shared" si="15"/>
        <v>0</v>
      </c>
      <c r="N251" s="18">
        <f t="shared" si="16"/>
        <v>1650.5</v>
      </c>
      <c r="O251" s="18">
        <f t="shared" si="17"/>
        <v>1668.5</v>
      </c>
      <c r="P251" s="63">
        <f t="shared" si="18"/>
        <v>18</v>
      </c>
      <c r="Q251" s="18">
        <f t="shared" si="19"/>
        <v>1650.5</v>
      </c>
      <c r="R251" s="18" t="s">
        <v>28</v>
      </c>
      <c r="S251" s="19" t="s">
        <v>29</v>
      </c>
    </row>
    <row r="252" spans="1:19">
      <c r="A252" s="20">
        <v>251</v>
      </c>
      <c r="B252" s="49" t="s">
        <v>2391</v>
      </c>
      <c r="C252" s="28" t="s">
        <v>2392</v>
      </c>
      <c r="D252" s="50" t="s">
        <v>22</v>
      </c>
      <c r="E252" s="20" t="s">
        <v>24</v>
      </c>
      <c r="F252" s="20" t="s">
        <v>87</v>
      </c>
      <c r="G252" s="20" t="s">
        <v>25</v>
      </c>
      <c r="H252" s="20" t="s">
        <v>34</v>
      </c>
      <c r="I252" s="23">
        <v>1350.5</v>
      </c>
      <c r="J252" s="23">
        <v>300</v>
      </c>
      <c r="K252" s="23">
        <v>0</v>
      </c>
      <c r="L252" s="20" t="s">
        <v>2283</v>
      </c>
      <c r="M252" s="18">
        <f t="shared" si="15"/>
        <v>0</v>
      </c>
      <c r="N252" s="18">
        <f t="shared" si="16"/>
        <v>1650.5</v>
      </c>
      <c r="O252" s="18">
        <f t="shared" si="17"/>
        <v>1668.5</v>
      </c>
      <c r="P252" s="63">
        <f t="shared" si="18"/>
        <v>18</v>
      </c>
      <c r="Q252" s="18">
        <f t="shared" si="19"/>
        <v>1650.5</v>
      </c>
      <c r="R252" s="18" t="s">
        <v>28</v>
      </c>
      <c r="S252" s="19" t="s">
        <v>29</v>
      </c>
    </row>
    <row r="253" spans="1:19">
      <c r="A253" s="1"/>
      <c r="B253" s="60"/>
      <c r="C253" s="68"/>
      <c r="D253" s="60"/>
      <c r="E253" s="60"/>
      <c r="F253" s="60"/>
      <c r="G253" s="60"/>
      <c r="H253" s="60"/>
      <c r="I253" s="25">
        <f>SUM(I2:I252)</f>
        <v>164568.57</v>
      </c>
      <c r="J253" s="25">
        <f>SUM(J2:J252)</f>
        <v>49600</v>
      </c>
      <c r="K253" s="25">
        <f>SUM(K2:K252)</f>
        <v>76160</v>
      </c>
      <c r="L253" s="1"/>
      <c r="M253" s="25">
        <f>SUM(M2:M252)</f>
        <v>80729.5999999999</v>
      </c>
      <c r="N253" s="25">
        <f>SUM(N2:N252)</f>
        <v>294898.17</v>
      </c>
      <c r="O253" s="25">
        <f>SUM(O2:O252)</f>
        <v>302717.946</v>
      </c>
      <c r="P253" s="69">
        <f>SUM(P2:P252)</f>
        <v>7819.776</v>
      </c>
      <c r="Q253" s="25">
        <f>SUM(Q2:Q252)</f>
        <v>294898.17</v>
      </c>
      <c r="R253" s="18" t="s">
        <v>28</v>
      </c>
      <c r="S253" s="19" t="s">
        <v>29</v>
      </c>
    </row>
    <row r="254" spans="1:19">
      <c r="A254" s="1"/>
      <c r="B254" s="60"/>
      <c r="C254" s="68"/>
      <c r="D254" s="60"/>
      <c r="E254" s="60"/>
      <c r="F254" s="60"/>
      <c r="G254" s="60"/>
      <c r="H254" s="60"/>
      <c r="I254" s="25"/>
      <c r="J254" s="25"/>
      <c r="K254" s="25"/>
      <c r="L254" s="1"/>
      <c r="M254" s="25"/>
      <c r="N254" s="25"/>
      <c r="O254" s="25">
        <f>O253-J253</f>
        <v>253117.946</v>
      </c>
      <c r="P254" s="69"/>
      <c r="Q254" s="25"/>
      <c r="R254" s="18"/>
      <c r="S254" s="19"/>
    </row>
  </sheetData>
  <dataValidations count="2">
    <dataValidation type="list" allowBlank="1" showErrorMessage="1" sqref="G2:G252">
      <formula1>"商务,旅游,包签,转移签,翻译,照片,落地签"</formula1>
    </dataValidation>
    <dataValidation type="list" allowBlank="1" showErrorMessage="1" sqref="H2:H252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1" customWidth="1"/>
    <col min="3" max="3" width="34" customWidth="1"/>
    <col min="4" max="5" width="9" customWidth="1"/>
    <col min="6" max="6" width="13" customWidth="1"/>
    <col min="7" max="7" width="12" customWidth="1"/>
    <col min="8" max="8" width="13" customWidth="1"/>
    <col min="9" max="9" width="19" customWidth="1"/>
    <col min="10" max="10" width="14" customWidth="1"/>
    <col min="11" max="11" width="27" customWidth="1"/>
    <col min="12" max="12" width="26" customWidth="1"/>
    <col min="13" max="13" width="17" customWidth="1"/>
    <col min="14" max="14" width="25" customWidth="1"/>
    <col min="15" max="15" width="27" customWidth="1"/>
    <col min="16" max="16" width="30" customWidth="1"/>
    <col min="17" max="17" width="22" customWidth="1"/>
    <col min="18" max="18" width="24" customWidth="1"/>
    <col min="19" max="19" width="7" customWidth="1"/>
  </cols>
  <sheetData>
    <row r="1" ht="50.4" spans="1:19">
      <c r="A1" s="1" t="s">
        <v>0</v>
      </c>
      <c r="B1" s="1" t="s">
        <v>1</v>
      </c>
      <c r="C1" s="48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49" t="s">
        <v>2393</v>
      </c>
      <c r="C2" s="57" t="s">
        <v>2394</v>
      </c>
      <c r="D2" s="50" t="s">
        <v>22</v>
      </c>
      <c r="E2" s="20" t="s">
        <v>24</v>
      </c>
      <c r="F2" s="20" t="s">
        <v>383</v>
      </c>
      <c r="G2" s="20" t="s">
        <v>25</v>
      </c>
      <c r="H2" s="20" t="s">
        <v>34</v>
      </c>
      <c r="I2" s="20">
        <v>246.58</v>
      </c>
      <c r="J2" s="23">
        <v>100</v>
      </c>
      <c r="K2" s="23">
        <v>0</v>
      </c>
      <c r="L2" s="20"/>
      <c r="M2" s="18">
        <f t="shared" ref="M2:M65" si="0">K2*1.06</f>
        <v>0</v>
      </c>
      <c r="N2" s="18">
        <f t="shared" ref="N2:N65" si="1">I2+J2+M2</f>
        <v>346.58</v>
      </c>
      <c r="O2" s="18">
        <f t="shared" ref="O2:O65" si="2">I2+(J2+M2)*1.06</f>
        <v>352.58</v>
      </c>
      <c r="P2" s="18">
        <f t="shared" ref="P2:P65" si="3">(M2+J2)*0.06</f>
        <v>6</v>
      </c>
      <c r="Q2" s="18">
        <f t="shared" ref="Q2:Q65" si="4">O2-P2</f>
        <v>346.58</v>
      </c>
      <c r="R2" s="18" t="s">
        <v>28</v>
      </c>
      <c r="S2" s="19" t="s">
        <v>29</v>
      </c>
    </row>
    <row r="3" spans="1:19">
      <c r="A3" s="20">
        <v>2</v>
      </c>
      <c r="B3" s="49" t="s">
        <v>2395</v>
      </c>
      <c r="C3" s="57" t="s">
        <v>2396</v>
      </c>
      <c r="D3" s="50" t="s">
        <v>22</v>
      </c>
      <c r="E3" s="20" t="s">
        <v>24</v>
      </c>
      <c r="F3" s="20" t="s">
        <v>383</v>
      </c>
      <c r="G3" s="20" t="s">
        <v>25</v>
      </c>
      <c r="H3" s="20" t="s">
        <v>34</v>
      </c>
      <c r="I3" s="20">
        <v>246.58</v>
      </c>
      <c r="J3" s="23">
        <v>100</v>
      </c>
      <c r="K3" s="23">
        <v>0</v>
      </c>
      <c r="L3" s="20"/>
      <c r="M3" s="18">
        <f t="shared" si="0"/>
        <v>0</v>
      </c>
      <c r="N3" s="18">
        <f t="shared" si="1"/>
        <v>346.58</v>
      </c>
      <c r="O3" s="18">
        <f t="shared" si="2"/>
        <v>352.58</v>
      </c>
      <c r="P3" s="18">
        <f t="shared" si="3"/>
        <v>6</v>
      </c>
      <c r="Q3" s="18">
        <f t="shared" si="4"/>
        <v>346.58</v>
      </c>
      <c r="R3" s="18" t="s">
        <v>28</v>
      </c>
      <c r="S3" s="19" t="s">
        <v>29</v>
      </c>
    </row>
    <row r="4" spans="1:19">
      <c r="A4" s="20">
        <v>3</v>
      </c>
      <c r="B4" s="49" t="s">
        <v>2397</v>
      </c>
      <c r="C4" s="57" t="s">
        <v>2398</v>
      </c>
      <c r="D4" s="50" t="s">
        <v>22</v>
      </c>
      <c r="E4" s="20" t="s">
        <v>24</v>
      </c>
      <c r="F4" s="20" t="s">
        <v>1404</v>
      </c>
      <c r="G4" s="20" t="s">
        <v>25</v>
      </c>
      <c r="H4" s="20" t="s">
        <v>34</v>
      </c>
      <c r="I4" s="20">
        <v>246.58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346.58</v>
      </c>
      <c r="O4" s="18">
        <f t="shared" si="2"/>
        <v>352.58</v>
      </c>
      <c r="P4" s="18">
        <f t="shared" si="3"/>
        <v>6</v>
      </c>
      <c r="Q4" s="18">
        <f t="shared" si="4"/>
        <v>346.58</v>
      </c>
      <c r="R4" s="18" t="s">
        <v>28</v>
      </c>
      <c r="S4" s="19" t="s">
        <v>29</v>
      </c>
    </row>
    <row r="5" spans="1:19">
      <c r="A5" s="20">
        <v>4</v>
      </c>
      <c r="B5" s="49" t="s">
        <v>2399</v>
      </c>
      <c r="C5" s="57" t="s">
        <v>2400</v>
      </c>
      <c r="D5" s="50" t="s">
        <v>22</v>
      </c>
      <c r="E5" s="20" t="s">
        <v>24</v>
      </c>
      <c r="F5" s="20" t="s">
        <v>1404</v>
      </c>
      <c r="G5" s="20" t="s">
        <v>25</v>
      </c>
      <c r="H5" s="20" t="s">
        <v>34</v>
      </c>
      <c r="I5" s="20">
        <v>246.58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346.58</v>
      </c>
      <c r="O5" s="18">
        <f t="shared" si="2"/>
        <v>352.58</v>
      </c>
      <c r="P5" s="18">
        <f t="shared" si="3"/>
        <v>6</v>
      </c>
      <c r="Q5" s="18">
        <f t="shared" si="4"/>
        <v>346.58</v>
      </c>
      <c r="R5" s="18" t="s">
        <v>28</v>
      </c>
      <c r="S5" s="19" t="s">
        <v>29</v>
      </c>
    </row>
    <row r="6" spans="1:19">
      <c r="A6" s="20">
        <v>5</v>
      </c>
      <c r="B6" s="49" t="s">
        <v>2401</v>
      </c>
      <c r="C6" s="57" t="s">
        <v>2402</v>
      </c>
      <c r="D6" s="50" t="s">
        <v>22</v>
      </c>
      <c r="E6" s="20" t="s">
        <v>24</v>
      </c>
      <c r="F6" s="20" t="s">
        <v>1404</v>
      </c>
      <c r="G6" s="20" t="s">
        <v>25</v>
      </c>
      <c r="H6" s="20" t="s">
        <v>34</v>
      </c>
      <c r="I6" s="20">
        <v>249.59</v>
      </c>
      <c r="J6" s="23">
        <v>100</v>
      </c>
      <c r="K6" s="23">
        <v>0</v>
      </c>
      <c r="L6" s="20"/>
      <c r="M6" s="18">
        <f t="shared" si="0"/>
        <v>0</v>
      </c>
      <c r="N6" s="18">
        <f t="shared" si="1"/>
        <v>349.59</v>
      </c>
      <c r="O6" s="18">
        <f t="shared" si="2"/>
        <v>355.59</v>
      </c>
      <c r="P6" s="18">
        <f t="shared" si="3"/>
        <v>6</v>
      </c>
      <c r="Q6" s="18">
        <f t="shared" si="4"/>
        <v>349.59</v>
      </c>
      <c r="R6" s="18" t="s">
        <v>28</v>
      </c>
      <c r="S6" s="19" t="s">
        <v>29</v>
      </c>
    </row>
    <row r="7" spans="1:19">
      <c r="A7" s="20">
        <v>6</v>
      </c>
      <c r="B7" s="49" t="s">
        <v>1058</v>
      </c>
      <c r="C7" s="57" t="s">
        <v>2403</v>
      </c>
      <c r="D7" s="50" t="s">
        <v>22</v>
      </c>
      <c r="E7" s="20" t="s">
        <v>24</v>
      </c>
      <c r="F7" s="20" t="s">
        <v>1404</v>
      </c>
      <c r="G7" s="20" t="s">
        <v>25</v>
      </c>
      <c r="H7" s="20" t="s">
        <v>34</v>
      </c>
      <c r="I7" s="20">
        <v>253.42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353.42</v>
      </c>
      <c r="O7" s="18">
        <f t="shared" si="2"/>
        <v>359.42</v>
      </c>
      <c r="P7" s="18">
        <f t="shared" si="3"/>
        <v>6</v>
      </c>
      <c r="Q7" s="18">
        <f t="shared" si="4"/>
        <v>353.42</v>
      </c>
      <c r="R7" s="18" t="s">
        <v>28</v>
      </c>
      <c r="S7" s="19" t="s">
        <v>29</v>
      </c>
    </row>
    <row r="8" spans="1:19">
      <c r="A8" s="20">
        <v>7</v>
      </c>
      <c r="B8" s="49" t="s">
        <v>2404</v>
      </c>
      <c r="C8" s="57" t="s">
        <v>2405</v>
      </c>
      <c r="D8" s="50" t="s">
        <v>22</v>
      </c>
      <c r="E8" s="20" t="s">
        <v>24</v>
      </c>
      <c r="F8" s="20" t="s">
        <v>1404</v>
      </c>
      <c r="G8" s="20" t="s">
        <v>25</v>
      </c>
      <c r="H8" s="20" t="s">
        <v>34</v>
      </c>
      <c r="I8" s="20">
        <v>254.96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354.96</v>
      </c>
      <c r="O8" s="18">
        <f t="shared" si="2"/>
        <v>360.96</v>
      </c>
      <c r="P8" s="18">
        <f t="shared" si="3"/>
        <v>6</v>
      </c>
      <c r="Q8" s="18">
        <f t="shared" si="4"/>
        <v>354.96</v>
      </c>
      <c r="R8" s="18" t="s">
        <v>28</v>
      </c>
      <c r="S8" s="19" t="s">
        <v>29</v>
      </c>
    </row>
    <row r="9" spans="1:19">
      <c r="A9" s="20">
        <v>8</v>
      </c>
      <c r="B9" s="49" t="s">
        <v>1949</v>
      </c>
      <c r="C9" s="57" t="s">
        <v>2406</v>
      </c>
      <c r="D9" s="50" t="s">
        <v>22</v>
      </c>
      <c r="E9" s="20" t="s">
        <v>24</v>
      </c>
      <c r="F9" s="20" t="s">
        <v>1404</v>
      </c>
      <c r="G9" s="20" t="s">
        <v>25</v>
      </c>
      <c r="H9" s="20" t="s">
        <v>34</v>
      </c>
      <c r="I9" s="20">
        <v>254.96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354.96</v>
      </c>
      <c r="O9" s="18">
        <f t="shared" si="2"/>
        <v>360.96</v>
      </c>
      <c r="P9" s="18">
        <f t="shared" si="3"/>
        <v>6</v>
      </c>
      <c r="Q9" s="18">
        <f t="shared" si="4"/>
        <v>354.96</v>
      </c>
      <c r="R9" s="18" t="s">
        <v>28</v>
      </c>
      <c r="S9" s="19" t="s">
        <v>29</v>
      </c>
    </row>
    <row r="10" spans="1:19">
      <c r="A10" s="20">
        <v>9</v>
      </c>
      <c r="B10" s="49" t="s">
        <v>2407</v>
      </c>
      <c r="C10" s="57" t="s">
        <v>2408</v>
      </c>
      <c r="D10" s="50" t="s">
        <v>22</v>
      </c>
      <c r="E10" s="20" t="s">
        <v>24</v>
      </c>
      <c r="F10" s="20" t="s">
        <v>1404</v>
      </c>
      <c r="G10" s="20" t="s">
        <v>25</v>
      </c>
      <c r="H10" s="20" t="s">
        <v>34</v>
      </c>
      <c r="I10" s="20">
        <v>254.96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354.96</v>
      </c>
      <c r="O10" s="18">
        <f t="shared" si="2"/>
        <v>360.96</v>
      </c>
      <c r="P10" s="18">
        <f t="shared" si="3"/>
        <v>6</v>
      </c>
      <c r="Q10" s="18">
        <f t="shared" si="4"/>
        <v>354.96</v>
      </c>
      <c r="R10" s="18" t="s">
        <v>28</v>
      </c>
      <c r="S10" s="19" t="s">
        <v>29</v>
      </c>
    </row>
    <row r="11" spans="1:19">
      <c r="A11" s="20">
        <v>10</v>
      </c>
      <c r="B11" s="49" t="s">
        <v>2409</v>
      </c>
      <c r="C11" s="57" t="s">
        <v>2410</v>
      </c>
      <c r="D11" s="50" t="s">
        <v>22</v>
      </c>
      <c r="E11" s="20" t="s">
        <v>24</v>
      </c>
      <c r="F11" s="20" t="s">
        <v>1404</v>
      </c>
      <c r="G11" s="20" t="s">
        <v>25</v>
      </c>
      <c r="H11" s="20" t="s">
        <v>34</v>
      </c>
      <c r="I11" s="20">
        <v>254.96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354.96</v>
      </c>
      <c r="O11" s="18">
        <f t="shared" si="2"/>
        <v>360.96</v>
      </c>
      <c r="P11" s="18">
        <f t="shared" si="3"/>
        <v>6</v>
      </c>
      <c r="Q11" s="18">
        <f t="shared" si="4"/>
        <v>354.96</v>
      </c>
      <c r="R11" s="18" t="s">
        <v>28</v>
      </c>
      <c r="S11" s="19" t="s">
        <v>29</v>
      </c>
    </row>
    <row r="12" spans="1:19">
      <c r="A12" s="20">
        <v>11</v>
      </c>
      <c r="B12" s="49" t="s">
        <v>2411</v>
      </c>
      <c r="C12" s="57" t="s">
        <v>2412</v>
      </c>
      <c r="D12" s="50" t="s">
        <v>22</v>
      </c>
      <c r="E12" s="20" t="s">
        <v>24</v>
      </c>
      <c r="F12" s="20" t="s">
        <v>1404</v>
      </c>
      <c r="G12" s="20" t="s">
        <v>25</v>
      </c>
      <c r="H12" s="20" t="s">
        <v>34</v>
      </c>
      <c r="I12" s="20">
        <v>254.38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354.38</v>
      </c>
      <c r="O12" s="18">
        <f t="shared" si="2"/>
        <v>360.38</v>
      </c>
      <c r="P12" s="18">
        <f t="shared" si="3"/>
        <v>6</v>
      </c>
      <c r="Q12" s="18">
        <f t="shared" si="4"/>
        <v>354.38</v>
      </c>
      <c r="R12" s="18" t="s">
        <v>28</v>
      </c>
      <c r="S12" s="19" t="s">
        <v>29</v>
      </c>
    </row>
    <row r="13" spans="1:19">
      <c r="A13" s="20">
        <v>12</v>
      </c>
      <c r="B13" s="49" t="s">
        <v>1062</v>
      </c>
      <c r="C13" s="57" t="s">
        <v>2413</v>
      </c>
      <c r="D13" s="50" t="s">
        <v>22</v>
      </c>
      <c r="E13" s="20" t="s">
        <v>24</v>
      </c>
      <c r="F13" s="20" t="s">
        <v>1404</v>
      </c>
      <c r="G13" s="20" t="s">
        <v>25</v>
      </c>
      <c r="H13" s="20" t="s">
        <v>34</v>
      </c>
      <c r="I13" s="20">
        <v>254.76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354.76</v>
      </c>
      <c r="O13" s="18">
        <f t="shared" si="2"/>
        <v>360.76</v>
      </c>
      <c r="P13" s="18">
        <f t="shared" si="3"/>
        <v>6</v>
      </c>
      <c r="Q13" s="18">
        <f t="shared" si="4"/>
        <v>354.76</v>
      </c>
      <c r="R13" s="18" t="s">
        <v>28</v>
      </c>
      <c r="S13" s="19" t="s">
        <v>29</v>
      </c>
    </row>
    <row r="14" spans="1:19">
      <c r="A14" s="20">
        <v>13</v>
      </c>
      <c r="B14" s="49" t="s">
        <v>2414</v>
      </c>
      <c r="C14" s="57" t="s">
        <v>2415</v>
      </c>
      <c r="D14" s="50" t="s">
        <v>22</v>
      </c>
      <c r="E14" s="20" t="s">
        <v>24</v>
      </c>
      <c r="F14" s="20" t="s">
        <v>1404</v>
      </c>
      <c r="G14" s="20" t="s">
        <v>25</v>
      </c>
      <c r="H14" s="20" t="s">
        <v>34</v>
      </c>
      <c r="I14" s="20">
        <v>254.76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354.76</v>
      </c>
      <c r="O14" s="18">
        <f t="shared" si="2"/>
        <v>360.76</v>
      </c>
      <c r="P14" s="18">
        <f t="shared" si="3"/>
        <v>6</v>
      </c>
      <c r="Q14" s="18">
        <f t="shared" si="4"/>
        <v>354.76</v>
      </c>
      <c r="R14" s="18" t="s">
        <v>28</v>
      </c>
      <c r="S14" s="19" t="s">
        <v>29</v>
      </c>
    </row>
    <row r="15" spans="1:19">
      <c r="A15" s="20">
        <v>14</v>
      </c>
      <c r="B15" s="49" t="s">
        <v>2416</v>
      </c>
      <c r="C15" s="57" t="s">
        <v>2417</v>
      </c>
      <c r="D15" s="50" t="s">
        <v>22</v>
      </c>
      <c r="E15" s="20" t="s">
        <v>24</v>
      </c>
      <c r="F15" s="20" t="s">
        <v>1404</v>
      </c>
      <c r="G15" s="20" t="s">
        <v>25</v>
      </c>
      <c r="H15" s="20" t="s">
        <v>34</v>
      </c>
      <c r="I15" s="20">
        <v>254.96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354.96</v>
      </c>
      <c r="O15" s="18">
        <f t="shared" si="2"/>
        <v>360.96</v>
      </c>
      <c r="P15" s="18">
        <f t="shared" si="3"/>
        <v>6</v>
      </c>
      <c r="Q15" s="18">
        <f t="shared" si="4"/>
        <v>354.96</v>
      </c>
      <c r="R15" s="18" t="s">
        <v>28</v>
      </c>
      <c r="S15" s="19" t="s">
        <v>29</v>
      </c>
    </row>
    <row r="16" spans="1:19">
      <c r="A16" s="20">
        <v>15</v>
      </c>
      <c r="B16" s="49" t="s">
        <v>2418</v>
      </c>
      <c r="C16" s="57" t="s">
        <v>2419</v>
      </c>
      <c r="D16" s="50" t="s">
        <v>22</v>
      </c>
      <c r="E16" s="20" t="s">
        <v>24</v>
      </c>
      <c r="F16" s="20" t="s">
        <v>1404</v>
      </c>
      <c r="G16" s="20" t="s">
        <v>25</v>
      </c>
      <c r="H16" s="20" t="s">
        <v>34</v>
      </c>
      <c r="I16" s="20">
        <v>254.38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354.38</v>
      </c>
      <c r="O16" s="18">
        <f t="shared" si="2"/>
        <v>360.38</v>
      </c>
      <c r="P16" s="18">
        <f t="shared" si="3"/>
        <v>6</v>
      </c>
      <c r="Q16" s="18">
        <f t="shared" si="4"/>
        <v>354.38</v>
      </c>
      <c r="R16" s="18" t="s">
        <v>28</v>
      </c>
      <c r="S16" s="19" t="s">
        <v>29</v>
      </c>
    </row>
    <row r="17" spans="1:19">
      <c r="A17" s="20">
        <v>16</v>
      </c>
      <c r="B17" s="49" t="s">
        <v>2420</v>
      </c>
      <c r="C17" s="57" t="s">
        <v>2421</v>
      </c>
      <c r="D17" s="50" t="s">
        <v>22</v>
      </c>
      <c r="E17" s="20" t="s">
        <v>24</v>
      </c>
      <c r="F17" s="20" t="s">
        <v>1404</v>
      </c>
      <c r="G17" s="20" t="s">
        <v>25</v>
      </c>
      <c r="H17" s="20" t="s">
        <v>34</v>
      </c>
      <c r="I17" s="20">
        <v>254.38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354.38</v>
      </c>
      <c r="O17" s="18">
        <f t="shared" si="2"/>
        <v>360.38</v>
      </c>
      <c r="P17" s="18">
        <f t="shared" si="3"/>
        <v>6</v>
      </c>
      <c r="Q17" s="18">
        <f t="shared" si="4"/>
        <v>354.38</v>
      </c>
      <c r="R17" s="18" t="s">
        <v>28</v>
      </c>
      <c r="S17" s="19" t="s">
        <v>29</v>
      </c>
    </row>
    <row r="18" spans="1:19">
      <c r="A18" s="20">
        <v>17</v>
      </c>
      <c r="B18" s="49" t="s">
        <v>2422</v>
      </c>
      <c r="C18" s="57" t="s">
        <v>2423</v>
      </c>
      <c r="D18" s="50" t="s">
        <v>22</v>
      </c>
      <c r="E18" s="20" t="s">
        <v>24</v>
      </c>
      <c r="F18" s="20" t="s">
        <v>1404</v>
      </c>
      <c r="G18" s="20" t="s">
        <v>25</v>
      </c>
      <c r="H18" s="20" t="s">
        <v>34</v>
      </c>
      <c r="I18" s="20">
        <v>254.96</v>
      </c>
      <c r="J18" s="23">
        <v>100</v>
      </c>
      <c r="K18" s="23">
        <v>0</v>
      </c>
      <c r="L18" s="20"/>
      <c r="M18" s="18">
        <f t="shared" si="0"/>
        <v>0</v>
      </c>
      <c r="N18" s="18">
        <f t="shared" si="1"/>
        <v>354.96</v>
      </c>
      <c r="O18" s="18">
        <f t="shared" si="2"/>
        <v>360.96</v>
      </c>
      <c r="P18" s="18">
        <f t="shared" si="3"/>
        <v>6</v>
      </c>
      <c r="Q18" s="18">
        <f t="shared" si="4"/>
        <v>354.96</v>
      </c>
      <c r="R18" s="18" t="s">
        <v>28</v>
      </c>
      <c r="S18" s="19" t="s">
        <v>29</v>
      </c>
    </row>
    <row r="19" spans="1:19">
      <c r="A19" s="20">
        <v>18</v>
      </c>
      <c r="B19" s="49" t="s">
        <v>2424</v>
      </c>
      <c r="C19" s="57" t="s">
        <v>2425</v>
      </c>
      <c r="D19" s="50" t="s">
        <v>22</v>
      </c>
      <c r="E19" s="20" t="s">
        <v>24</v>
      </c>
      <c r="F19" s="20" t="s">
        <v>1404</v>
      </c>
      <c r="G19" s="20" t="s">
        <v>25</v>
      </c>
      <c r="H19" s="20" t="s">
        <v>34</v>
      </c>
      <c r="I19" s="20">
        <v>254.96</v>
      </c>
      <c r="J19" s="23">
        <v>100</v>
      </c>
      <c r="K19" s="23">
        <v>0</v>
      </c>
      <c r="L19" s="20"/>
      <c r="M19" s="18">
        <f t="shared" si="0"/>
        <v>0</v>
      </c>
      <c r="N19" s="18">
        <f t="shared" si="1"/>
        <v>354.96</v>
      </c>
      <c r="O19" s="18">
        <f t="shared" si="2"/>
        <v>360.96</v>
      </c>
      <c r="P19" s="18">
        <f t="shared" si="3"/>
        <v>6</v>
      </c>
      <c r="Q19" s="18">
        <f t="shared" si="4"/>
        <v>354.96</v>
      </c>
      <c r="R19" s="18" t="s">
        <v>28</v>
      </c>
      <c r="S19" s="19" t="s">
        <v>29</v>
      </c>
    </row>
    <row r="20" spans="1:19">
      <c r="A20" s="20">
        <v>19</v>
      </c>
      <c r="B20" s="49" t="s">
        <v>2426</v>
      </c>
      <c r="C20" s="57" t="s">
        <v>2427</v>
      </c>
      <c r="D20" s="50" t="s">
        <v>22</v>
      </c>
      <c r="E20" s="20" t="s">
        <v>24</v>
      </c>
      <c r="F20" s="20" t="s">
        <v>1404</v>
      </c>
      <c r="G20" s="20" t="s">
        <v>25</v>
      </c>
      <c r="H20" s="20" t="s">
        <v>34</v>
      </c>
      <c r="I20" s="20">
        <v>254.96</v>
      </c>
      <c r="J20" s="23">
        <v>100</v>
      </c>
      <c r="K20" s="23">
        <v>0</v>
      </c>
      <c r="L20" s="20"/>
      <c r="M20" s="18">
        <f t="shared" si="0"/>
        <v>0</v>
      </c>
      <c r="N20" s="18">
        <f t="shared" si="1"/>
        <v>354.96</v>
      </c>
      <c r="O20" s="18">
        <f t="shared" si="2"/>
        <v>360.96</v>
      </c>
      <c r="P20" s="18">
        <f t="shared" si="3"/>
        <v>6</v>
      </c>
      <c r="Q20" s="18">
        <f t="shared" si="4"/>
        <v>354.96</v>
      </c>
      <c r="R20" s="18" t="s">
        <v>28</v>
      </c>
      <c r="S20" s="19" t="s">
        <v>29</v>
      </c>
    </row>
    <row r="21" spans="1:19">
      <c r="A21" s="20">
        <v>20</v>
      </c>
      <c r="B21" s="49" t="s">
        <v>2428</v>
      </c>
      <c r="C21" s="57" t="s">
        <v>2429</v>
      </c>
      <c r="D21" s="50" t="s">
        <v>22</v>
      </c>
      <c r="E21" s="20" t="s">
        <v>24</v>
      </c>
      <c r="F21" s="20" t="s">
        <v>1404</v>
      </c>
      <c r="G21" s="20" t="s">
        <v>25</v>
      </c>
      <c r="H21" s="20" t="s">
        <v>34</v>
      </c>
      <c r="I21" s="20">
        <v>254.38</v>
      </c>
      <c r="J21" s="23">
        <v>100</v>
      </c>
      <c r="K21" s="23">
        <v>0</v>
      </c>
      <c r="L21" s="20"/>
      <c r="M21" s="18">
        <f t="shared" si="0"/>
        <v>0</v>
      </c>
      <c r="N21" s="18">
        <f t="shared" si="1"/>
        <v>354.38</v>
      </c>
      <c r="O21" s="18">
        <f t="shared" si="2"/>
        <v>360.38</v>
      </c>
      <c r="P21" s="18">
        <f t="shared" si="3"/>
        <v>6</v>
      </c>
      <c r="Q21" s="18">
        <f t="shared" si="4"/>
        <v>354.38</v>
      </c>
      <c r="R21" s="18" t="s">
        <v>28</v>
      </c>
      <c r="S21" s="19" t="s">
        <v>29</v>
      </c>
    </row>
    <row r="22" spans="1:19">
      <c r="A22" s="20">
        <v>21</v>
      </c>
      <c r="B22" s="49" t="s">
        <v>2430</v>
      </c>
      <c r="C22" s="57" t="s">
        <v>2431</v>
      </c>
      <c r="D22" s="50" t="s">
        <v>22</v>
      </c>
      <c r="E22" s="20" t="s">
        <v>24</v>
      </c>
      <c r="F22" s="20" t="s">
        <v>1404</v>
      </c>
      <c r="G22" s="20" t="s">
        <v>25</v>
      </c>
      <c r="H22" s="20" t="s">
        <v>34</v>
      </c>
      <c r="I22" s="20">
        <v>254.96</v>
      </c>
      <c r="J22" s="23">
        <v>100</v>
      </c>
      <c r="K22" s="23">
        <v>0</v>
      </c>
      <c r="L22" s="20"/>
      <c r="M22" s="18">
        <f t="shared" si="0"/>
        <v>0</v>
      </c>
      <c r="N22" s="18">
        <f t="shared" si="1"/>
        <v>354.96</v>
      </c>
      <c r="O22" s="18">
        <f t="shared" si="2"/>
        <v>360.96</v>
      </c>
      <c r="P22" s="18">
        <f t="shared" si="3"/>
        <v>6</v>
      </c>
      <c r="Q22" s="18">
        <f t="shared" si="4"/>
        <v>354.96</v>
      </c>
      <c r="R22" s="18" t="s">
        <v>28</v>
      </c>
      <c r="S22" s="19" t="s">
        <v>29</v>
      </c>
    </row>
    <row r="23" spans="1:19">
      <c r="A23" s="20">
        <v>22</v>
      </c>
      <c r="B23" s="49" t="s">
        <v>2432</v>
      </c>
      <c r="C23" s="57" t="s">
        <v>2433</v>
      </c>
      <c r="D23" s="50" t="s">
        <v>22</v>
      </c>
      <c r="E23" s="20" t="s">
        <v>24</v>
      </c>
      <c r="F23" s="20" t="s">
        <v>1404</v>
      </c>
      <c r="G23" s="20" t="s">
        <v>25</v>
      </c>
      <c r="H23" s="20" t="s">
        <v>34</v>
      </c>
      <c r="I23" s="20">
        <v>254.96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354.96</v>
      </c>
      <c r="O23" s="18">
        <f t="shared" si="2"/>
        <v>360.96</v>
      </c>
      <c r="P23" s="18">
        <f t="shared" si="3"/>
        <v>6</v>
      </c>
      <c r="Q23" s="18">
        <f t="shared" si="4"/>
        <v>354.96</v>
      </c>
      <c r="R23" s="18" t="s">
        <v>28</v>
      </c>
      <c r="S23" s="19" t="s">
        <v>29</v>
      </c>
    </row>
    <row r="24" spans="1:19">
      <c r="A24" s="20">
        <v>23</v>
      </c>
      <c r="B24" s="49" t="s">
        <v>2434</v>
      </c>
      <c r="C24" s="57" t="s">
        <v>2435</v>
      </c>
      <c r="D24" s="50" t="s">
        <v>22</v>
      </c>
      <c r="E24" s="20" t="s">
        <v>24</v>
      </c>
      <c r="F24" s="20" t="s">
        <v>1404</v>
      </c>
      <c r="G24" s="20" t="s">
        <v>25</v>
      </c>
      <c r="H24" s="20" t="s">
        <v>34</v>
      </c>
      <c r="I24" s="20">
        <v>254.38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354.38</v>
      </c>
      <c r="O24" s="18">
        <f t="shared" si="2"/>
        <v>360.38</v>
      </c>
      <c r="P24" s="18">
        <f t="shared" si="3"/>
        <v>6</v>
      </c>
      <c r="Q24" s="18">
        <f t="shared" si="4"/>
        <v>354.38</v>
      </c>
      <c r="R24" s="18" t="s">
        <v>28</v>
      </c>
      <c r="S24" s="19" t="s">
        <v>29</v>
      </c>
    </row>
    <row r="25" spans="1:19">
      <c r="A25" s="20">
        <v>24</v>
      </c>
      <c r="B25" s="49" t="s">
        <v>2436</v>
      </c>
      <c r="C25" s="57" t="s">
        <v>2437</v>
      </c>
      <c r="D25" s="50" t="s">
        <v>22</v>
      </c>
      <c r="E25" s="20" t="s">
        <v>24</v>
      </c>
      <c r="F25" s="20" t="s">
        <v>1404</v>
      </c>
      <c r="G25" s="20" t="s">
        <v>25</v>
      </c>
      <c r="H25" s="20" t="s">
        <v>34</v>
      </c>
      <c r="I25" s="20">
        <v>254.95</v>
      </c>
      <c r="J25" s="23">
        <v>100</v>
      </c>
      <c r="K25" s="23">
        <v>0</v>
      </c>
      <c r="L25" s="20"/>
      <c r="M25" s="18">
        <f t="shared" si="0"/>
        <v>0</v>
      </c>
      <c r="N25" s="18">
        <f t="shared" si="1"/>
        <v>354.95</v>
      </c>
      <c r="O25" s="18">
        <f t="shared" si="2"/>
        <v>360.95</v>
      </c>
      <c r="P25" s="18">
        <f t="shared" si="3"/>
        <v>6</v>
      </c>
      <c r="Q25" s="18">
        <f t="shared" si="4"/>
        <v>354.95</v>
      </c>
      <c r="R25" s="18" t="s">
        <v>28</v>
      </c>
      <c r="S25" s="19" t="s">
        <v>29</v>
      </c>
    </row>
    <row r="26" spans="1:19">
      <c r="A26" s="20">
        <v>25</v>
      </c>
      <c r="B26" s="49" t="s">
        <v>2438</v>
      </c>
      <c r="C26" s="57" t="s">
        <v>2439</v>
      </c>
      <c r="D26" s="50" t="s">
        <v>22</v>
      </c>
      <c r="E26" s="20" t="s">
        <v>24</v>
      </c>
      <c r="F26" s="20" t="s">
        <v>1404</v>
      </c>
      <c r="G26" s="20" t="s">
        <v>25</v>
      </c>
      <c r="H26" s="20" t="s">
        <v>34</v>
      </c>
      <c r="I26" s="20">
        <v>254.95</v>
      </c>
      <c r="J26" s="23">
        <v>100</v>
      </c>
      <c r="K26" s="23">
        <v>0</v>
      </c>
      <c r="L26" s="20"/>
      <c r="M26" s="18">
        <f t="shared" si="0"/>
        <v>0</v>
      </c>
      <c r="N26" s="18">
        <f t="shared" si="1"/>
        <v>354.95</v>
      </c>
      <c r="O26" s="18">
        <f t="shared" si="2"/>
        <v>360.95</v>
      </c>
      <c r="P26" s="18">
        <f t="shared" si="3"/>
        <v>6</v>
      </c>
      <c r="Q26" s="18">
        <f t="shared" si="4"/>
        <v>354.95</v>
      </c>
      <c r="R26" s="18" t="s">
        <v>28</v>
      </c>
      <c r="S26" s="19" t="s">
        <v>29</v>
      </c>
    </row>
    <row r="27" spans="1:19">
      <c r="A27" s="20">
        <v>26</v>
      </c>
      <c r="B27" s="49" t="s">
        <v>880</v>
      </c>
      <c r="C27" s="57" t="s">
        <v>2440</v>
      </c>
      <c r="D27" s="50" t="s">
        <v>22</v>
      </c>
      <c r="E27" s="20" t="s">
        <v>24</v>
      </c>
      <c r="F27" s="20" t="s">
        <v>1404</v>
      </c>
      <c r="G27" s="20" t="s">
        <v>25</v>
      </c>
      <c r="H27" s="20" t="s">
        <v>34</v>
      </c>
      <c r="I27" s="20">
        <v>254.95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354.95</v>
      </c>
      <c r="O27" s="18">
        <f t="shared" si="2"/>
        <v>360.95</v>
      </c>
      <c r="P27" s="18">
        <f t="shared" si="3"/>
        <v>6</v>
      </c>
      <c r="Q27" s="18">
        <f t="shared" si="4"/>
        <v>354.95</v>
      </c>
      <c r="R27" s="18" t="s">
        <v>28</v>
      </c>
      <c r="S27" s="19" t="s">
        <v>29</v>
      </c>
    </row>
    <row r="28" spans="1:19">
      <c r="A28" s="20">
        <v>27</v>
      </c>
      <c r="B28" s="49" t="s">
        <v>2441</v>
      </c>
      <c r="C28" s="57" t="s">
        <v>2442</v>
      </c>
      <c r="D28" s="50" t="s">
        <v>22</v>
      </c>
      <c r="E28" s="20" t="s">
        <v>24</v>
      </c>
      <c r="F28" s="20" t="s">
        <v>1404</v>
      </c>
      <c r="G28" s="20" t="s">
        <v>25</v>
      </c>
      <c r="H28" s="20" t="s">
        <v>34</v>
      </c>
      <c r="I28" s="20">
        <v>254.95</v>
      </c>
      <c r="J28" s="23">
        <v>100</v>
      </c>
      <c r="K28" s="23">
        <v>0</v>
      </c>
      <c r="L28" s="20"/>
      <c r="M28" s="18">
        <f t="shared" si="0"/>
        <v>0</v>
      </c>
      <c r="N28" s="18">
        <f t="shared" si="1"/>
        <v>354.95</v>
      </c>
      <c r="O28" s="18">
        <f t="shared" si="2"/>
        <v>360.95</v>
      </c>
      <c r="P28" s="18">
        <f t="shared" si="3"/>
        <v>6</v>
      </c>
      <c r="Q28" s="18">
        <f t="shared" si="4"/>
        <v>354.95</v>
      </c>
      <c r="R28" s="18" t="s">
        <v>28</v>
      </c>
      <c r="S28" s="19" t="s">
        <v>29</v>
      </c>
    </row>
    <row r="29" spans="1:19">
      <c r="A29" s="20">
        <v>28</v>
      </c>
      <c r="B29" s="49" t="s">
        <v>2443</v>
      </c>
      <c r="C29" s="57" t="s">
        <v>2444</v>
      </c>
      <c r="D29" s="50" t="s">
        <v>22</v>
      </c>
      <c r="E29" s="20" t="s">
        <v>24</v>
      </c>
      <c r="F29" s="20" t="s">
        <v>1404</v>
      </c>
      <c r="G29" s="20" t="s">
        <v>25</v>
      </c>
      <c r="H29" s="20" t="s">
        <v>34</v>
      </c>
      <c r="I29" s="20">
        <v>254.95</v>
      </c>
      <c r="J29" s="23">
        <v>100</v>
      </c>
      <c r="K29" s="23">
        <v>0</v>
      </c>
      <c r="L29" s="20"/>
      <c r="M29" s="18">
        <f t="shared" si="0"/>
        <v>0</v>
      </c>
      <c r="N29" s="18">
        <f t="shared" si="1"/>
        <v>354.95</v>
      </c>
      <c r="O29" s="18">
        <f t="shared" si="2"/>
        <v>360.95</v>
      </c>
      <c r="P29" s="18">
        <f t="shared" si="3"/>
        <v>6</v>
      </c>
      <c r="Q29" s="18">
        <f t="shared" si="4"/>
        <v>354.95</v>
      </c>
      <c r="R29" s="18" t="s">
        <v>28</v>
      </c>
      <c r="S29" s="19" t="s">
        <v>29</v>
      </c>
    </row>
    <row r="30" spans="1:19">
      <c r="A30" s="20">
        <v>29</v>
      </c>
      <c r="B30" s="49" t="s">
        <v>2445</v>
      </c>
      <c r="C30" s="57" t="s">
        <v>2446</v>
      </c>
      <c r="D30" s="50" t="s">
        <v>22</v>
      </c>
      <c r="E30" s="20" t="s">
        <v>24</v>
      </c>
      <c r="F30" s="20" t="s">
        <v>1404</v>
      </c>
      <c r="G30" s="20" t="s">
        <v>25</v>
      </c>
      <c r="H30" s="20" t="s">
        <v>34</v>
      </c>
      <c r="I30" s="20">
        <v>254.95</v>
      </c>
      <c r="J30" s="23">
        <v>100</v>
      </c>
      <c r="K30" s="23">
        <v>0</v>
      </c>
      <c r="L30" s="20"/>
      <c r="M30" s="18">
        <f t="shared" si="0"/>
        <v>0</v>
      </c>
      <c r="N30" s="18">
        <f t="shared" si="1"/>
        <v>354.95</v>
      </c>
      <c r="O30" s="18">
        <f t="shared" si="2"/>
        <v>360.95</v>
      </c>
      <c r="P30" s="18">
        <f t="shared" si="3"/>
        <v>6</v>
      </c>
      <c r="Q30" s="18">
        <f t="shared" si="4"/>
        <v>354.95</v>
      </c>
      <c r="R30" s="18" t="s">
        <v>28</v>
      </c>
      <c r="S30" s="19" t="s">
        <v>29</v>
      </c>
    </row>
    <row r="31" spans="1:19">
      <c r="A31" s="20">
        <v>30</v>
      </c>
      <c r="B31" s="49" t="s">
        <v>2447</v>
      </c>
      <c r="C31" s="57" t="s">
        <v>2448</v>
      </c>
      <c r="D31" s="50" t="s">
        <v>22</v>
      </c>
      <c r="E31" s="20" t="s">
        <v>24</v>
      </c>
      <c r="F31" s="20" t="s">
        <v>174</v>
      </c>
      <c r="G31" s="20" t="s">
        <v>25</v>
      </c>
      <c r="H31" s="20" t="s">
        <v>34</v>
      </c>
      <c r="I31" s="23">
        <v>0</v>
      </c>
      <c r="J31" s="23">
        <v>0</v>
      </c>
      <c r="K31" s="23">
        <v>41.2</v>
      </c>
      <c r="L31" s="20" t="s">
        <v>2449</v>
      </c>
      <c r="M31" s="18">
        <f t="shared" si="0"/>
        <v>43.672</v>
      </c>
      <c r="N31" s="18">
        <f t="shared" si="1"/>
        <v>43.672</v>
      </c>
      <c r="O31" s="18">
        <f t="shared" si="2"/>
        <v>46.29232</v>
      </c>
      <c r="P31" s="18">
        <f t="shared" si="3"/>
        <v>2.62032</v>
      </c>
      <c r="Q31" s="18">
        <f t="shared" si="4"/>
        <v>43.672</v>
      </c>
      <c r="R31" s="18" t="s">
        <v>28</v>
      </c>
      <c r="S31" s="19" t="s">
        <v>29</v>
      </c>
    </row>
    <row r="32" spans="1:19">
      <c r="A32" s="20">
        <v>31</v>
      </c>
      <c r="B32" s="49" t="s">
        <v>2450</v>
      </c>
      <c r="C32" s="57" t="s">
        <v>2451</v>
      </c>
      <c r="D32" s="50" t="s">
        <v>22</v>
      </c>
      <c r="E32" s="20" t="s">
        <v>24</v>
      </c>
      <c r="F32" s="20" t="s">
        <v>174</v>
      </c>
      <c r="G32" s="20" t="s">
        <v>25</v>
      </c>
      <c r="H32" s="20" t="s">
        <v>34</v>
      </c>
      <c r="I32" s="23">
        <v>0</v>
      </c>
      <c r="J32" s="23">
        <v>0</v>
      </c>
      <c r="K32" s="23">
        <v>15</v>
      </c>
      <c r="L32" s="20" t="s">
        <v>35</v>
      </c>
      <c r="M32" s="18">
        <f t="shared" si="0"/>
        <v>15.9</v>
      </c>
      <c r="N32" s="18">
        <f t="shared" si="1"/>
        <v>15.9</v>
      </c>
      <c r="O32" s="18">
        <f t="shared" si="2"/>
        <v>16.854</v>
      </c>
      <c r="P32" s="18">
        <f t="shared" si="3"/>
        <v>0.954</v>
      </c>
      <c r="Q32" s="18">
        <f t="shared" si="4"/>
        <v>15.9</v>
      </c>
      <c r="R32" s="18" t="s">
        <v>28</v>
      </c>
      <c r="S32" s="19" t="s">
        <v>29</v>
      </c>
    </row>
    <row r="33" spans="1:19">
      <c r="A33" s="20">
        <v>32</v>
      </c>
      <c r="B33" s="49" t="s">
        <v>906</v>
      </c>
      <c r="C33" s="57" t="s">
        <v>2452</v>
      </c>
      <c r="D33" s="50" t="s">
        <v>22</v>
      </c>
      <c r="E33" s="20" t="s">
        <v>24</v>
      </c>
      <c r="F33" s="20" t="s">
        <v>174</v>
      </c>
      <c r="G33" s="20" t="s">
        <v>25</v>
      </c>
      <c r="H33" s="20" t="s">
        <v>34</v>
      </c>
      <c r="I33" s="23">
        <v>0</v>
      </c>
      <c r="J33" s="23">
        <v>400</v>
      </c>
      <c r="K33" s="23">
        <v>2113</v>
      </c>
      <c r="L33" s="20" t="s">
        <v>2453</v>
      </c>
      <c r="M33" s="18">
        <f t="shared" si="0"/>
        <v>2239.78</v>
      </c>
      <c r="N33" s="18">
        <f t="shared" si="1"/>
        <v>2639.78</v>
      </c>
      <c r="O33" s="18">
        <f t="shared" si="2"/>
        <v>2798.1668</v>
      </c>
      <c r="P33" s="18">
        <f t="shared" si="3"/>
        <v>158.3868</v>
      </c>
      <c r="Q33" s="18">
        <f t="shared" si="4"/>
        <v>2639.78</v>
      </c>
      <c r="R33" s="18" t="s">
        <v>28</v>
      </c>
      <c r="S33" s="19" t="s">
        <v>29</v>
      </c>
    </row>
    <row r="34" spans="1:19">
      <c r="A34" s="20">
        <v>33</v>
      </c>
      <c r="B34" s="49" t="s">
        <v>2454</v>
      </c>
      <c r="C34" s="57" t="s">
        <v>2455</v>
      </c>
      <c r="D34" s="50" t="s">
        <v>22</v>
      </c>
      <c r="E34" s="20" t="s">
        <v>24</v>
      </c>
      <c r="F34" s="20" t="s">
        <v>174</v>
      </c>
      <c r="G34" s="20" t="s">
        <v>25</v>
      </c>
      <c r="H34" s="20" t="s">
        <v>34</v>
      </c>
      <c r="I34" s="23">
        <v>0</v>
      </c>
      <c r="J34" s="23">
        <v>0</v>
      </c>
      <c r="K34" s="23">
        <v>15</v>
      </c>
      <c r="L34" s="20" t="s">
        <v>35</v>
      </c>
      <c r="M34" s="18">
        <f t="shared" si="0"/>
        <v>15.9</v>
      </c>
      <c r="N34" s="18">
        <f t="shared" si="1"/>
        <v>15.9</v>
      </c>
      <c r="O34" s="18">
        <f t="shared" si="2"/>
        <v>16.854</v>
      </c>
      <c r="P34" s="18">
        <f t="shared" si="3"/>
        <v>0.954</v>
      </c>
      <c r="Q34" s="18">
        <f t="shared" si="4"/>
        <v>15.9</v>
      </c>
      <c r="R34" s="18" t="s">
        <v>28</v>
      </c>
      <c r="S34" s="19" t="s">
        <v>29</v>
      </c>
    </row>
    <row r="35" spans="1:19">
      <c r="A35" s="20">
        <v>34</v>
      </c>
      <c r="B35" s="49" t="s">
        <v>2456</v>
      </c>
      <c r="C35" s="57" t="s">
        <v>2457</v>
      </c>
      <c r="D35" s="50" t="s">
        <v>22</v>
      </c>
      <c r="E35" s="20" t="s">
        <v>24</v>
      </c>
      <c r="F35" s="20" t="s">
        <v>1404</v>
      </c>
      <c r="G35" s="20" t="s">
        <v>25</v>
      </c>
      <c r="H35" s="20" t="s">
        <v>34</v>
      </c>
      <c r="I35" s="20">
        <v>255.46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355.46</v>
      </c>
      <c r="O35" s="18">
        <f t="shared" si="2"/>
        <v>361.46</v>
      </c>
      <c r="P35" s="18">
        <f t="shared" si="3"/>
        <v>6</v>
      </c>
      <c r="Q35" s="18">
        <f t="shared" si="4"/>
        <v>355.46</v>
      </c>
      <c r="R35" s="18" t="s">
        <v>28</v>
      </c>
      <c r="S35" s="19" t="s">
        <v>29</v>
      </c>
    </row>
    <row r="36" spans="1:19">
      <c r="A36" s="20">
        <v>35</v>
      </c>
      <c r="B36" s="49" t="s">
        <v>2458</v>
      </c>
      <c r="C36" s="57" t="s">
        <v>2459</v>
      </c>
      <c r="D36" s="50" t="s">
        <v>22</v>
      </c>
      <c r="E36" s="20" t="s">
        <v>24</v>
      </c>
      <c r="F36" s="20" t="s">
        <v>1404</v>
      </c>
      <c r="G36" s="20" t="s">
        <v>25</v>
      </c>
      <c r="H36" s="20" t="s">
        <v>34</v>
      </c>
      <c r="I36" s="20">
        <v>255.46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355.46</v>
      </c>
      <c r="O36" s="18">
        <f t="shared" si="2"/>
        <v>361.46</v>
      </c>
      <c r="P36" s="18">
        <f t="shared" si="3"/>
        <v>6</v>
      </c>
      <c r="Q36" s="18">
        <f t="shared" si="4"/>
        <v>355.46</v>
      </c>
      <c r="R36" s="18" t="s">
        <v>28</v>
      </c>
      <c r="S36" s="19" t="s">
        <v>29</v>
      </c>
    </row>
    <row r="37" spans="1:19">
      <c r="A37" s="20">
        <v>36</v>
      </c>
      <c r="B37" s="49" t="s">
        <v>620</v>
      </c>
      <c r="C37" s="57" t="s">
        <v>2460</v>
      </c>
      <c r="D37" s="50" t="s">
        <v>22</v>
      </c>
      <c r="E37" s="20" t="s">
        <v>24</v>
      </c>
      <c r="F37" s="20" t="s">
        <v>1404</v>
      </c>
      <c r="G37" s="20" t="s">
        <v>25</v>
      </c>
      <c r="H37" s="20" t="s">
        <v>34</v>
      </c>
      <c r="I37" s="20">
        <v>254.95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354.95</v>
      </c>
      <c r="O37" s="18">
        <f t="shared" si="2"/>
        <v>360.95</v>
      </c>
      <c r="P37" s="18">
        <f t="shared" si="3"/>
        <v>6</v>
      </c>
      <c r="Q37" s="18">
        <f t="shared" si="4"/>
        <v>354.95</v>
      </c>
      <c r="R37" s="18" t="s">
        <v>28</v>
      </c>
      <c r="S37" s="19" t="s">
        <v>29</v>
      </c>
    </row>
    <row r="38" spans="1:19">
      <c r="A38" s="20">
        <v>37</v>
      </c>
      <c r="B38" s="49" t="s">
        <v>841</v>
      </c>
      <c r="C38" s="57" t="s">
        <v>2461</v>
      </c>
      <c r="D38" s="50" t="s">
        <v>22</v>
      </c>
      <c r="E38" s="20" t="s">
        <v>24</v>
      </c>
      <c r="F38" s="20" t="s">
        <v>1404</v>
      </c>
      <c r="G38" s="20" t="s">
        <v>25</v>
      </c>
      <c r="H38" s="20" t="s">
        <v>34</v>
      </c>
      <c r="I38" s="20">
        <v>254.95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354.95</v>
      </c>
      <c r="O38" s="18">
        <f t="shared" si="2"/>
        <v>360.95</v>
      </c>
      <c r="P38" s="18">
        <f t="shared" si="3"/>
        <v>6</v>
      </c>
      <c r="Q38" s="18">
        <f t="shared" si="4"/>
        <v>354.95</v>
      </c>
      <c r="R38" s="18" t="s">
        <v>28</v>
      </c>
      <c r="S38" s="19" t="s">
        <v>29</v>
      </c>
    </row>
    <row r="39" spans="1:19">
      <c r="A39" s="20">
        <v>38</v>
      </c>
      <c r="B39" s="49" t="s">
        <v>2462</v>
      </c>
      <c r="C39" s="57" t="s">
        <v>2463</v>
      </c>
      <c r="D39" s="50" t="s">
        <v>22</v>
      </c>
      <c r="E39" s="20" t="s">
        <v>24</v>
      </c>
      <c r="F39" s="20" t="s">
        <v>1404</v>
      </c>
      <c r="G39" s="20" t="s">
        <v>25</v>
      </c>
      <c r="H39" s="20" t="s">
        <v>34</v>
      </c>
      <c r="I39" s="20">
        <v>255.46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355.46</v>
      </c>
      <c r="O39" s="18">
        <f t="shared" si="2"/>
        <v>361.46</v>
      </c>
      <c r="P39" s="18">
        <f t="shared" si="3"/>
        <v>6</v>
      </c>
      <c r="Q39" s="18">
        <f t="shared" si="4"/>
        <v>355.46</v>
      </c>
      <c r="R39" s="18" t="s">
        <v>28</v>
      </c>
      <c r="S39" s="19" t="s">
        <v>29</v>
      </c>
    </row>
    <row r="40" spans="1:19">
      <c r="A40" s="20">
        <v>39</v>
      </c>
      <c r="B40" s="49" t="s">
        <v>2464</v>
      </c>
      <c r="C40" s="57" t="s">
        <v>2465</v>
      </c>
      <c r="D40" s="50" t="s">
        <v>22</v>
      </c>
      <c r="E40" s="20" t="s">
        <v>24</v>
      </c>
      <c r="F40" s="20" t="s">
        <v>1404</v>
      </c>
      <c r="G40" s="20" t="s">
        <v>25</v>
      </c>
      <c r="H40" s="20" t="s">
        <v>34</v>
      </c>
      <c r="I40" s="20">
        <v>255.78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355.78</v>
      </c>
      <c r="O40" s="18">
        <f t="shared" si="2"/>
        <v>361.78</v>
      </c>
      <c r="P40" s="18">
        <f t="shared" si="3"/>
        <v>6</v>
      </c>
      <c r="Q40" s="18">
        <f t="shared" si="4"/>
        <v>355.78</v>
      </c>
      <c r="R40" s="18" t="s">
        <v>28</v>
      </c>
      <c r="S40" s="19" t="s">
        <v>29</v>
      </c>
    </row>
    <row r="41" spans="1:19">
      <c r="A41" s="20">
        <v>40</v>
      </c>
      <c r="B41" s="49" t="s">
        <v>2466</v>
      </c>
      <c r="C41" s="57" t="s">
        <v>2467</v>
      </c>
      <c r="D41" s="50" t="s">
        <v>22</v>
      </c>
      <c r="E41" s="20" t="s">
        <v>24</v>
      </c>
      <c r="F41" s="20" t="s">
        <v>1404</v>
      </c>
      <c r="G41" s="20" t="s">
        <v>25</v>
      </c>
      <c r="H41" s="20" t="s">
        <v>34</v>
      </c>
      <c r="I41" s="20">
        <v>255.78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355.78</v>
      </c>
      <c r="O41" s="18">
        <f t="shared" si="2"/>
        <v>361.78</v>
      </c>
      <c r="P41" s="18">
        <f t="shared" si="3"/>
        <v>6</v>
      </c>
      <c r="Q41" s="18">
        <f t="shared" si="4"/>
        <v>355.78</v>
      </c>
      <c r="R41" s="18" t="s">
        <v>28</v>
      </c>
      <c r="S41" s="19" t="s">
        <v>29</v>
      </c>
    </row>
    <row r="42" spans="1:19">
      <c r="A42" s="20">
        <v>41</v>
      </c>
      <c r="B42" s="49" t="s">
        <v>2468</v>
      </c>
      <c r="C42" s="57" t="s">
        <v>2469</v>
      </c>
      <c r="D42" s="50" t="s">
        <v>22</v>
      </c>
      <c r="E42" s="20" t="s">
        <v>24</v>
      </c>
      <c r="F42" s="20" t="s">
        <v>1404</v>
      </c>
      <c r="G42" s="20" t="s">
        <v>25</v>
      </c>
      <c r="H42" s="20" t="s">
        <v>34</v>
      </c>
      <c r="I42" s="20">
        <v>255.78</v>
      </c>
      <c r="J42" s="23">
        <v>100</v>
      </c>
      <c r="K42" s="23">
        <v>0</v>
      </c>
      <c r="L42" s="20"/>
      <c r="M42" s="18">
        <f t="shared" si="0"/>
        <v>0</v>
      </c>
      <c r="N42" s="18">
        <f t="shared" si="1"/>
        <v>355.78</v>
      </c>
      <c r="O42" s="18">
        <f t="shared" si="2"/>
        <v>361.78</v>
      </c>
      <c r="P42" s="18">
        <f t="shared" si="3"/>
        <v>6</v>
      </c>
      <c r="Q42" s="18">
        <f t="shared" si="4"/>
        <v>355.78</v>
      </c>
      <c r="R42" s="18" t="s">
        <v>28</v>
      </c>
      <c r="S42" s="19" t="s">
        <v>29</v>
      </c>
    </row>
    <row r="43" spans="1:19">
      <c r="A43" s="20">
        <v>42</v>
      </c>
      <c r="B43" s="49" t="s">
        <v>2470</v>
      </c>
      <c r="C43" s="57" t="s">
        <v>2471</v>
      </c>
      <c r="D43" s="50" t="s">
        <v>22</v>
      </c>
      <c r="E43" s="20" t="s">
        <v>1363</v>
      </c>
      <c r="F43" s="20" t="s">
        <v>87</v>
      </c>
      <c r="G43" s="20" t="s">
        <v>25</v>
      </c>
      <c r="H43" s="20" t="s">
        <v>34</v>
      </c>
      <c r="I43" s="23">
        <v>1350.5</v>
      </c>
      <c r="J43" s="23">
        <v>300</v>
      </c>
      <c r="K43" s="23">
        <v>0</v>
      </c>
      <c r="L43" s="20"/>
      <c r="M43" s="18">
        <f t="shared" si="0"/>
        <v>0</v>
      </c>
      <c r="N43" s="18">
        <f t="shared" si="1"/>
        <v>1650.5</v>
      </c>
      <c r="O43" s="18">
        <f t="shared" si="2"/>
        <v>1668.5</v>
      </c>
      <c r="P43" s="18">
        <f t="shared" si="3"/>
        <v>18</v>
      </c>
      <c r="Q43" s="18">
        <f t="shared" si="4"/>
        <v>1650.5</v>
      </c>
      <c r="R43" s="18" t="s">
        <v>28</v>
      </c>
      <c r="S43" s="19" t="s">
        <v>29</v>
      </c>
    </row>
    <row r="44" spans="1:19">
      <c r="A44" s="20">
        <v>43</v>
      </c>
      <c r="B44" s="49" t="s">
        <v>1013</v>
      </c>
      <c r="C44" s="57" t="s">
        <v>2472</v>
      </c>
      <c r="D44" s="50" t="s">
        <v>22</v>
      </c>
      <c r="E44" s="20" t="s">
        <v>24</v>
      </c>
      <c r="F44" s="20" t="s">
        <v>1404</v>
      </c>
      <c r="G44" s="20" t="s">
        <v>25</v>
      </c>
      <c r="H44" s="20" t="s">
        <v>34</v>
      </c>
      <c r="I44" s="20">
        <v>255.78</v>
      </c>
      <c r="J44" s="23">
        <v>100</v>
      </c>
      <c r="K44" s="23">
        <v>0</v>
      </c>
      <c r="L44" s="20"/>
      <c r="M44" s="18">
        <f t="shared" si="0"/>
        <v>0</v>
      </c>
      <c r="N44" s="18">
        <f t="shared" si="1"/>
        <v>355.78</v>
      </c>
      <c r="O44" s="18">
        <f t="shared" si="2"/>
        <v>361.78</v>
      </c>
      <c r="P44" s="18">
        <f t="shared" si="3"/>
        <v>6</v>
      </c>
      <c r="Q44" s="18">
        <f t="shared" si="4"/>
        <v>355.78</v>
      </c>
      <c r="R44" s="18" t="s">
        <v>28</v>
      </c>
      <c r="S44" s="19" t="s">
        <v>29</v>
      </c>
    </row>
    <row r="45" spans="1:19">
      <c r="A45" s="20">
        <v>44</v>
      </c>
      <c r="B45" s="58" t="s">
        <v>1052</v>
      </c>
      <c r="C45" s="57" t="s">
        <v>2473</v>
      </c>
      <c r="D45" s="50" t="s">
        <v>22</v>
      </c>
      <c r="E45" s="20" t="s">
        <v>24</v>
      </c>
      <c r="F45" s="20" t="s">
        <v>1404</v>
      </c>
      <c r="G45" s="20" t="s">
        <v>25</v>
      </c>
      <c r="H45" s="20" t="s">
        <v>34</v>
      </c>
      <c r="I45" s="20">
        <v>255.78</v>
      </c>
      <c r="J45" s="23">
        <v>100</v>
      </c>
      <c r="K45" s="23">
        <v>0</v>
      </c>
      <c r="L45" s="20"/>
      <c r="M45" s="18">
        <f t="shared" si="0"/>
        <v>0</v>
      </c>
      <c r="N45" s="18">
        <f t="shared" si="1"/>
        <v>355.78</v>
      </c>
      <c r="O45" s="18">
        <f t="shared" si="2"/>
        <v>361.78</v>
      </c>
      <c r="P45" s="18">
        <f t="shared" si="3"/>
        <v>6</v>
      </c>
      <c r="Q45" s="18">
        <f t="shared" si="4"/>
        <v>355.78</v>
      </c>
      <c r="R45" s="18" t="s">
        <v>28</v>
      </c>
      <c r="S45" s="19" t="s">
        <v>29</v>
      </c>
    </row>
    <row r="46" spans="1:19">
      <c r="A46" s="20">
        <v>45</v>
      </c>
      <c r="B46" s="58" t="s">
        <v>2474</v>
      </c>
      <c r="C46" s="57" t="s">
        <v>2475</v>
      </c>
      <c r="D46" s="50" t="s">
        <v>22</v>
      </c>
      <c r="E46" s="20" t="s">
        <v>24</v>
      </c>
      <c r="F46" s="20" t="s">
        <v>1404</v>
      </c>
      <c r="G46" s="20" t="s">
        <v>25</v>
      </c>
      <c r="H46" s="20" t="s">
        <v>34</v>
      </c>
      <c r="I46" s="20">
        <v>256.14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356.14</v>
      </c>
      <c r="O46" s="18">
        <f t="shared" si="2"/>
        <v>362.14</v>
      </c>
      <c r="P46" s="18">
        <f t="shared" si="3"/>
        <v>6</v>
      </c>
      <c r="Q46" s="18">
        <f t="shared" si="4"/>
        <v>356.14</v>
      </c>
      <c r="R46" s="18" t="s">
        <v>28</v>
      </c>
      <c r="S46" s="19" t="s">
        <v>29</v>
      </c>
    </row>
    <row r="47" spans="1:19">
      <c r="A47" s="20">
        <v>46</v>
      </c>
      <c r="B47" s="49" t="s">
        <v>2476</v>
      </c>
      <c r="C47" s="57" t="s">
        <v>2477</v>
      </c>
      <c r="D47" s="50" t="s">
        <v>22</v>
      </c>
      <c r="E47" s="20" t="s">
        <v>1363</v>
      </c>
      <c r="F47" s="20" t="s">
        <v>87</v>
      </c>
      <c r="G47" s="20" t="s">
        <v>25</v>
      </c>
      <c r="H47" s="20" t="s">
        <v>34</v>
      </c>
      <c r="I47" s="23">
        <v>1350.5</v>
      </c>
      <c r="J47" s="23">
        <v>300</v>
      </c>
      <c r="K47" s="23">
        <v>0</v>
      </c>
      <c r="L47" s="20"/>
      <c r="M47" s="18">
        <f t="shared" si="0"/>
        <v>0</v>
      </c>
      <c r="N47" s="18">
        <f t="shared" si="1"/>
        <v>1650.5</v>
      </c>
      <c r="O47" s="18">
        <f t="shared" si="2"/>
        <v>1668.5</v>
      </c>
      <c r="P47" s="18">
        <f t="shared" si="3"/>
        <v>18</v>
      </c>
      <c r="Q47" s="18">
        <f t="shared" si="4"/>
        <v>1650.5</v>
      </c>
      <c r="R47" s="18" t="s">
        <v>28</v>
      </c>
      <c r="S47" s="19" t="s">
        <v>29</v>
      </c>
    </row>
    <row r="48" spans="1:19">
      <c r="A48" s="20">
        <v>47</v>
      </c>
      <c r="B48" s="49" t="s">
        <v>775</v>
      </c>
      <c r="C48" s="57" t="s">
        <v>2478</v>
      </c>
      <c r="D48" s="50" t="s">
        <v>22</v>
      </c>
      <c r="E48" s="20" t="s">
        <v>1363</v>
      </c>
      <c r="F48" s="20" t="s">
        <v>87</v>
      </c>
      <c r="G48" s="20" t="s">
        <v>25</v>
      </c>
      <c r="H48" s="20" t="s">
        <v>34</v>
      </c>
      <c r="I48" s="23">
        <v>1350.5</v>
      </c>
      <c r="J48" s="23">
        <v>300</v>
      </c>
      <c r="K48" s="23">
        <v>0</v>
      </c>
      <c r="L48" s="20"/>
      <c r="M48" s="18">
        <f t="shared" si="0"/>
        <v>0</v>
      </c>
      <c r="N48" s="18">
        <f t="shared" si="1"/>
        <v>1650.5</v>
      </c>
      <c r="O48" s="18">
        <f t="shared" si="2"/>
        <v>1668.5</v>
      </c>
      <c r="P48" s="18">
        <f t="shared" si="3"/>
        <v>18</v>
      </c>
      <c r="Q48" s="18">
        <f t="shared" si="4"/>
        <v>1650.5</v>
      </c>
      <c r="R48" s="18" t="s">
        <v>28</v>
      </c>
      <c r="S48" s="19" t="s">
        <v>29</v>
      </c>
    </row>
    <row r="49" spans="1:19">
      <c r="A49" s="20">
        <v>48</v>
      </c>
      <c r="B49" s="49" t="s">
        <v>2479</v>
      </c>
      <c r="C49" s="57" t="s">
        <v>2480</v>
      </c>
      <c r="D49" s="50" t="s">
        <v>22</v>
      </c>
      <c r="E49" s="20" t="s">
        <v>24</v>
      </c>
      <c r="F49" s="20" t="s">
        <v>174</v>
      </c>
      <c r="G49" s="20" t="s">
        <v>25</v>
      </c>
      <c r="H49" s="20" t="s">
        <v>34</v>
      </c>
      <c r="I49" s="23">
        <v>0</v>
      </c>
      <c r="J49" s="23">
        <v>0</v>
      </c>
      <c r="K49" s="23">
        <v>18</v>
      </c>
      <c r="L49" s="20" t="s">
        <v>35</v>
      </c>
      <c r="M49" s="18">
        <f t="shared" si="0"/>
        <v>19.08</v>
      </c>
      <c r="N49" s="18">
        <f t="shared" si="1"/>
        <v>19.08</v>
      </c>
      <c r="O49" s="18">
        <f t="shared" si="2"/>
        <v>20.2248</v>
      </c>
      <c r="P49" s="18">
        <f t="shared" si="3"/>
        <v>1.1448</v>
      </c>
      <c r="Q49" s="18">
        <f t="shared" si="4"/>
        <v>19.08</v>
      </c>
      <c r="R49" s="18" t="s">
        <v>28</v>
      </c>
      <c r="S49" s="19" t="s">
        <v>29</v>
      </c>
    </row>
    <row r="50" spans="1:19">
      <c r="A50" s="20">
        <v>49</v>
      </c>
      <c r="B50" s="49" t="s">
        <v>2378</v>
      </c>
      <c r="C50" s="57" t="s">
        <v>2379</v>
      </c>
      <c r="D50" s="50" t="s">
        <v>22</v>
      </c>
      <c r="E50" s="20" t="s">
        <v>24</v>
      </c>
      <c r="F50" s="20" t="s">
        <v>32</v>
      </c>
      <c r="G50" s="20" t="s">
        <v>25</v>
      </c>
      <c r="H50" s="20" t="s">
        <v>34</v>
      </c>
      <c r="I50" s="23">
        <v>0</v>
      </c>
      <c r="J50" s="23">
        <v>0</v>
      </c>
      <c r="K50" s="23">
        <v>15</v>
      </c>
      <c r="L50" s="20" t="s">
        <v>35</v>
      </c>
      <c r="M50" s="18">
        <f t="shared" si="0"/>
        <v>15.9</v>
      </c>
      <c r="N50" s="18">
        <f t="shared" si="1"/>
        <v>15.9</v>
      </c>
      <c r="O50" s="18">
        <f t="shared" si="2"/>
        <v>16.854</v>
      </c>
      <c r="P50" s="18">
        <f t="shared" si="3"/>
        <v>0.954</v>
      </c>
      <c r="Q50" s="18">
        <f t="shared" si="4"/>
        <v>15.9</v>
      </c>
      <c r="R50" s="18" t="s">
        <v>28</v>
      </c>
      <c r="S50" s="19" t="s">
        <v>29</v>
      </c>
    </row>
    <row r="51" spans="1:19">
      <c r="A51" s="20">
        <v>50</v>
      </c>
      <c r="B51" s="49" t="s">
        <v>2481</v>
      </c>
      <c r="C51" s="57" t="s">
        <v>2482</v>
      </c>
      <c r="D51" s="50" t="s">
        <v>22</v>
      </c>
      <c r="E51" s="20" t="s">
        <v>1363</v>
      </c>
      <c r="F51" s="20" t="s">
        <v>87</v>
      </c>
      <c r="G51" s="20" t="s">
        <v>25</v>
      </c>
      <c r="H51" s="20" t="s">
        <v>34</v>
      </c>
      <c r="I51" s="23">
        <v>1350.5</v>
      </c>
      <c r="J51" s="23">
        <v>300</v>
      </c>
      <c r="K51" s="23">
        <v>0</v>
      </c>
      <c r="L51" s="20"/>
      <c r="M51" s="18">
        <f t="shared" si="0"/>
        <v>0</v>
      </c>
      <c r="N51" s="18">
        <f t="shared" si="1"/>
        <v>1650.5</v>
      </c>
      <c r="O51" s="18">
        <f t="shared" si="2"/>
        <v>1668.5</v>
      </c>
      <c r="P51" s="18">
        <f t="shared" si="3"/>
        <v>18</v>
      </c>
      <c r="Q51" s="18">
        <f t="shared" si="4"/>
        <v>1650.5</v>
      </c>
      <c r="R51" s="18" t="s">
        <v>28</v>
      </c>
      <c r="S51" s="19" t="s">
        <v>29</v>
      </c>
    </row>
    <row r="52" spans="1:19">
      <c r="A52" s="20">
        <v>51</v>
      </c>
      <c r="B52" s="49" t="s">
        <v>2483</v>
      </c>
      <c r="C52" s="57" t="s">
        <v>2484</v>
      </c>
      <c r="D52" s="50" t="s">
        <v>22</v>
      </c>
      <c r="E52" s="20" t="s">
        <v>1363</v>
      </c>
      <c r="F52" s="20" t="s">
        <v>87</v>
      </c>
      <c r="G52" s="20" t="s">
        <v>25</v>
      </c>
      <c r="H52" s="20" t="s">
        <v>34</v>
      </c>
      <c r="I52" s="23">
        <v>1350.5</v>
      </c>
      <c r="J52" s="23">
        <v>300</v>
      </c>
      <c r="K52" s="23">
        <v>0</v>
      </c>
      <c r="L52" s="20"/>
      <c r="M52" s="18">
        <f t="shared" si="0"/>
        <v>0</v>
      </c>
      <c r="N52" s="18">
        <f t="shared" si="1"/>
        <v>1650.5</v>
      </c>
      <c r="O52" s="18">
        <f t="shared" si="2"/>
        <v>1668.5</v>
      </c>
      <c r="P52" s="18">
        <f t="shared" si="3"/>
        <v>18</v>
      </c>
      <c r="Q52" s="18">
        <f t="shared" si="4"/>
        <v>1650.5</v>
      </c>
      <c r="R52" s="18" t="s">
        <v>28</v>
      </c>
      <c r="S52" s="19" t="s">
        <v>29</v>
      </c>
    </row>
    <row r="53" spans="1:19">
      <c r="A53" s="20">
        <v>52</v>
      </c>
      <c r="B53" s="49" t="s">
        <v>2485</v>
      </c>
      <c r="C53" s="57" t="s">
        <v>2486</v>
      </c>
      <c r="D53" s="50" t="s">
        <v>22</v>
      </c>
      <c r="E53" s="20" t="s">
        <v>1363</v>
      </c>
      <c r="F53" s="20" t="s">
        <v>87</v>
      </c>
      <c r="G53" s="20" t="s">
        <v>25</v>
      </c>
      <c r="H53" s="20" t="s">
        <v>34</v>
      </c>
      <c r="I53" s="23">
        <v>1350.5</v>
      </c>
      <c r="J53" s="23">
        <v>300</v>
      </c>
      <c r="K53" s="23">
        <v>0</v>
      </c>
      <c r="L53" s="20"/>
      <c r="M53" s="18">
        <f t="shared" si="0"/>
        <v>0</v>
      </c>
      <c r="N53" s="18">
        <f t="shared" si="1"/>
        <v>1650.5</v>
      </c>
      <c r="O53" s="18">
        <f t="shared" si="2"/>
        <v>1668.5</v>
      </c>
      <c r="P53" s="18">
        <f t="shared" si="3"/>
        <v>18</v>
      </c>
      <c r="Q53" s="18">
        <f t="shared" si="4"/>
        <v>1650.5</v>
      </c>
      <c r="R53" s="18" t="s">
        <v>28</v>
      </c>
      <c r="S53" s="19" t="s">
        <v>29</v>
      </c>
    </row>
    <row r="54" spans="1:19">
      <c r="A54" s="20">
        <v>53</v>
      </c>
      <c r="B54" s="49" t="s">
        <v>2487</v>
      </c>
      <c r="C54" s="57" t="s">
        <v>2488</v>
      </c>
      <c r="D54" s="50" t="s">
        <v>22</v>
      </c>
      <c r="E54" s="20" t="s">
        <v>24</v>
      </c>
      <c r="F54" s="20" t="s">
        <v>1404</v>
      </c>
      <c r="G54" s="20" t="s">
        <v>25</v>
      </c>
      <c r="H54" s="20" t="s">
        <v>34</v>
      </c>
      <c r="I54" s="20">
        <v>256.14</v>
      </c>
      <c r="J54" s="23">
        <v>100</v>
      </c>
      <c r="K54" s="23">
        <v>0</v>
      </c>
      <c r="L54" s="20"/>
      <c r="M54" s="18">
        <f t="shared" si="0"/>
        <v>0</v>
      </c>
      <c r="N54" s="18">
        <f t="shared" si="1"/>
        <v>356.14</v>
      </c>
      <c r="O54" s="18">
        <f t="shared" si="2"/>
        <v>362.14</v>
      </c>
      <c r="P54" s="18">
        <f t="shared" si="3"/>
        <v>6</v>
      </c>
      <c r="Q54" s="18">
        <f t="shared" si="4"/>
        <v>356.14</v>
      </c>
      <c r="R54" s="18" t="s">
        <v>28</v>
      </c>
      <c r="S54" s="19" t="s">
        <v>29</v>
      </c>
    </row>
    <row r="55" spans="1:19">
      <c r="A55" s="20">
        <v>54</v>
      </c>
      <c r="B55" s="49" t="s">
        <v>2489</v>
      </c>
      <c r="C55" s="57" t="s">
        <v>2490</v>
      </c>
      <c r="D55" s="50" t="s">
        <v>22</v>
      </c>
      <c r="E55" s="20" t="s">
        <v>24</v>
      </c>
      <c r="F55" s="20" t="s">
        <v>1404</v>
      </c>
      <c r="G55" s="20" t="s">
        <v>25</v>
      </c>
      <c r="H55" s="20" t="s">
        <v>34</v>
      </c>
      <c r="I55" s="20">
        <v>256.14</v>
      </c>
      <c r="J55" s="23">
        <v>100</v>
      </c>
      <c r="K55" s="23">
        <v>0</v>
      </c>
      <c r="L55" s="20"/>
      <c r="M55" s="18">
        <f t="shared" si="0"/>
        <v>0</v>
      </c>
      <c r="N55" s="18">
        <f t="shared" si="1"/>
        <v>356.14</v>
      </c>
      <c r="O55" s="18">
        <f t="shared" si="2"/>
        <v>362.14</v>
      </c>
      <c r="P55" s="18">
        <f t="shared" si="3"/>
        <v>6</v>
      </c>
      <c r="Q55" s="18">
        <f t="shared" si="4"/>
        <v>356.14</v>
      </c>
      <c r="R55" s="18" t="s">
        <v>28</v>
      </c>
      <c r="S55" s="19" t="s">
        <v>29</v>
      </c>
    </row>
    <row r="56" spans="1:19">
      <c r="A56" s="20">
        <v>55</v>
      </c>
      <c r="B56" s="49" t="s">
        <v>899</v>
      </c>
      <c r="C56" s="57" t="s">
        <v>2491</v>
      </c>
      <c r="D56" s="50" t="s">
        <v>22</v>
      </c>
      <c r="E56" s="20" t="s">
        <v>24</v>
      </c>
      <c r="F56" s="20" t="s">
        <v>1404</v>
      </c>
      <c r="G56" s="20" t="s">
        <v>25</v>
      </c>
      <c r="H56" s="20" t="s">
        <v>34</v>
      </c>
      <c r="I56" s="20">
        <v>255.29</v>
      </c>
      <c r="J56" s="23">
        <v>100</v>
      </c>
      <c r="K56" s="23">
        <v>0</v>
      </c>
      <c r="L56" s="20"/>
      <c r="M56" s="18">
        <f t="shared" si="0"/>
        <v>0</v>
      </c>
      <c r="N56" s="18">
        <f t="shared" si="1"/>
        <v>355.29</v>
      </c>
      <c r="O56" s="18">
        <f t="shared" si="2"/>
        <v>361.29</v>
      </c>
      <c r="P56" s="18">
        <f t="shared" si="3"/>
        <v>6</v>
      </c>
      <c r="Q56" s="18">
        <f t="shared" si="4"/>
        <v>355.29</v>
      </c>
      <c r="R56" s="18" t="s">
        <v>28</v>
      </c>
      <c r="S56" s="19" t="s">
        <v>29</v>
      </c>
    </row>
    <row r="57" spans="1:19">
      <c r="A57" s="20">
        <v>56</v>
      </c>
      <c r="B57" s="49" t="s">
        <v>2492</v>
      </c>
      <c r="C57" s="57" t="s">
        <v>2493</v>
      </c>
      <c r="D57" s="50" t="s">
        <v>22</v>
      </c>
      <c r="E57" s="20" t="s">
        <v>24</v>
      </c>
      <c r="F57" s="20" t="s">
        <v>1404</v>
      </c>
      <c r="G57" s="20" t="s">
        <v>25</v>
      </c>
      <c r="H57" s="20" t="s">
        <v>34</v>
      </c>
      <c r="I57" s="20">
        <v>256.14</v>
      </c>
      <c r="J57" s="23">
        <v>100</v>
      </c>
      <c r="K57" s="23">
        <v>0</v>
      </c>
      <c r="L57" s="20"/>
      <c r="M57" s="18">
        <f t="shared" si="0"/>
        <v>0</v>
      </c>
      <c r="N57" s="18">
        <f t="shared" si="1"/>
        <v>356.14</v>
      </c>
      <c r="O57" s="18">
        <f t="shared" si="2"/>
        <v>362.14</v>
      </c>
      <c r="P57" s="18">
        <f t="shared" si="3"/>
        <v>6</v>
      </c>
      <c r="Q57" s="18">
        <f t="shared" si="4"/>
        <v>356.14</v>
      </c>
      <c r="R57" s="18" t="s">
        <v>28</v>
      </c>
      <c r="S57" s="19" t="s">
        <v>29</v>
      </c>
    </row>
    <row r="58" spans="1:19">
      <c r="A58" s="20">
        <v>57</v>
      </c>
      <c r="B58" s="58" t="s">
        <v>2494</v>
      </c>
      <c r="C58" s="57" t="s">
        <v>2495</v>
      </c>
      <c r="D58" s="50" t="s">
        <v>22</v>
      </c>
      <c r="E58" s="20" t="s">
        <v>24</v>
      </c>
      <c r="F58" s="20" t="s">
        <v>1404</v>
      </c>
      <c r="G58" s="20" t="s">
        <v>25</v>
      </c>
      <c r="H58" s="20" t="s">
        <v>34</v>
      </c>
      <c r="I58" s="20">
        <v>255.06</v>
      </c>
      <c r="J58" s="23">
        <v>100</v>
      </c>
      <c r="K58" s="23">
        <v>0</v>
      </c>
      <c r="L58" s="20"/>
      <c r="M58" s="18">
        <f t="shared" si="0"/>
        <v>0</v>
      </c>
      <c r="N58" s="18">
        <f t="shared" si="1"/>
        <v>355.06</v>
      </c>
      <c r="O58" s="18">
        <f t="shared" si="2"/>
        <v>361.06</v>
      </c>
      <c r="P58" s="18">
        <f t="shared" si="3"/>
        <v>6</v>
      </c>
      <c r="Q58" s="18">
        <f t="shared" si="4"/>
        <v>355.06</v>
      </c>
      <c r="R58" s="18" t="s">
        <v>28</v>
      </c>
      <c r="S58" s="19" t="s">
        <v>29</v>
      </c>
    </row>
    <row r="59" spans="1:19">
      <c r="A59" s="20">
        <v>58</v>
      </c>
      <c r="B59" s="58" t="s">
        <v>2496</v>
      </c>
      <c r="C59" s="57" t="s">
        <v>2497</v>
      </c>
      <c r="D59" s="50" t="s">
        <v>22</v>
      </c>
      <c r="E59" s="20" t="s">
        <v>24</v>
      </c>
      <c r="F59" s="20" t="s">
        <v>1404</v>
      </c>
      <c r="G59" s="20" t="s">
        <v>25</v>
      </c>
      <c r="H59" s="20" t="s">
        <v>34</v>
      </c>
      <c r="I59" s="20">
        <v>255.06</v>
      </c>
      <c r="J59" s="23">
        <v>100</v>
      </c>
      <c r="K59" s="23">
        <v>0</v>
      </c>
      <c r="L59" s="20"/>
      <c r="M59" s="18">
        <f t="shared" si="0"/>
        <v>0</v>
      </c>
      <c r="N59" s="18">
        <f t="shared" si="1"/>
        <v>355.06</v>
      </c>
      <c r="O59" s="18">
        <f t="shared" si="2"/>
        <v>361.06</v>
      </c>
      <c r="P59" s="18">
        <f t="shared" si="3"/>
        <v>6</v>
      </c>
      <c r="Q59" s="18">
        <f t="shared" si="4"/>
        <v>355.06</v>
      </c>
      <c r="R59" s="18" t="s">
        <v>28</v>
      </c>
      <c r="S59" s="19" t="s">
        <v>29</v>
      </c>
    </row>
    <row r="60" spans="1:19">
      <c r="A60" s="20">
        <v>59</v>
      </c>
      <c r="B60" s="58" t="s">
        <v>2498</v>
      </c>
      <c r="C60" s="57" t="s">
        <v>2499</v>
      </c>
      <c r="D60" s="50" t="s">
        <v>22</v>
      </c>
      <c r="E60" s="20" t="s">
        <v>24</v>
      </c>
      <c r="F60" s="20" t="s">
        <v>1404</v>
      </c>
      <c r="G60" s="20" t="s">
        <v>25</v>
      </c>
      <c r="H60" s="20" t="s">
        <v>34</v>
      </c>
      <c r="I60" s="20">
        <v>255.58</v>
      </c>
      <c r="J60" s="23">
        <v>100</v>
      </c>
      <c r="K60" s="23">
        <v>0</v>
      </c>
      <c r="L60" s="20"/>
      <c r="M60" s="18">
        <f t="shared" si="0"/>
        <v>0</v>
      </c>
      <c r="N60" s="18">
        <f t="shared" si="1"/>
        <v>355.58</v>
      </c>
      <c r="O60" s="18">
        <f t="shared" si="2"/>
        <v>361.58</v>
      </c>
      <c r="P60" s="18">
        <f t="shared" si="3"/>
        <v>6</v>
      </c>
      <c r="Q60" s="18">
        <f t="shared" si="4"/>
        <v>355.58</v>
      </c>
      <c r="R60" s="18" t="s">
        <v>28</v>
      </c>
      <c r="S60" s="19" t="s">
        <v>29</v>
      </c>
    </row>
    <row r="61" spans="1:19">
      <c r="A61" s="20">
        <v>60</v>
      </c>
      <c r="B61" s="49" t="s">
        <v>2500</v>
      </c>
      <c r="C61" s="57" t="s">
        <v>2501</v>
      </c>
      <c r="D61" s="50" t="s">
        <v>22</v>
      </c>
      <c r="E61" s="20" t="s">
        <v>1363</v>
      </c>
      <c r="F61" s="20" t="s">
        <v>87</v>
      </c>
      <c r="G61" s="20" t="s">
        <v>25</v>
      </c>
      <c r="H61" s="20" t="s">
        <v>34</v>
      </c>
      <c r="I61" s="23">
        <v>1350.5</v>
      </c>
      <c r="J61" s="23">
        <v>300</v>
      </c>
      <c r="K61" s="23">
        <v>0</v>
      </c>
      <c r="L61" s="20"/>
      <c r="M61" s="18">
        <f t="shared" si="0"/>
        <v>0</v>
      </c>
      <c r="N61" s="18">
        <f t="shared" si="1"/>
        <v>1650.5</v>
      </c>
      <c r="O61" s="18">
        <f t="shared" si="2"/>
        <v>1668.5</v>
      </c>
      <c r="P61" s="18">
        <f t="shared" si="3"/>
        <v>18</v>
      </c>
      <c r="Q61" s="18">
        <f t="shared" si="4"/>
        <v>1650.5</v>
      </c>
      <c r="R61" s="18" t="s">
        <v>28</v>
      </c>
      <c r="S61" s="19" t="s">
        <v>29</v>
      </c>
    </row>
    <row r="62" spans="1:19">
      <c r="A62" s="20">
        <v>61</v>
      </c>
      <c r="B62" s="49" t="s">
        <v>2502</v>
      </c>
      <c r="C62" s="57" t="s">
        <v>2503</v>
      </c>
      <c r="D62" s="50" t="s">
        <v>22</v>
      </c>
      <c r="E62" s="20" t="s">
        <v>24</v>
      </c>
      <c r="F62" s="20" t="s">
        <v>87</v>
      </c>
      <c r="G62" s="20" t="s">
        <v>25</v>
      </c>
      <c r="H62" s="20" t="s">
        <v>34</v>
      </c>
      <c r="I62" s="23">
        <v>1350.5</v>
      </c>
      <c r="J62" s="23">
        <v>300</v>
      </c>
      <c r="K62" s="23">
        <v>0</v>
      </c>
      <c r="L62" s="20"/>
      <c r="M62" s="18">
        <f t="shared" si="0"/>
        <v>0</v>
      </c>
      <c r="N62" s="18">
        <f t="shared" si="1"/>
        <v>1650.5</v>
      </c>
      <c r="O62" s="18">
        <f t="shared" si="2"/>
        <v>1668.5</v>
      </c>
      <c r="P62" s="18">
        <f t="shared" si="3"/>
        <v>18</v>
      </c>
      <c r="Q62" s="18">
        <f t="shared" si="4"/>
        <v>1650.5</v>
      </c>
      <c r="R62" s="18" t="s">
        <v>28</v>
      </c>
      <c r="S62" s="19" t="s">
        <v>29</v>
      </c>
    </row>
    <row r="63" spans="1:19">
      <c r="A63" s="20">
        <v>62</v>
      </c>
      <c r="B63" s="58" t="s">
        <v>2504</v>
      </c>
      <c r="C63" s="57" t="s">
        <v>2505</v>
      </c>
      <c r="D63" s="50" t="s">
        <v>22</v>
      </c>
      <c r="E63" s="20" t="s">
        <v>24</v>
      </c>
      <c r="F63" s="20" t="s">
        <v>1404</v>
      </c>
      <c r="G63" s="20" t="s">
        <v>25</v>
      </c>
      <c r="H63" s="20" t="s">
        <v>34</v>
      </c>
      <c r="I63" s="20">
        <v>255.58</v>
      </c>
      <c r="J63" s="23">
        <v>100</v>
      </c>
      <c r="K63" s="23">
        <v>0</v>
      </c>
      <c r="L63" s="20"/>
      <c r="M63" s="18">
        <f t="shared" si="0"/>
        <v>0</v>
      </c>
      <c r="N63" s="18">
        <f t="shared" si="1"/>
        <v>355.58</v>
      </c>
      <c r="O63" s="18">
        <f t="shared" si="2"/>
        <v>361.58</v>
      </c>
      <c r="P63" s="18">
        <f t="shared" si="3"/>
        <v>6</v>
      </c>
      <c r="Q63" s="18">
        <f t="shared" si="4"/>
        <v>355.58</v>
      </c>
      <c r="R63" s="18" t="s">
        <v>28</v>
      </c>
      <c r="S63" s="19" t="s">
        <v>29</v>
      </c>
    </row>
    <row r="64" spans="1:19">
      <c r="A64" s="20">
        <v>63</v>
      </c>
      <c r="B64" s="58" t="s">
        <v>2506</v>
      </c>
      <c r="C64" s="57" t="s">
        <v>2507</v>
      </c>
      <c r="D64" s="50" t="s">
        <v>22</v>
      </c>
      <c r="E64" s="20" t="s">
        <v>24</v>
      </c>
      <c r="F64" s="20" t="s">
        <v>1404</v>
      </c>
      <c r="G64" s="20" t="s">
        <v>25</v>
      </c>
      <c r="H64" s="20" t="s">
        <v>34</v>
      </c>
      <c r="I64" s="20">
        <v>255.06</v>
      </c>
      <c r="J64" s="23">
        <v>100</v>
      </c>
      <c r="K64" s="23">
        <v>0</v>
      </c>
      <c r="L64" s="20"/>
      <c r="M64" s="18">
        <f t="shared" si="0"/>
        <v>0</v>
      </c>
      <c r="N64" s="18">
        <f t="shared" si="1"/>
        <v>355.06</v>
      </c>
      <c r="O64" s="18">
        <f t="shared" si="2"/>
        <v>361.06</v>
      </c>
      <c r="P64" s="18">
        <f t="shared" si="3"/>
        <v>6</v>
      </c>
      <c r="Q64" s="18">
        <f t="shared" si="4"/>
        <v>355.06</v>
      </c>
      <c r="R64" s="18" t="s">
        <v>28</v>
      </c>
      <c r="S64" s="19" t="s">
        <v>29</v>
      </c>
    </row>
    <row r="65" spans="1:19">
      <c r="A65" s="20">
        <v>64</v>
      </c>
      <c r="B65" s="58" t="s">
        <v>2508</v>
      </c>
      <c r="C65" s="57" t="s">
        <v>2509</v>
      </c>
      <c r="D65" s="50" t="s">
        <v>22</v>
      </c>
      <c r="E65" s="20" t="s">
        <v>24</v>
      </c>
      <c r="F65" s="20" t="s">
        <v>1404</v>
      </c>
      <c r="G65" s="20" t="s">
        <v>25</v>
      </c>
      <c r="H65" s="20" t="s">
        <v>34</v>
      </c>
      <c r="I65" s="20">
        <v>254.48</v>
      </c>
      <c r="J65" s="23">
        <v>100</v>
      </c>
      <c r="K65" s="23">
        <v>0</v>
      </c>
      <c r="L65" s="20"/>
      <c r="M65" s="18">
        <f t="shared" si="0"/>
        <v>0</v>
      </c>
      <c r="N65" s="18">
        <f t="shared" si="1"/>
        <v>354.48</v>
      </c>
      <c r="O65" s="18">
        <f t="shared" si="2"/>
        <v>360.48</v>
      </c>
      <c r="P65" s="18">
        <f t="shared" si="3"/>
        <v>6</v>
      </c>
      <c r="Q65" s="18">
        <f t="shared" si="4"/>
        <v>354.48</v>
      </c>
      <c r="R65" s="18" t="s">
        <v>28</v>
      </c>
      <c r="S65" s="19" t="s">
        <v>29</v>
      </c>
    </row>
    <row r="66" spans="1:19">
      <c r="A66" s="20">
        <v>65</v>
      </c>
      <c r="B66" s="58" t="s">
        <v>2510</v>
      </c>
      <c r="C66" s="57" t="s">
        <v>2511</v>
      </c>
      <c r="D66" s="50" t="s">
        <v>22</v>
      </c>
      <c r="E66" s="20" t="s">
        <v>24</v>
      </c>
      <c r="F66" s="20" t="s">
        <v>1404</v>
      </c>
      <c r="G66" s="20" t="s">
        <v>25</v>
      </c>
      <c r="H66" s="20" t="s">
        <v>34</v>
      </c>
      <c r="I66" s="23">
        <v>255</v>
      </c>
      <c r="J66" s="23">
        <v>100</v>
      </c>
      <c r="K66" s="23">
        <v>0</v>
      </c>
      <c r="L66" s="20"/>
      <c r="M66" s="18">
        <f t="shared" ref="M66:M129" si="5">K66*1.06</f>
        <v>0</v>
      </c>
      <c r="N66" s="18">
        <f t="shared" ref="N66:N129" si="6">I66+J66+M66</f>
        <v>355</v>
      </c>
      <c r="O66" s="18">
        <f t="shared" ref="O66:O129" si="7">I66+(J66+M66)*1.06</f>
        <v>361</v>
      </c>
      <c r="P66" s="18">
        <f t="shared" ref="P66:P129" si="8">(M66+J66)*0.06</f>
        <v>6</v>
      </c>
      <c r="Q66" s="18">
        <f t="shared" ref="Q66:Q129" si="9">O66-P66</f>
        <v>355</v>
      </c>
      <c r="R66" s="18" t="s">
        <v>28</v>
      </c>
      <c r="S66" s="19" t="s">
        <v>29</v>
      </c>
    </row>
    <row r="67" spans="1:19">
      <c r="A67" s="20">
        <v>66</v>
      </c>
      <c r="B67" s="58" t="s">
        <v>2512</v>
      </c>
      <c r="C67" s="57" t="s">
        <v>2513</v>
      </c>
      <c r="D67" s="50" t="s">
        <v>22</v>
      </c>
      <c r="E67" s="20" t="s">
        <v>24</v>
      </c>
      <c r="F67" s="20" t="s">
        <v>1404</v>
      </c>
      <c r="G67" s="20" t="s">
        <v>25</v>
      </c>
      <c r="H67" s="20" t="s">
        <v>34</v>
      </c>
      <c r="I67" s="23">
        <v>255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355</v>
      </c>
      <c r="O67" s="18">
        <f t="shared" si="7"/>
        <v>361</v>
      </c>
      <c r="P67" s="18">
        <f t="shared" si="8"/>
        <v>6</v>
      </c>
      <c r="Q67" s="18">
        <f t="shared" si="9"/>
        <v>355</v>
      </c>
      <c r="R67" s="18" t="s">
        <v>28</v>
      </c>
      <c r="S67" s="19" t="s">
        <v>29</v>
      </c>
    </row>
    <row r="68" spans="1:19">
      <c r="A68" s="20">
        <v>67</v>
      </c>
      <c r="B68" s="49" t="s">
        <v>2514</v>
      </c>
      <c r="C68" s="57" t="s">
        <v>2515</v>
      </c>
      <c r="D68" s="50" t="s">
        <v>22</v>
      </c>
      <c r="E68" s="20" t="s">
        <v>24</v>
      </c>
      <c r="F68" s="20" t="s">
        <v>87</v>
      </c>
      <c r="G68" s="20" t="s">
        <v>25</v>
      </c>
      <c r="H68" s="20" t="s">
        <v>34</v>
      </c>
      <c r="I68" s="23">
        <v>1387.5</v>
      </c>
      <c r="J68" s="23">
        <v>300</v>
      </c>
      <c r="K68" s="23">
        <v>0</v>
      </c>
      <c r="L68" s="20"/>
      <c r="M68" s="18">
        <f t="shared" si="5"/>
        <v>0</v>
      </c>
      <c r="N68" s="18">
        <f t="shared" si="6"/>
        <v>1687.5</v>
      </c>
      <c r="O68" s="18">
        <f t="shared" si="7"/>
        <v>1705.5</v>
      </c>
      <c r="P68" s="18">
        <f t="shared" si="8"/>
        <v>18</v>
      </c>
      <c r="Q68" s="18">
        <f t="shared" si="9"/>
        <v>1687.5</v>
      </c>
      <c r="R68" s="18" t="s">
        <v>28</v>
      </c>
      <c r="S68" s="19" t="s">
        <v>29</v>
      </c>
    </row>
    <row r="69" spans="1:19">
      <c r="A69" s="20">
        <v>68</v>
      </c>
      <c r="B69" s="49" t="s">
        <v>1181</v>
      </c>
      <c r="C69" s="57" t="s">
        <v>2516</v>
      </c>
      <c r="D69" s="50" t="s">
        <v>22</v>
      </c>
      <c r="E69" s="20" t="s">
        <v>24</v>
      </c>
      <c r="F69" s="20" t="s">
        <v>87</v>
      </c>
      <c r="G69" s="20" t="s">
        <v>25</v>
      </c>
      <c r="H69" s="20" t="s">
        <v>34</v>
      </c>
      <c r="I69" s="23">
        <v>1387.5</v>
      </c>
      <c r="J69" s="23">
        <v>300</v>
      </c>
      <c r="K69" s="23">
        <v>0</v>
      </c>
      <c r="L69" s="20"/>
      <c r="M69" s="18">
        <f t="shared" si="5"/>
        <v>0</v>
      </c>
      <c r="N69" s="18">
        <f t="shared" si="6"/>
        <v>1687.5</v>
      </c>
      <c r="O69" s="18">
        <f t="shared" si="7"/>
        <v>1705.5</v>
      </c>
      <c r="P69" s="18">
        <f t="shared" si="8"/>
        <v>18</v>
      </c>
      <c r="Q69" s="18">
        <f t="shared" si="9"/>
        <v>1687.5</v>
      </c>
      <c r="R69" s="18" t="s">
        <v>28</v>
      </c>
      <c r="S69" s="19" t="s">
        <v>29</v>
      </c>
    </row>
    <row r="70" spans="1:19">
      <c r="A70" s="20">
        <v>69</v>
      </c>
      <c r="B70" s="58" t="s">
        <v>622</v>
      </c>
      <c r="C70" s="57" t="s">
        <v>2517</v>
      </c>
      <c r="D70" s="50" t="s">
        <v>22</v>
      </c>
      <c r="E70" s="20" t="s">
        <v>24</v>
      </c>
      <c r="F70" s="20" t="s">
        <v>1404</v>
      </c>
      <c r="G70" s="20" t="s">
        <v>25</v>
      </c>
      <c r="H70" s="20" t="s">
        <v>34</v>
      </c>
      <c r="I70" s="23">
        <v>255</v>
      </c>
      <c r="J70" s="23">
        <v>100</v>
      </c>
      <c r="K70" s="23">
        <v>0</v>
      </c>
      <c r="L70" s="20"/>
      <c r="M70" s="18">
        <f t="shared" si="5"/>
        <v>0</v>
      </c>
      <c r="N70" s="18">
        <f t="shared" si="6"/>
        <v>355</v>
      </c>
      <c r="O70" s="18">
        <f t="shared" si="7"/>
        <v>361</v>
      </c>
      <c r="P70" s="18">
        <f t="shared" si="8"/>
        <v>6</v>
      </c>
      <c r="Q70" s="18">
        <f t="shared" si="9"/>
        <v>355</v>
      </c>
      <c r="R70" s="18" t="s">
        <v>28</v>
      </c>
      <c r="S70" s="19" t="s">
        <v>29</v>
      </c>
    </row>
    <row r="71" spans="1:19">
      <c r="A71" s="20">
        <v>70</v>
      </c>
      <c r="B71" s="49" t="s">
        <v>2518</v>
      </c>
      <c r="C71" s="57" t="s">
        <v>2519</v>
      </c>
      <c r="D71" s="50" t="s">
        <v>22</v>
      </c>
      <c r="E71" s="20" t="s">
        <v>24</v>
      </c>
      <c r="F71" s="20" t="s">
        <v>87</v>
      </c>
      <c r="G71" s="20" t="s">
        <v>25</v>
      </c>
      <c r="H71" s="20" t="s">
        <v>34</v>
      </c>
      <c r="I71" s="23">
        <v>1387.5</v>
      </c>
      <c r="J71" s="23">
        <v>300</v>
      </c>
      <c r="K71" s="23">
        <v>0</v>
      </c>
      <c r="L71" s="20"/>
      <c r="M71" s="18">
        <f t="shared" si="5"/>
        <v>0</v>
      </c>
      <c r="N71" s="18">
        <f t="shared" si="6"/>
        <v>1687.5</v>
      </c>
      <c r="O71" s="18">
        <f t="shared" si="7"/>
        <v>1705.5</v>
      </c>
      <c r="P71" s="18">
        <f t="shared" si="8"/>
        <v>18</v>
      </c>
      <c r="Q71" s="18">
        <f t="shared" si="9"/>
        <v>1687.5</v>
      </c>
      <c r="R71" s="18" t="s">
        <v>28</v>
      </c>
      <c r="S71" s="19" t="s">
        <v>29</v>
      </c>
    </row>
    <row r="72" spans="1:19">
      <c r="A72" s="20">
        <v>71</v>
      </c>
      <c r="B72" s="49" t="s">
        <v>1774</v>
      </c>
      <c r="C72" s="57" t="s">
        <v>1775</v>
      </c>
      <c r="D72" s="50" t="s">
        <v>22</v>
      </c>
      <c r="E72" s="20" t="s">
        <v>24</v>
      </c>
      <c r="F72" s="20" t="s">
        <v>2147</v>
      </c>
      <c r="G72" s="20" t="s">
        <v>25</v>
      </c>
      <c r="H72" s="20" t="s">
        <v>34</v>
      </c>
      <c r="I72" s="23">
        <v>0</v>
      </c>
      <c r="J72" s="23">
        <v>100</v>
      </c>
      <c r="K72" s="23">
        <v>26</v>
      </c>
      <c r="L72" s="20" t="s">
        <v>2520</v>
      </c>
      <c r="M72" s="18">
        <f t="shared" si="5"/>
        <v>27.56</v>
      </c>
      <c r="N72" s="18">
        <f t="shared" si="6"/>
        <v>127.56</v>
      </c>
      <c r="O72" s="18">
        <f t="shared" si="7"/>
        <v>135.2136</v>
      </c>
      <c r="P72" s="18">
        <f t="shared" si="8"/>
        <v>7.6536</v>
      </c>
      <c r="Q72" s="18">
        <f t="shared" si="9"/>
        <v>127.56</v>
      </c>
      <c r="R72" s="18" t="s">
        <v>28</v>
      </c>
      <c r="S72" s="19" t="s">
        <v>29</v>
      </c>
    </row>
    <row r="73" spans="1:19">
      <c r="A73" s="20">
        <v>72</v>
      </c>
      <c r="B73" s="58" t="s">
        <v>2521</v>
      </c>
      <c r="C73" s="57" t="s">
        <v>2522</v>
      </c>
      <c r="D73" s="50" t="s">
        <v>22</v>
      </c>
      <c r="E73" s="20" t="s">
        <v>24</v>
      </c>
      <c r="F73" s="20" t="s">
        <v>1404</v>
      </c>
      <c r="G73" s="20" t="s">
        <v>25</v>
      </c>
      <c r="H73" s="20" t="s">
        <v>34</v>
      </c>
      <c r="I73" s="23">
        <v>255</v>
      </c>
      <c r="J73" s="23">
        <v>100</v>
      </c>
      <c r="K73" s="23">
        <v>0</v>
      </c>
      <c r="L73" s="20"/>
      <c r="M73" s="18">
        <f t="shared" si="5"/>
        <v>0</v>
      </c>
      <c r="N73" s="18">
        <f t="shared" si="6"/>
        <v>355</v>
      </c>
      <c r="O73" s="18">
        <f t="shared" si="7"/>
        <v>361</v>
      </c>
      <c r="P73" s="18">
        <f t="shared" si="8"/>
        <v>6</v>
      </c>
      <c r="Q73" s="18">
        <f t="shared" si="9"/>
        <v>355</v>
      </c>
      <c r="R73" s="18" t="s">
        <v>28</v>
      </c>
      <c r="S73" s="19" t="s">
        <v>29</v>
      </c>
    </row>
    <row r="74" spans="1:19">
      <c r="A74" s="20">
        <v>73</v>
      </c>
      <c r="B74" s="58" t="s">
        <v>2523</v>
      </c>
      <c r="C74" s="57" t="s">
        <v>2524</v>
      </c>
      <c r="D74" s="50" t="s">
        <v>22</v>
      </c>
      <c r="E74" s="20" t="s">
        <v>24</v>
      </c>
      <c r="F74" s="20" t="s">
        <v>1404</v>
      </c>
      <c r="G74" s="20" t="s">
        <v>25</v>
      </c>
      <c r="H74" s="20" t="s">
        <v>34</v>
      </c>
      <c r="I74" s="23">
        <v>255</v>
      </c>
      <c r="J74" s="23">
        <v>100</v>
      </c>
      <c r="K74" s="23">
        <v>0</v>
      </c>
      <c r="L74" s="20"/>
      <c r="M74" s="18">
        <f t="shared" si="5"/>
        <v>0</v>
      </c>
      <c r="N74" s="18">
        <f t="shared" si="6"/>
        <v>355</v>
      </c>
      <c r="O74" s="18">
        <f t="shared" si="7"/>
        <v>361</v>
      </c>
      <c r="P74" s="18">
        <f t="shared" si="8"/>
        <v>6</v>
      </c>
      <c r="Q74" s="18">
        <f t="shared" si="9"/>
        <v>355</v>
      </c>
      <c r="R74" s="18" t="s">
        <v>28</v>
      </c>
      <c r="S74" s="19" t="s">
        <v>29</v>
      </c>
    </row>
    <row r="75" spans="1:19">
      <c r="A75" s="20">
        <v>74</v>
      </c>
      <c r="B75" s="49" t="s">
        <v>2525</v>
      </c>
      <c r="C75" s="57" t="s">
        <v>2526</v>
      </c>
      <c r="D75" s="50" t="s">
        <v>22</v>
      </c>
      <c r="E75" s="20" t="s">
        <v>24</v>
      </c>
      <c r="F75" s="20" t="s">
        <v>87</v>
      </c>
      <c r="G75" s="20" t="s">
        <v>25</v>
      </c>
      <c r="H75" s="20" t="s">
        <v>34</v>
      </c>
      <c r="I75" s="23">
        <v>1387.5</v>
      </c>
      <c r="J75" s="23">
        <v>300</v>
      </c>
      <c r="K75" s="23">
        <v>0</v>
      </c>
      <c r="L75" s="20"/>
      <c r="M75" s="18">
        <f t="shared" si="5"/>
        <v>0</v>
      </c>
      <c r="N75" s="18">
        <f t="shared" si="6"/>
        <v>1687.5</v>
      </c>
      <c r="O75" s="18">
        <f t="shared" si="7"/>
        <v>1705.5</v>
      </c>
      <c r="P75" s="18">
        <f t="shared" si="8"/>
        <v>18</v>
      </c>
      <c r="Q75" s="18">
        <f t="shared" si="9"/>
        <v>1687.5</v>
      </c>
      <c r="R75" s="18" t="s">
        <v>28</v>
      </c>
      <c r="S75" s="19" t="s">
        <v>29</v>
      </c>
    </row>
    <row r="76" spans="1:19">
      <c r="A76" s="20">
        <v>75</v>
      </c>
      <c r="B76" s="49" t="s">
        <v>2527</v>
      </c>
      <c r="C76" s="57" t="s">
        <v>2528</v>
      </c>
      <c r="D76" s="50" t="s">
        <v>22</v>
      </c>
      <c r="E76" s="20" t="s">
        <v>24</v>
      </c>
      <c r="F76" s="20" t="s">
        <v>87</v>
      </c>
      <c r="G76" s="20" t="s">
        <v>25</v>
      </c>
      <c r="H76" s="20" t="s">
        <v>34</v>
      </c>
      <c r="I76" s="23">
        <v>1387.5</v>
      </c>
      <c r="J76" s="23">
        <v>300</v>
      </c>
      <c r="K76" s="23">
        <v>0</v>
      </c>
      <c r="L76" s="20"/>
      <c r="M76" s="18">
        <f t="shared" si="5"/>
        <v>0</v>
      </c>
      <c r="N76" s="18">
        <f t="shared" si="6"/>
        <v>1687.5</v>
      </c>
      <c r="O76" s="18">
        <f t="shared" si="7"/>
        <v>1705.5</v>
      </c>
      <c r="P76" s="18">
        <f t="shared" si="8"/>
        <v>18</v>
      </c>
      <c r="Q76" s="18">
        <f t="shared" si="9"/>
        <v>1687.5</v>
      </c>
      <c r="R76" s="18" t="s">
        <v>28</v>
      </c>
      <c r="S76" s="19" t="s">
        <v>29</v>
      </c>
    </row>
    <row r="77" spans="1:19">
      <c r="A77" s="20">
        <v>76</v>
      </c>
      <c r="B77" s="49" t="s">
        <v>2529</v>
      </c>
      <c r="C77" s="57" t="s">
        <v>2530</v>
      </c>
      <c r="D77" s="50" t="s">
        <v>22</v>
      </c>
      <c r="E77" s="20" t="s">
        <v>24</v>
      </c>
      <c r="F77" s="20" t="s">
        <v>87</v>
      </c>
      <c r="G77" s="20" t="s">
        <v>25</v>
      </c>
      <c r="H77" s="20" t="s">
        <v>34</v>
      </c>
      <c r="I77" s="23">
        <v>1387.5</v>
      </c>
      <c r="J77" s="23">
        <v>300</v>
      </c>
      <c r="K77" s="23">
        <v>0</v>
      </c>
      <c r="L77" s="20"/>
      <c r="M77" s="18">
        <f t="shared" si="5"/>
        <v>0</v>
      </c>
      <c r="N77" s="18">
        <f t="shared" si="6"/>
        <v>1687.5</v>
      </c>
      <c r="O77" s="18">
        <f t="shared" si="7"/>
        <v>1705.5</v>
      </c>
      <c r="P77" s="18">
        <f t="shared" si="8"/>
        <v>18</v>
      </c>
      <c r="Q77" s="18">
        <f t="shared" si="9"/>
        <v>1687.5</v>
      </c>
      <c r="R77" s="18" t="s">
        <v>28</v>
      </c>
      <c r="S77" s="19" t="s">
        <v>29</v>
      </c>
    </row>
    <row r="78" spans="1:19">
      <c r="A78" s="20">
        <v>77</v>
      </c>
      <c r="B78" s="49" t="s">
        <v>2531</v>
      </c>
      <c r="C78" s="57" t="s">
        <v>2532</v>
      </c>
      <c r="D78" s="50" t="s">
        <v>22</v>
      </c>
      <c r="E78" s="20" t="s">
        <v>1363</v>
      </c>
      <c r="F78" s="20" t="s">
        <v>87</v>
      </c>
      <c r="G78" s="20" t="s">
        <v>25</v>
      </c>
      <c r="H78" s="20" t="s">
        <v>34</v>
      </c>
      <c r="I78" s="23">
        <v>1387.5</v>
      </c>
      <c r="J78" s="23">
        <v>300</v>
      </c>
      <c r="K78" s="23">
        <v>0</v>
      </c>
      <c r="L78" s="20"/>
      <c r="M78" s="18">
        <f t="shared" si="5"/>
        <v>0</v>
      </c>
      <c r="N78" s="18">
        <f t="shared" si="6"/>
        <v>1687.5</v>
      </c>
      <c r="O78" s="18">
        <f t="shared" si="7"/>
        <v>1705.5</v>
      </c>
      <c r="P78" s="18">
        <f t="shared" si="8"/>
        <v>18</v>
      </c>
      <c r="Q78" s="18">
        <f t="shared" si="9"/>
        <v>1687.5</v>
      </c>
      <c r="R78" s="18" t="s">
        <v>28</v>
      </c>
      <c r="S78" s="19" t="s">
        <v>29</v>
      </c>
    </row>
    <row r="79" spans="1:19">
      <c r="A79" s="20">
        <v>78</v>
      </c>
      <c r="B79" s="49" t="s">
        <v>2235</v>
      </c>
      <c r="C79" s="57" t="s">
        <v>2236</v>
      </c>
      <c r="D79" s="50" t="s">
        <v>22</v>
      </c>
      <c r="E79" s="20" t="s">
        <v>24</v>
      </c>
      <c r="F79" s="20" t="s">
        <v>87</v>
      </c>
      <c r="G79" s="20" t="s">
        <v>25</v>
      </c>
      <c r="H79" s="20" t="s">
        <v>34</v>
      </c>
      <c r="I79" s="23">
        <v>0</v>
      </c>
      <c r="J79" s="23">
        <v>0</v>
      </c>
      <c r="K79" s="23">
        <v>30</v>
      </c>
      <c r="L79" s="20" t="s">
        <v>2533</v>
      </c>
      <c r="M79" s="18">
        <f t="shared" si="5"/>
        <v>31.8</v>
      </c>
      <c r="N79" s="18">
        <f t="shared" si="6"/>
        <v>31.8</v>
      </c>
      <c r="O79" s="18">
        <f t="shared" si="7"/>
        <v>33.708</v>
      </c>
      <c r="P79" s="18">
        <f t="shared" si="8"/>
        <v>1.908</v>
      </c>
      <c r="Q79" s="18">
        <f t="shared" si="9"/>
        <v>31.8</v>
      </c>
      <c r="R79" s="18" t="s">
        <v>28</v>
      </c>
      <c r="S79" s="19" t="s">
        <v>29</v>
      </c>
    </row>
    <row r="80" spans="1:19">
      <c r="A80" s="20">
        <v>79</v>
      </c>
      <c r="B80" s="49" t="s">
        <v>2534</v>
      </c>
      <c r="C80" s="57" t="s">
        <v>2535</v>
      </c>
      <c r="D80" s="50" t="s">
        <v>22</v>
      </c>
      <c r="E80" s="20" t="s">
        <v>24</v>
      </c>
      <c r="F80" s="20" t="s">
        <v>87</v>
      </c>
      <c r="G80" s="20" t="s">
        <v>25</v>
      </c>
      <c r="H80" s="20" t="s">
        <v>34</v>
      </c>
      <c r="I80" s="23">
        <v>0</v>
      </c>
      <c r="J80" s="23">
        <v>0</v>
      </c>
      <c r="K80" s="23">
        <v>33</v>
      </c>
      <c r="L80" s="20" t="s">
        <v>2536</v>
      </c>
      <c r="M80" s="18">
        <f t="shared" si="5"/>
        <v>34.98</v>
      </c>
      <c r="N80" s="18">
        <f t="shared" si="6"/>
        <v>34.98</v>
      </c>
      <c r="O80" s="18">
        <f t="shared" si="7"/>
        <v>37.0788</v>
      </c>
      <c r="P80" s="18">
        <f t="shared" si="8"/>
        <v>2.0988</v>
      </c>
      <c r="Q80" s="18">
        <f t="shared" si="9"/>
        <v>34.98</v>
      </c>
      <c r="R80" s="18" t="s">
        <v>28</v>
      </c>
      <c r="S80" s="19" t="s">
        <v>29</v>
      </c>
    </row>
    <row r="81" spans="1:19">
      <c r="A81" s="20">
        <v>80</v>
      </c>
      <c r="B81" s="49" t="s">
        <v>109</v>
      </c>
      <c r="C81" s="57" t="s">
        <v>110</v>
      </c>
      <c r="D81" s="50" t="s">
        <v>22</v>
      </c>
      <c r="E81" s="20" t="s">
        <v>24</v>
      </c>
      <c r="F81" s="20" t="s">
        <v>2147</v>
      </c>
      <c r="G81" s="20" t="s">
        <v>25</v>
      </c>
      <c r="H81" s="20" t="s">
        <v>34</v>
      </c>
      <c r="I81" s="23">
        <v>0</v>
      </c>
      <c r="J81" s="23">
        <v>100</v>
      </c>
      <c r="K81" s="23">
        <v>20.7</v>
      </c>
      <c r="L81" s="20" t="s">
        <v>2537</v>
      </c>
      <c r="M81" s="18">
        <f t="shared" si="5"/>
        <v>21.942</v>
      </c>
      <c r="N81" s="18">
        <f t="shared" si="6"/>
        <v>121.942</v>
      </c>
      <c r="O81" s="18">
        <f t="shared" si="7"/>
        <v>129.25852</v>
      </c>
      <c r="P81" s="18">
        <f t="shared" si="8"/>
        <v>7.31652</v>
      </c>
      <c r="Q81" s="18">
        <f t="shared" si="9"/>
        <v>121.942</v>
      </c>
      <c r="R81" s="18" t="s">
        <v>28</v>
      </c>
      <c r="S81" s="19" t="s">
        <v>29</v>
      </c>
    </row>
    <row r="82" spans="1:19">
      <c r="A82" s="20">
        <v>81</v>
      </c>
      <c r="B82" s="49" t="s">
        <v>1999</v>
      </c>
      <c r="C82" s="57" t="s">
        <v>2000</v>
      </c>
      <c r="D82" s="50" t="s">
        <v>22</v>
      </c>
      <c r="E82" s="20" t="s">
        <v>24</v>
      </c>
      <c r="F82" s="20" t="s">
        <v>2147</v>
      </c>
      <c r="G82" s="20" t="s">
        <v>25</v>
      </c>
      <c r="H82" s="20" t="s">
        <v>34</v>
      </c>
      <c r="I82" s="23">
        <v>0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100</v>
      </c>
      <c r="O82" s="18">
        <f t="shared" si="7"/>
        <v>106</v>
      </c>
      <c r="P82" s="18">
        <f t="shared" si="8"/>
        <v>6</v>
      </c>
      <c r="Q82" s="18">
        <f t="shared" si="9"/>
        <v>100</v>
      </c>
      <c r="R82" s="18" t="s">
        <v>28</v>
      </c>
      <c r="S82" s="19" t="s">
        <v>29</v>
      </c>
    </row>
    <row r="83" spans="1:19">
      <c r="A83" s="20">
        <v>82</v>
      </c>
      <c r="B83" s="58" t="s">
        <v>618</v>
      </c>
      <c r="C83" s="57" t="s">
        <v>2538</v>
      </c>
      <c r="D83" s="50" t="s">
        <v>22</v>
      </c>
      <c r="E83" s="20" t="s">
        <v>24</v>
      </c>
      <c r="F83" s="20" t="s">
        <v>1404</v>
      </c>
      <c r="G83" s="20" t="s">
        <v>25</v>
      </c>
      <c r="H83" s="20" t="s">
        <v>34</v>
      </c>
      <c r="I83" s="20">
        <v>254.96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354.96</v>
      </c>
      <c r="O83" s="18">
        <f t="shared" si="7"/>
        <v>360.96</v>
      </c>
      <c r="P83" s="18">
        <f t="shared" si="8"/>
        <v>6</v>
      </c>
      <c r="Q83" s="18">
        <f t="shared" si="9"/>
        <v>354.96</v>
      </c>
      <c r="R83" s="18" t="s">
        <v>28</v>
      </c>
      <c r="S83" s="19" t="s">
        <v>29</v>
      </c>
    </row>
    <row r="84" spans="1:19">
      <c r="A84" s="20">
        <v>83</v>
      </c>
      <c r="B84" s="58" t="s">
        <v>1530</v>
      </c>
      <c r="C84" s="57" t="s">
        <v>2539</v>
      </c>
      <c r="D84" s="50" t="s">
        <v>22</v>
      </c>
      <c r="E84" s="20" t="s">
        <v>24</v>
      </c>
      <c r="F84" s="20" t="s">
        <v>1404</v>
      </c>
      <c r="G84" s="20" t="s">
        <v>25</v>
      </c>
      <c r="H84" s="20" t="s">
        <v>34</v>
      </c>
      <c r="I84" s="20">
        <v>254.96</v>
      </c>
      <c r="J84" s="23">
        <v>100</v>
      </c>
      <c r="K84" s="23">
        <v>0</v>
      </c>
      <c r="L84" s="20"/>
      <c r="M84" s="18">
        <f t="shared" si="5"/>
        <v>0</v>
      </c>
      <c r="N84" s="18">
        <f t="shared" si="6"/>
        <v>354.96</v>
      </c>
      <c r="O84" s="18">
        <f t="shared" si="7"/>
        <v>360.96</v>
      </c>
      <c r="P84" s="18">
        <f t="shared" si="8"/>
        <v>6</v>
      </c>
      <c r="Q84" s="18">
        <f t="shared" si="9"/>
        <v>354.96</v>
      </c>
      <c r="R84" s="18" t="s">
        <v>28</v>
      </c>
      <c r="S84" s="19" t="s">
        <v>29</v>
      </c>
    </row>
    <row r="85" spans="1:19">
      <c r="A85" s="20">
        <v>84</v>
      </c>
      <c r="B85" s="58" t="s">
        <v>2540</v>
      </c>
      <c r="C85" s="57" t="s">
        <v>2541</v>
      </c>
      <c r="D85" s="50" t="s">
        <v>22</v>
      </c>
      <c r="E85" s="20" t="s">
        <v>24</v>
      </c>
      <c r="F85" s="20" t="s">
        <v>1404</v>
      </c>
      <c r="G85" s="20" t="s">
        <v>25</v>
      </c>
      <c r="H85" s="20" t="s">
        <v>34</v>
      </c>
      <c r="I85" s="20">
        <v>254.96</v>
      </c>
      <c r="J85" s="23">
        <v>100</v>
      </c>
      <c r="K85" s="23">
        <v>0</v>
      </c>
      <c r="L85" s="20"/>
      <c r="M85" s="18">
        <f t="shared" si="5"/>
        <v>0</v>
      </c>
      <c r="N85" s="18">
        <f t="shared" si="6"/>
        <v>354.96</v>
      </c>
      <c r="O85" s="18">
        <f t="shared" si="7"/>
        <v>360.96</v>
      </c>
      <c r="P85" s="18">
        <f t="shared" si="8"/>
        <v>6</v>
      </c>
      <c r="Q85" s="18">
        <f t="shared" si="9"/>
        <v>354.96</v>
      </c>
      <c r="R85" s="18" t="s">
        <v>28</v>
      </c>
      <c r="S85" s="19" t="s">
        <v>29</v>
      </c>
    </row>
    <row r="86" spans="1:19">
      <c r="A86" s="20">
        <v>85</v>
      </c>
      <c r="B86" s="58" t="s">
        <v>2542</v>
      </c>
      <c r="C86" s="57" t="s">
        <v>2543</v>
      </c>
      <c r="D86" s="50" t="s">
        <v>22</v>
      </c>
      <c r="E86" s="20" t="s">
        <v>24</v>
      </c>
      <c r="F86" s="20" t="s">
        <v>1404</v>
      </c>
      <c r="G86" s="20" t="s">
        <v>25</v>
      </c>
      <c r="H86" s="20" t="s">
        <v>34</v>
      </c>
      <c r="I86" s="20">
        <v>254.96</v>
      </c>
      <c r="J86" s="23">
        <v>100</v>
      </c>
      <c r="K86" s="23">
        <v>0</v>
      </c>
      <c r="L86" s="20"/>
      <c r="M86" s="18">
        <f t="shared" si="5"/>
        <v>0</v>
      </c>
      <c r="N86" s="18">
        <f t="shared" si="6"/>
        <v>354.96</v>
      </c>
      <c r="O86" s="18">
        <f t="shared" si="7"/>
        <v>360.96</v>
      </c>
      <c r="P86" s="18">
        <f t="shared" si="8"/>
        <v>6</v>
      </c>
      <c r="Q86" s="18">
        <f t="shared" si="9"/>
        <v>354.96</v>
      </c>
      <c r="R86" s="18" t="s">
        <v>28</v>
      </c>
      <c r="S86" s="19" t="s">
        <v>29</v>
      </c>
    </row>
    <row r="87" spans="1:19">
      <c r="A87" s="20">
        <v>86</v>
      </c>
      <c r="B87" s="58" t="s">
        <v>1011</v>
      </c>
      <c r="C87" s="57" t="s">
        <v>2544</v>
      </c>
      <c r="D87" s="50" t="s">
        <v>22</v>
      </c>
      <c r="E87" s="20" t="s">
        <v>24</v>
      </c>
      <c r="F87" s="20" t="s">
        <v>1404</v>
      </c>
      <c r="G87" s="20" t="s">
        <v>25</v>
      </c>
      <c r="H87" s="20" t="s">
        <v>34</v>
      </c>
      <c r="I87" s="20">
        <v>254.38</v>
      </c>
      <c r="J87" s="23">
        <v>100</v>
      </c>
      <c r="K87" s="23">
        <v>0</v>
      </c>
      <c r="L87" s="20"/>
      <c r="M87" s="18">
        <f t="shared" si="5"/>
        <v>0</v>
      </c>
      <c r="N87" s="18">
        <f t="shared" si="6"/>
        <v>354.38</v>
      </c>
      <c r="O87" s="18">
        <f t="shared" si="7"/>
        <v>360.38</v>
      </c>
      <c r="P87" s="18">
        <f t="shared" si="8"/>
        <v>6</v>
      </c>
      <c r="Q87" s="18">
        <f t="shared" si="9"/>
        <v>354.38</v>
      </c>
      <c r="R87" s="18" t="s">
        <v>28</v>
      </c>
      <c r="S87" s="19" t="s">
        <v>29</v>
      </c>
    </row>
    <row r="88" spans="1:19">
      <c r="A88" s="20">
        <v>87</v>
      </c>
      <c r="B88" s="49" t="s">
        <v>2125</v>
      </c>
      <c r="C88" s="57" t="s">
        <v>2126</v>
      </c>
      <c r="D88" s="50" t="s">
        <v>22</v>
      </c>
      <c r="E88" s="20" t="s">
        <v>24</v>
      </c>
      <c r="F88" s="20" t="s">
        <v>174</v>
      </c>
      <c r="G88" s="20" t="s">
        <v>25</v>
      </c>
      <c r="H88" s="20" t="s">
        <v>34</v>
      </c>
      <c r="I88" s="23">
        <v>0</v>
      </c>
      <c r="J88" s="23">
        <v>0</v>
      </c>
      <c r="K88" s="23">
        <v>13</v>
      </c>
      <c r="L88" s="20" t="s">
        <v>35</v>
      </c>
      <c r="M88" s="18">
        <f t="shared" si="5"/>
        <v>13.78</v>
      </c>
      <c r="N88" s="18">
        <f t="shared" si="6"/>
        <v>13.78</v>
      </c>
      <c r="O88" s="18">
        <f t="shared" si="7"/>
        <v>14.6068</v>
      </c>
      <c r="P88" s="18">
        <f t="shared" si="8"/>
        <v>0.8268</v>
      </c>
      <c r="Q88" s="18">
        <f t="shared" si="9"/>
        <v>13.78</v>
      </c>
      <c r="R88" s="18" t="s">
        <v>28</v>
      </c>
      <c r="S88" s="19" t="s">
        <v>29</v>
      </c>
    </row>
    <row r="89" spans="1:19">
      <c r="A89" s="20">
        <v>88</v>
      </c>
      <c r="B89" s="49" t="s">
        <v>2545</v>
      </c>
      <c r="C89" s="57" t="s">
        <v>2546</v>
      </c>
      <c r="D89" s="50" t="s">
        <v>22</v>
      </c>
      <c r="E89" s="20" t="s">
        <v>24</v>
      </c>
      <c r="F89" s="20" t="s">
        <v>1404</v>
      </c>
      <c r="G89" s="20" t="s">
        <v>25</v>
      </c>
      <c r="H89" s="20" t="s">
        <v>34</v>
      </c>
      <c r="I89" s="20">
        <v>254.76</v>
      </c>
      <c r="J89" s="23">
        <v>100</v>
      </c>
      <c r="K89" s="23">
        <v>0</v>
      </c>
      <c r="L89" s="20"/>
      <c r="M89" s="18">
        <f t="shared" si="5"/>
        <v>0</v>
      </c>
      <c r="N89" s="18">
        <f t="shared" si="6"/>
        <v>354.76</v>
      </c>
      <c r="O89" s="18">
        <f t="shared" si="7"/>
        <v>360.76</v>
      </c>
      <c r="P89" s="18">
        <f t="shared" si="8"/>
        <v>6</v>
      </c>
      <c r="Q89" s="18">
        <f t="shared" si="9"/>
        <v>354.76</v>
      </c>
      <c r="R89" s="18" t="s">
        <v>28</v>
      </c>
      <c r="S89" s="19" t="s">
        <v>29</v>
      </c>
    </row>
    <row r="90" spans="1:19">
      <c r="A90" s="20">
        <v>89</v>
      </c>
      <c r="B90" s="49" t="s">
        <v>1583</v>
      </c>
      <c r="C90" s="57" t="s">
        <v>257</v>
      </c>
      <c r="D90" s="50" t="s">
        <v>22</v>
      </c>
      <c r="E90" s="20" t="s">
        <v>24</v>
      </c>
      <c r="F90" s="20" t="s">
        <v>2147</v>
      </c>
      <c r="G90" s="20" t="s">
        <v>25</v>
      </c>
      <c r="H90" s="20" t="s">
        <v>34</v>
      </c>
      <c r="I90" s="23">
        <v>0</v>
      </c>
      <c r="J90" s="23">
        <v>100</v>
      </c>
      <c r="K90" s="23">
        <v>0</v>
      </c>
      <c r="L90" s="20"/>
      <c r="M90" s="18">
        <f t="shared" si="5"/>
        <v>0</v>
      </c>
      <c r="N90" s="18">
        <f t="shared" si="6"/>
        <v>100</v>
      </c>
      <c r="O90" s="18">
        <f t="shared" si="7"/>
        <v>106</v>
      </c>
      <c r="P90" s="18">
        <f t="shared" si="8"/>
        <v>6</v>
      </c>
      <c r="Q90" s="18">
        <f t="shared" si="9"/>
        <v>100</v>
      </c>
      <c r="R90" s="18" t="s">
        <v>28</v>
      </c>
      <c r="S90" s="19" t="s">
        <v>29</v>
      </c>
    </row>
    <row r="91" spans="1:19">
      <c r="A91" s="20">
        <v>90</v>
      </c>
      <c r="B91" s="49" t="s">
        <v>2547</v>
      </c>
      <c r="C91" s="57" t="s">
        <v>2548</v>
      </c>
      <c r="D91" s="50" t="s">
        <v>22</v>
      </c>
      <c r="E91" s="20" t="s">
        <v>24</v>
      </c>
      <c r="F91" s="20" t="s">
        <v>174</v>
      </c>
      <c r="G91" s="20" t="s">
        <v>25</v>
      </c>
      <c r="H91" s="20" t="s">
        <v>34</v>
      </c>
      <c r="I91" s="23">
        <v>0</v>
      </c>
      <c r="J91" s="23">
        <v>400</v>
      </c>
      <c r="K91" s="23">
        <v>2100</v>
      </c>
      <c r="L91" s="20" t="s">
        <v>2549</v>
      </c>
      <c r="M91" s="18">
        <f t="shared" si="5"/>
        <v>2226</v>
      </c>
      <c r="N91" s="18">
        <f t="shared" si="6"/>
        <v>2626</v>
      </c>
      <c r="O91" s="18">
        <f t="shared" si="7"/>
        <v>2783.56</v>
      </c>
      <c r="P91" s="18">
        <f t="shared" si="8"/>
        <v>157.56</v>
      </c>
      <c r="Q91" s="18">
        <f t="shared" si="9"/>
        <v>2626</v>
      </c>
      <c r="R91" s="18" t="s">
        <v>28</v>
      </c>
      <c r="S91" s="19" t="s">
        <v>29</v>
      </c>
    </row>
    <row r="92" spans="1:19">
      <c r="A92" s="20">
        <v>91</v>
      </c>
      <c r="B92" s="49" t="s">
        <v>2550</v>
      </c>
      <c r="C92" s="57" t="s">
        <v>2551</v>
      </c>
      <c r="D92" s="50" t="s">
        <v>22</v>
      </c>
      <c r="E92" s="20" t="s">
        <v>24</v>
      </c>
      <c r="F92" s="20" t="s">
        <v>174</v>
      </c>
      <c r="G92" s="20" t="s">
        <v>25</v>
      </c>
      <c r="H92" s="20" t="s">
        <v>34</v>
      </c>
      <c r="I92" s="23">
        <v>0</v>
      </c>
      <c r="J92" s="23">
        <v>400</v>
      </c>
      <c r="K92" s="23">
        <v>2100</v>
      </c>
      <c r="L92" s="20" t="s">
        <v>2549</v>
      </c>
      <c r="M92" s="18">
        <f t="shared" si="5"/>
        <v>2226</v>
      </c>
      <c r="N92" s="18">
        <f t="shared" si="6"/>
        <v>2626</v>
      </c>
      <c r="O92" s="18">
        <f t="shared" si="7"/>
        <v>2783.56</v>
      </c>
      <c r="P92" s="18">
        <f t="shared" si="8"/>
        <v>157.56</v>
      </c>
      <c r="Q92" s="18">
        <f t="shared" si="9"/>
        <v>2626</v>
      </c>
      <c r="R92" s="18" t="s">
        <v>28</v>
      </c>
      <c r="S92" s="19" t="s">
        <v>29</v>
      </c>
    </row>
    <row r="93" spans="1:19">
      <c r="A93" s="20">
        <v>92</v>
      </c>
      <c r="B93" s="49" t="s">
        <v>2552</v>
      </c>
      <c r="C93" s="57" t="s">
        <v>2553</v>
      </c>
      <c r="D93" s="50" t="s">
        <v>22</v>
      </c>
      <c r="E93" s="20" t="s">
        <v>24</v>
      </c>
      <c r="F93" s="20" t="s">
        <v>32</v>
      </c>
      <c r="G93" s="20" t="s">
        <v>25</v>
      </c>
      <c r="H93" s="20" t="s">
        <v>34</v>
      </c>
      <c r="I93" s="23">
        <v>420</v>
      </c>
      <c r="J93" s="23">
        <v>200</v>
      </c>
      <c r="K93" s="23">
        <v>15</v>
      </c>
      <c r="L93" s="20" t="s">
        <v>2554</v>
      </c>
      <c r="M93" s="18">
        <f t="shared" si="5"/>
        <v>15.9</v>
      </c>
      <c r="N93" s="18">
        <f t="shared" si="6"/>
        <v>635.9</v>
      </c>
      <c r="O93" s="18">
        <f t="shared" si="7"/>
        <v>648.854</v>
      </c>
      <c r="P93" s="18">
        <f t="shared" si="8"/>
        <v>12.954</v>
      </c>
      <c r="Q93" s="18">
        <f t="shared" si="9"/>
        <v>635.9</v>
      </c>
      <c r="R93" s="18" t="s">
        <v>28</v>
      </c>
      <c r="S93" s="19" t="s">
        <v>29</v>
      </c>
    </row>
    <row r="94" spans="1:19">
      <c r="A94" s="20">
        <v>93</v>
      </c>
      <c r="B94" s="49" t="s">
        <v>1702</v>
      </c>
      <c r="C94" s="57" t="s">
        <v>2555</v>
      </c>
      <c r="D94" s="50" t="s">
        <v>22</v>
      </c>
      <c r="E94" s="20" t="s">
        <v>24</v>
      </c>
      <c r="F94" s="20" t="s">
        <v>2147</v>
      </c>
      <c r="G94" s="20" t="s">
        <v>25</v>
      </c>
      <c r="H94" s="20" t="s">
        <v>34</v>
      </c>
      <c r="I94" s="23">
        <v>0</v>
      </c>
      <c r="J94" s="23">
        <v>100</v>
      </c>
      <c r="K94" s="23">
        <v>0</v>
      </c>
      <c r="L94" s="20"/>
      <c r="M94" s="18">
        <f t="shared" si="5"/>
        <v>0</v>
      </c>
      <c r="N94" s="18">
        <f t="shared" si="6"/>
        <v>100</v>
      </c>
      <c r="O94" s="18">
        <f t="shared" si="7"/>
        <v>106</v>
      </c>
      <c r="P94" s="18">
        <f t="shared" si="8"/>
        <v>6</v>
      </c>
      <c r="Q94" s="18">
        <f t="shared" si="9"/>
        <v>100</v>
      </c>
      <c r="R94" s="18" t="s">
        <v>28</v>
      </c>
      <c r="S94" s="19" t="s">
        <v>29</v>
      </c>
    </row>
    <row r="95" spans="1:19">
      <c r="A95" s="20">
        <v>94</v>
      </c>
      <c r="B95" s="49" t="s">
        <v>2082</v>
      </c>
      <c r="C95" s="57" t="s">
        <v>2083</v>
      </c>
      <c r="D95" s="50" t="s">
        <v>22</v>
      </c>
      <c r="E95" s="20" t="s">
        <v>24</v>
      </c>
      <c r="F95" s="20" t="s">
        <v>2147</v>
      </c>
      <c r="G95" s="20" t="s">
        <v>25</v>
      </c>
      <c r="H95" s="20" t="s">
        <v>34</v>
      </c>
      <c r="I95" s="23">
        <v>0</v>
      </c>
      <c r="J95" s="23">
        <v>100</v>
      </c>
      <c r="K95" s="23">
        <v>0</v>
      </c>
      <c r="L95" s="20"/>
      <c r="M95" s="18">
        <f t="shared" si="5"/>
        <v>0</v>
      </c>
      <c r="N95" s="18">
        <f t="shared" si="6"/>
        <v>100</v>
      </c>
      <c r="O95" s="18">
        <f t="shared" si="7"/>
        <v>106</v>
      </c>
      <c r="P95" s="18">
        <f t="shared" si="8"/>
        <v>6</v>
      </c>
      <c r="Q95" s="18">
        <f t="shared" si="9"/>
        <v>100</v>
      </c>
      <c r="R95" s="18" t="s">
        <v>28</v>
      </c>
      <c r="S95" s="19" t="s">
        <v>29</v>
      </c>
    </row>
    <row r="96" spans="1:19">
      <c r="A96" s="20">
        <v>95</v>
      </c>
      <c r="B96" s="49" t="s">
        <v>2556</v>
      </c>
      <c r="C96" s="57" t="s">
        <v>2557</v>
      </c>
      <c r="D96" s="50" t="s">
        <v>22</v>
      </c>
      <c r="E96" s="20" t="s">
        <v>1363</v>
      </c>
      <c r="F96" s="20" t="s">
        <v>87</v>
      </c>
      <c r="G96" s="20" t="s">
        <v>25</v>
      </c>
      <c r="H96" s="20" t="s">
        <v>34</v>
      </c>
      <c r="I96" s="23">
        <v>1387.5</v>
      </c>
      <c r="J96" s="23">
        <v>300</v>
      </c>
      <c r="K96" s="23">
        <v>0</v>
      </c>
      <c r="L96" s="20"/>
      <c r="M96" s="18">
        <f t="shared" si="5"/>
        <v>0</v>
      </c>
      <c r="N96" s="18">
        <f t="shared" si="6"/>
        <v>1687.5</v>
      </c>
      <c r="O96" s="18">
        <f t="shared" si="7"/>
        <v>1705.5</v>
      </c>
      <c r="P96" s="18">
        <f t="shared" si="8"/>
        <v>18</v>
      </c>
      <c r="Q96" s="18">
        <f t="shared" si="9"/>
        <v>1687.5</v>
      </c>
      <c r="R96" s="18" t="s">
        <v>28</v>
      </c>
      <c r="S96" s="19" t="s">
        <v>29</v>
      </c>
    </row>
    <row r="97" spans="1:19">
      <c r="A97" s="20">
        <v>96</v>
      </c>
      <c r="B97" s="49" t="s">
        <v>2558</v>
      </c>
      <c r="C97" s="57" t="s">
        <v>2559</v>
      </c>
      <c r="D97" s="50" t="s">
        <v>22</v>
      </c>
      <c r="E97" s="20" t="s">
        <v>1363</v>
      </c>
      <c r="F97" s="20" t="s">
        <v>87</v>
      </c>
      <c r="G97" s="20" t="s">
        <v>25</v>
      </c>
      <c r="H97" s="20" t="s">
        <v>34</v>
      </c>
      <c r="I97" s="23">
        <v>1387.5</v>
      </c>
      <c r="J97" s="23">
        <v>300</v>
      </c>
      <c r="K97" s="23">
        <v>0</v>
      </c>
      <c r="L97" s="20"/>
      <c r="M97" s="18">
        <f t="shared" si="5"/>
        <v>0</v>
      </c>
      <c r="N97" s="18">
        <f t="shared" si="6"/>
        <v>1687.5</v>
      </c>
      <c r="O97" s="18">
        <f t="shared" si="7"/>
        <v>1705.5</v>
      </c>
      <c r="P97" s="18">
        <f t="shared" si="8"/>
        <v>18</v>
      </c>
      <c r="Q97" s="18">
        <f t="shared" si="9"/>
        <v>1687.5</v>
      </c>
      <c r="R97" s="18" t="s">
        <v>28</v>
      </c>
      <c r="S97" s="19" t="s">
        <v>29</v>
      </c>
    </row>
    <row r="98" spans="1:19">
      <c r="A98" s="20">
        <v>97</v>
      </c>
      <c r="B98" s="49" t="s">
        <v>2560</v>
      </c>
      <c r="C98" s="57" t="s">
        <v>2561</v>
      </c>
      <c r="D98" s="50" t="s">
        <v>22</v>
      </c>
      <c r="E98" s="20" t="s">
        <v>24</v>
      </c>
      <c r="F98" s="20" t="s">
        <v>87</v>
      </c>
      <c r="G98" s="20" t="s">
        <v>25</v>
      </c>
      <c r="H98" s="20" t="s">
        <v>34</v>
      </c>
      <c r="I98" s="23">
        <v>1387.5</v>
      </c>
      <c r="J98" s="23">
        <v>300</v>
      </c>
      <c r="K98" s="23">
        <v>0</v>
      </c>
      <c r="L98" s="20"/>
      <c r="M98" s="18">
        <f t="shared" si="5"/>
        <v>0</v>
      </c>
      <c r="N98" s="18">
        <f t="shared" si="6"/>
        <v>1687.5</v>
      </c>
      <c r="O98" s="18">
        <f t="shared" si="7"/>
        <v>1705.5</v>
      </c>
      <c r="P98" s="18">
        <f t="shared" si="8"/>
        <v>18</v>
      </c>
      <c r="Q98" s="18">
        <f t="shared" si="9"/>
        <v>1687.5</v>
      </c>
      <c r="R98" s="18" t="s">
        <v>28</v>
      </c>
      <c r="S98" s="19" t="s">
        <v>29</v>
      </c>
    </row>
    <row r="99" spans="1:19">
      <c r="A99" s="20">
        <v>98</v>
      </c>
      <c r="B99" s="49" t="s">
        <v>2562</v>
      </c>
      <c r="C99" s="57" t="s">
        <v>2563</v>
      </c>
      <c r="D99" s="50" t="s">
        <v>22</v>
      </c>
      <c r="E99" s="20" t="s">
        <v>1363</v>
      </c>
      <c r="F99" s="20" t="s">
        <v>87</v>
      </c>
      <c r="G99" s="20" t="s">
        <v>25</v>
      </c>
      <c r="H99" s="20" t="s">
        <v>34</v>
      </c>
      <c r="I99" s="23">
        <v>1387.5</v>
      </c>
      <c r="J99" s="23">
        <v>300</v>
      </c>
      <c r="K99" s="23">
        <v>0</v>
      </c>
      <c r="L99" s="20"/>
      <c r="M99" s="18">
        <f t="shared" si="5"/>
        <v>0</v>
      </c>
      <c r="N99" s="18">
        <f t="shared" si="6"/>
        <v>1687.5</v>
      </c>
      <c r="O99" s="18">
        <f t="shared" si="7"/>
        <v>1705.5</v>
      </c>
      <c r="P99" s="18">
        <f t="shared" si="8"/>
        <v>18</v>
      </c>
      <c r="Q99" s="18">
        <f t="shared" si="9"/>
        <v>1687.5</v>
      </c>
      <c r="R99" s="18" t="s">
        <v>28</v>
      </c>
      <c r="S99" s="19" t="s">
        <v>29</v>
      </c>
    </row>
    <row r="100" spans="1:19">
      <c r="A100" s="20">
        <v>99</v>
      </c>
      <c r="B100" s="49" t="s">
        <v>2564</v>
      </c>
      <c r="C100" s="57" t="s">
        <v>2565</v>
      </c>
      <c r="D100" s="50" t="s">
        <v>22</v>
      </c>
      <c r="E100" s="20" t="s">
        <v>24</v>
      </c>
      <c r="F100" s="20" t="s">
        <v>87</v>
      </c>
      <c r="G100" s="20" t="s">
        <v>25</v>
      </c>
      <c r="H100" s="20" t="s">
        <v>34</v>
      </c>
      <c r="I100" s="23">
        <v>1387.5</v>
      </c>
      <c r="J100" s="23">
        <v>300</v>
      </c>
      <c r="K100" s="23">
        <v>0</v>
      </c>
      <c r="L100" s="20"/>
      <c r="M100" s="18">
        <f t="shared" si="5"/>
        <v>0</v>
      </c>
      <c r="N100" s="18">
        <f t="shared" si="6"/>
        <v>1687.5</v>
      </c>
      <c r="O100" s="18">
        <f t="shared" si="7"/>
        <v>1705.5</v>
      </c>
      <c r="P100" s="18">
        <f t="shared" si="8"/>
        <v>18</v>
      </c>
      <c r="Q100" s="18">
        <f t="shared" si="9"/>
        <v>1687.5</v>
      </c>
      <c r="R100" s="18" t="s">
        <v>28</v>
      </c>
      <c r="S100" s="19" t="s">
        <v>29</v>
      </c>
    </row>
    <row r="101" spans="1:19">
      <c r="A101" s="20">
        <v>100</v>
      </c>
      <c r="B101" s="49" t="s">
        <v>2566</v>
      </c>
      <c r="C101" s="57" t="s">
        <v>2567</v>
      </c>
      <c r="D101" s="50" t="s">
        <v>22</v>
      </c>
      <c r="E101" s="20" t="s">
        <v>1363</v>
      </c>
      <c r="F101" s="20" t="s">
        <v>87</v>
      </c>
      <c r="G101" s="20" t="s">
        <v>25</v>
      </c>
      <c r="H101" s="20" t="s">
        <v>34</v>
      </c>
      <c r="I101" s="23">
        <v>1387.5</v>
      </c>
      <c r="J101" s="23">
        <v>300</v>
      </c>
      <c r="K101" s="23">
        <v>0</v>
      </c>
      <c r="L101" s="20"/>
      <c r="M101" s="18">
        <f t="shared" si="5"/>
        <v>0</v>
      </c>
      <c r="N101" s="18">
        <f t="shared" si="6"/>
        <v>1687.5</v>
      </c>
      <c r="O101" s="18">
        <f t="shared" si="7"/>
        <v>1705.5</v>
      </c>
      <c r="P101" s="18">
        <f t="shared" si="8"/>
        <v>18</v>
      </c>
      <c r="Q101" s="18">
        <f t="shared" si="9"/>
        <v>1687.5</v>
      </c>
      <c r="R101" s="18" t="s">
        <v>28</v>
      </c>
      <c r="S101" s="19" t="s">
        <v>29</v>
      </c>
    </row>
    <row r="102" spans="1:19">
      <c r="A102" s="20">
        <v>101</v>
      </c>
      <c r="B102" s="49" t="s">
        <v>2568</v>
      </c>
      <c r="C102" s="57" t="s">
        <v>2569</v>
      </c>
      <c r="D102" s="50" t="s">
        <v>22</v>
      </c>
      <c r="E102" s="20" t="s">
        <v>24</v>
      </c>
      <c r="F102" s="20" t="s">
        <v>87</v>
      </c>
      <c r="G102" s="20" t="s">
        <v>25</v>
      </c>
      <c r="H102" s="20" t="s">
        <v>34</v>
      </c>
      <c r="I102" s="23">
        <v>1387.5</v>
      </c>
      <c r="J102" s="23">
        <v>300</v>
      </c>
      <c r="K102" s="23">
        <v>0</v>
      </c>
      <c r="L102" s="20"/>
      <c r="M102" s="18">
        <f t="shared" si="5"/>
        <v>0</v>
      </c>
      <c r="N102" s="18">
        <f t="shared" si="6"/>
        <v>1687.5</v>
      </c>
      <c r="O102" s="18">
        <f t="shared" si="7"/>
        <v>1705.5</v>
      </c>
      <c r="P102" s="18">
        <f t="shared" si="8"/>
        <v>18</v>
      </c>
      <c r="Q102" s="18">
        <f t="shared" si="9"/>
        <v>1687.5</v>
      </c>
      <c r="R102" s="18" t="s">
        <v>28</v>
      </c>
      <c r="S102" s="19" t="s">
        <v>29</v>
      </c>
    </row>
    <row r="103" spans="1:19">
      <c r="A103" s="20">
        <v>102</v>
      </c>
      <c r="B103" s="49" t="s">
        <v>2570</v>
      </c>
      <c r="C103" s="57" t="s">
        <v>2571</v>
      </c>
      <c r="D103" s="50" t="s">
        <v>22</v>
      </c>
      <c r="E103" s="20" t="s">
        <v>1363</v>
      </c>
      <c r="F103" s="20" t="s">
        <v>87</v>
      </c>
      <c r="G103" s="20" t="s">
        <v>25</v>
      </c>
      <c r="H103" s="20" t="s">
        <v>34</v>
      </c>
      <c r="I103" s="23">
        <v>1387.5</v>
      </c>
      <c r="J103" s="23">
        <v>300</v>
      </c>
      <c r="K103" s="23">
        <v>0</v>
      </c>
      <c r="L103" s="20"/>
      <c r="M103" s="18">
        <f t="shared" si="5"/>
        <v>0</v>
      </c>
      <c r="N103" s="18">
        <f t="shared" si="6"/>
        <v>1687.5</v>
      </c>
      <c r="O103" s="18">
        <f t="shared" si="7"/>
        <v>1705.5</v>
      </c>
      <c r="P103" s="18">
        <f t="shared" si="8"/>
        <v>18</v>
      </c>
      <c r="Q103" s="18">
        <f t="shared" si="9"/>
        <v>1687.5</v>
      </c>
      <c r="R103" s="18" t="s">
        <v>28</v>
      </c>
      <c r="S103" s="19" t="s">
        <v>29</v>
      </c>
    </row>
    <row r="104" spans="1:19">
      <c r="A104" s="20">
        <v>103</v>
      </c>
      <c r="B104" s="49" t="s">
        <v>1852</v>
      </c>
      <c r="C104" s="57" t="s">
        <v>1853</v>
      </c>
      <c r="D104" s="50" t="s">
        <v>22</v>
      </c>
      <c r="E104" s="20" t="s">
        <v>24</v>
      </c>
      <c r="F104" s="20" t="s">
        <v>2147</v>
      </c>
      <c r="G104" s="20" t="s">
        <v>25</v>
      </c>
      <c r="H104" s="20" t="s">
        <v>34</v>
      </c>
      <c r="I104" s="23">
        <v>0</v>
      </c>
      <c r="J104" s="23">
        <v>100</v>
      </c>
      <c r="K104" s="23">
        <v>0</v>
      </c>
      <c r="L104" s="20"/>
      <c r="M104" s="18">
        <f t="shared" si="5"/>
        <v>0</v>
      </c>
      <c r="N104" s="18">
        <f t="shared" si="6"/>
        <v>100</v>
      </c>
      <c r="O104" s="18">
        <f t="shared" si="7"/>
        <v>106</v>
      </c>
      <c r="P104" s="18">
        <f t="shared" si="8"/>
        <v>6</v>
      </c>
      <c r="Q104" s="18">
        <f t="shared" si="9"/>
        <v>100</v>
      </c>
      <c r="R104" s="18" t="s">
        <v>28</v>
      </c>
      <c r="S104" s="19" t="s">
        <v>29</v>
      </c>
    </row>
    <row r="105" spans="1:19">
      <c r="A105" s="20">
        <v>104</v>
      </c>
      <c r="B105" s="49" t="s">
        <v>2572</v>
      </c>
      <c r="C105" s="57" t="s">
        <v>2038</v>
      </c>
      <c r="D105" s="50" t="s">
        <v>22</v>
      </c>
      <c r="E105" s="20" t="s">
        <v>24</v>
      </c>
      <c r="F105" s="20" t="s">
        <v>2147</v>
      </c>
      <c r="G105" s="20" t="s">
        <v>25</v>
      </c>
      <c r="H105" s="20" t="s">
        <v>34</v>
      </c>
      <c r="I105" s="23">
        <v>0</v>
      </c>
      <c r="J105" s="23">
        <v>100</v>
      </c>
      <c r="K105" s="23">
        <v>0</v>
      </c>
      <c r="L105" s="20"/>
      <c r="M105" s="18">
        <f t="shared" si="5"/>
        <v>0</v>
      </c>
      <c r="N105" s="18">
        <f t="shared" si="6"/>
        <v>100</v>
      </c>
      <c r="O105" s="18">
        <f t="shared" si="7"/>
        <v>106</v>
      </c>
      <c r="P105" s="18">
        <f t="shared" si="8"/>
        <v>6</v>
      </c>
      <c r="Q105" s="18">
        <f t="shared" si="9"/>
        <v>100</v>
      </c>
      <c r="R105" s="18" t="s">
        <v>28</v>
      </c>
      <c r="S105" s="19" t="s">
        <v>29</v>
      </c>
    </row>
    <row r="106" spans="1:19">
      <c r="A106" s="20">
        <v>105</v>
      </c>
      <c r="B106" s="58" t="s">
        <v>2573</v>
      </c>
      <c r="C106" s="57" t="s">
        <v>2574</v>
      </c>
      <c r="D106" s="50" t="s">
        <v>22</v>
      </c>
      <c r="E106" s="20" t="s">
        <v>24</v>
      </c>
      <c r="F106" s="20" t="s">
        <v>1404</v>
      </c>
      <c r="G106" s="20" t="s">
        <v>25</v>
      </c>
      <c r="H106" s="20" t="s">
        <v>34</v>
      </c>
      <c r="I106" s="20">
        <v>254.76</v>
      </c>
      <c r="J106" s="23">
        <v>100</v>
      </c>
      <c r="K106" s="23">
        <v>0</v>
      </c>
      <c r="L106" s="20"/>
      <c r="M106" s="18">
        <f t="shared" si="5"/>
        <v>0</v>
      </c>
      <c r="N106" s="18">
        <f t="shared" si="6"/>
        <v>354.76</v>
      </c>
      <c r="O106" s="18">
        <f t="shared" si="7"/>
        <v>360.76</v>
      </c>
      <c r="P106" s="18">
        <f t="shared" si="8"/>
        <v>6</v>
      </c>
      <c r="Q106" s="18">
        <f t="shared" si="9"/>
        <v>354.76</v>
      </c>
      <c r="R106" s="18" t="s">
        <v>28</v>
      </c>
      <c r="S106" s="19" t="s">
        <v>29</v>
      </c>
    </row>
    <row r="107" spans="1:19">
      <c r="A107" s="20">
        <v>106</v>
      </c>
      <c r="B107" s="49" t="s">
        <v>2575</v>
      </c>
      <c r="C107" s="57" t="s">
        <v>2576</v>
      </c>
      <c r="D107" s="50" t="s">
        <v>22</v>
      </c>
      <c r="E107" s="20" t="s">
        <v>24</v>
      </c>
      <c r="F107" s="20" t="s">
        <v>1404</v>
      </c>
      <c r="G107" s="20" t="s">
        <v>25</v>
      </c>
      <c r="H107" s="20" t="s">
        <v>34</v>
      </c>
      <c r="I107" s="20">
        <v>254.96</v>
      </c>
      <c r="J107" s="23">
        <v>100</v>
      </c>
      <c r="K107" s="23">
        <v>0</v>
      </c>
      <c r="L107" s="20"/>
      <c r="M107" s="18">
        <f t="shared" si="5"/>
        <v>0</v>
      </c>
      <c r="N107" s="18">
        <f t="shared" si="6"/>
        <v>354.96</v>
      </c>
      <c r="O107" s="18">
        <f t="shared" si="7"/>
        <v>360.96</v>
      </c>
      <c r="P107" s="18">
        <f t="shared" si="8"/>
        <v>6</v>
      </c>
      <c r="Q107" s="18">
        <f t="shared" si="9"/>
        <v>354.96</v>
      </c>
      <c r="R107" s="18" t="s">
        <v>28</v>
      </c>
      <c r="S107" s="19" t="s">
        <v>29</v>
      </c>
    </row>
    <row r="108" spans="1:19">
      <c r="A108" s="20">
        <v>107</v>
      </c>
      <c r="B108" s="49" t="s">
        <v>2077</v>
      </c>
      <c r="C108" s="57" t="s">
        <v>2389</v>
      </c>
      <c r="D108" s="50" t="s">
        <v>22</v>
      </c>
      <c r="E108" s="20" t="s">
        <v>24</v>
      </c>
      <c r="F108" s="20" t="s">
        <v>2147</v>
      </c>
      <c r="G108" s="20" t="s">
        <v>25</v>
      </c>
      <c r="H108" s="20" t="s">
        <v>34</v>
      </c>
      <c r="I108" s="23">
        <v>0</v>
      </c>
      <c r="J108" s="23">
        <v>100</v>
      </c>
      <c r="K108" s="23">
        <v>0</v>
      </c>
      <c r="L108" s="20"/>
      <c r="M108" s="18">
        <f t="shared" si="5"/>
        <v>0</v>
      </c>
      <c r="N108" s="18">
        <f t="shared" si="6"/>
        <v>100</v>
      </c>
      <c r="O108" s="18">
        <f t="shared" si="7"/>
        <v>106</v>
      </c>
      <c r="P108" s="18">
        <f t="shared" si="8"/>
        <v>6</v>
      </c>
      <c r="Q108" s="18">
        <f t="shared" si="9"/>
        <v>100</v>
      </c>
      <c r="R108" s="18" t="s">
        <v>28</v>
      </c>
      <c r="S108" s="19" t="s">
        <v>29</v>
      </c>
    </row>
    <row r="109" spans="1:19">
      <c r="A109" s="20">
        <v>108</v>
      </c>
      <c r="B109" s="49" t="s">
        <v>2577</v>
      </c>
      <c r="C109" s="57" t="s">
        <v>2578</v>
      </c>
      <c r="D109" s="50" t="s">
        <v>22</v>
      </c>
      <c r="E109" s="20" t="s">
        <v>24</v>
      </c>
      <c r="F109" s="20" t="s">
        <v>1404</v>
      </c>
      <c r="G109" s="20" t="s">
        <v>25</v>
      </c>
      <c r="H109" s="20" t="s">
        <v>34</v>
      </c>
      <c r="I109" s="20">
        <v>254.38</v>
      </c>
      <c r="J109" s="23">
        <v>100</v>
      </c>
      <c r="K109" s="23">
        <v>0</v>
      </c>
      <c r="L109" s="20"/>
      <c r="M109" s="18">
        <f t="shared" si="5"/>
        <v>0</v>
      </c>
      <c r="N109" s="18">
        <f t="shared" si="6"/>
        <v>354.38</v>
      </c>
      <c r="O109" s="18">
        <f t="shared" si="7"/>
        <v>360.38</v>
      </c>
      <c r="P109" s="18">
        <f t="shared" si="8"/>
        <v>6</v>
      </c>
      <c r="Q109" s="18">
        <f t="shared" si="9"/>
        <v>354.38</v>
      </c>
      <c r="R109" s="18" t="s">
        <v>28</v>
      </c>
      <c r="S109" s="19" t="s">
        <v>29</v>
      </c>
    </row>
    <row r="110" spans="1:19">
      <c r="A110" s="20">
        <v>109</v>
      </c>
      <c r="B110" s="49" t="s">
        <v>1150</v>
      </c>
      <c r="C110" s="57" t="s">
        <v>2579</v>
      </c>
      <c r="D110" s="50" t="s">
        <v>22</v>
      </c>
      <c r="E110" s="20" t="s">
        <v>24</v>
      </c>
      <c r="F110" s="20" t="s">
        <v>1404</v>
      </c>
      <c r="G110" s="20" t="s">
        <v>25</v>
      </c>
      <c r="H110" s="20" t="s">
        <v>34</v>
      </c>
      <c r="I110" s="20">
        <v>254.38</v>
      </c>
      <c r="J110" s="23">
        <v>100</v>
      </c>
      <c r="K110" s="23">
        <v>0</v>
      </c>
      <c r="L110" s="20"/>
      <c r="M110" s="18">
        <f t="shared" si="5"/>
        <v>0</v>
      </c>
      <c r="N110" s="18">
        <f t="shared" si="6"/>
        <v>354.38</v>
      </c>
      <c r="O110" s="18">
        <f t="shared" si="7"/>
        <v>360.38</v>
      </c>
      <c r="P110" s="18">
        <f t="shared" si="8"/>
        <v>6</v>
      </c>
      <c r="Q110" s="18">
        <f t="shared" si="9"/>
        <v>354.38</v>
      </c>
      <c r="R110" s="18" t="s">
        <v>28</v>
      </c>
      <c r="S110" s="19" t="s">
        <v>29</v>
      </c>
    </row>
    <row r="111" spans="1:19">
      <c r="A111" s="20">
        <v>110</v>
      </c>
      <c r="B111" s="58" t="s">
        <v>2580</v>
      </c>
      <c r="C111" s="57" t="s">
        <v>2581</v>
      </c>
      <c r="D111" s="50" t="s">
        <v>22</v>
      </c>
      <c r="E111" s="20" t="s">
        <v>24</v>
      </c>
      <c r="F111" s="20" t="s">
        <v>1404</v>
      </c>
      <c r="G111" s="20" t="s">
        <v>25</v>
      </c>
      <c r="H111" s="20" t="s">
        <v>34</v>
      </c>
      <c r="I111" s="20">
        <v>254.96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354.96</v>
      </c>
      <c r="O111" s="18">
        <f t="shared" si="7"/>
        <v>360.96</v>
      </c>
      <c r="P111" s="18">
        <f t="shared" si="8"/>
        <v>6</v>
      </c>
      <c r="Q111" s="18">
        <f t="shared" si="9"/>
        <v>354.96</v>
      </c>
      <c r="R111" s="18" t="s">
        <v>28</v>
      </c>
      <c r="S111" s="19" t="s">
        <v>29</v>
      </c>
    </row>
    <row r="112" spans="1:19">
      <c r="A112" s="20">
        <v>111</v>
      </c>
      <c r="B112" s="58" t="s">
        <v>2582</v>
      </c>
      <c r="C112" s="57" t="s">
        <v>2583</v>
      </c>
      <c r="D112" s="50" t="s">
        <v>22</v>
      </c>
      <c r="E112" s="20" t="s">
        <v>24</v>
      </c>
      <c r="F112" s="20" t="s">
        <v>1404</v>
      </c>
      <c r="G112" s="20" t="s">
        <v>25</v>
      </c>
      <c r="H112" s="20" t="s">
        <v>34</v>
      </c>
      <c r="I112" s="20">
        <v>254.96</v>
      </c>
      <c r="J112" s="23">
        <v>100</v>
      </c>
      <c r="K112" s="23">
        <v>0</v>
      </c>
      <c r="L112" s="20"/>
      <c r="M112" s="18">
        <f t="shared" si="5"/>
        <v>0</v>
      </c>
      <c r="N112" s="18">
        <f t="shared" si="6"/>
        <v>354.96</v>
      </c>
      <c r="O112" s="18">
        <f t="shared" si="7"/>
        <v>360.96</v>
      </c>
      <c r="P112" s="18">
        <f t="shared" si="8"/>
        <v>6</v>
      </c>
      <c r="Q112" s="18">
        <f t="shared" si="9"/>
        <v>354.96</v>
      </c>
      <c r="R112" s="18" t="s">
        <v>28</v>
      </c>
      <c r="S112" s="19" t="s">
        <v>29</v>
      </c>
    </row>
    <row r="113" spans="1:19">
      <c r="A113" s="20">
        <v>112</v>
      </c>
      <c r="B113" s="49" t="s">
        <v>2584</v>
      </c>
      <c r="C113" s="57" t="s">
        <v>2585</v>
      </c>
      <c r="D113" s="50" t="s">
        <v>22</v>
      </c>
      <c r="E113" s="20" t="s">
        <v>24</v>
      </c>
      <c r="F113" s="20" t="s">
        <v>1404</v>
      </c>
      <c r="G113" s="20" t="s">
        <v>25</v>
      </c>
      <c r="H113" s="20" t="s">
        <v>34</v>
      </c>
      <c r="I113" s="20">
        <v>254.96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354.96</v>
      </c>
      <c r="O113" s="18">
        <f t="shared" si="7"/>
        <v>360.96</v>
      </c>
      <c r="P113" s="18">
        <f t="shared" si="8"/>
        <v>6</v>
      </c>
      <c r="Q113" s="18">
        <f t="shared" si="9"/>
        <v>354.96</v>
      </c>
      <c r="R113" s="18" t="s">
        <v>28</v>
      </c>
      <c r="S113" s="19" t="s">
        <v>29</v>
      </c>
    </row>
    <row r="114" spans="1:19">
      <c r="A114" s="20">
        <v>113</v>
      </c>
      <c r="B114" s="49" t="s">
        <v>2586</v>
      </c>
      <c r="C114" s="57" t="s">
        <v>2587</v>
      </c>
      <c r="D114" s="50" t="s">
        <v>22</v>
      </c>
      <c r="E114" s="20" t="s">
        <v>24</v>
      </c>
      <c r="F114" s="20" t="s">
        <v>2588</v>
      </c>
      <c r="G114" s="20" t="s">
        <v>25</v>
      </c>
      <c r="H114" s="20" t="s">
        <v>34</v>
      </c>
      <c r="I114" s="20">
        <v>1002.06</v>
      </c>
      <c r="J114" s="23">
        <v>400</v>
      </c>
      <c r="K114" s="23">
        <v>110.78</v>
      </c>
      <c r="L114" s="20" t="s">
        <v>2589</v>
      </c>
      <c r="M114" s="18">
        <f t="shared" si="5"/>
        <v>117.4268</v>
      </c>
      <c r="N114" s="18">
        <f t="shared" si="6"/>
        <v>1519.4868</v>
      </c>
      <c r="O114" s="18">
        <f t="shared" si="7"/>
        <v>1550.532408</v>
      </c>
      <c r="P114" s="18">
        <f t="shared" si="8"/>
        <v>31.045608</v>
      </c>
      <c r="Q114" s="18">
        <f t="shared" si="9"/>
        <v>1519.4868</v>
      </c>
      <c r="R114" s="18" t="s">
        <v>28</v>
      </c>
      <c r="S114" s="19" t="s">
        <v>29</v>
      </c>
    </row>
    <row r="115" spans="1:19">
      <c r="A115" s="20">
        <v>114</v>
      </c>
      <c r="B115" s="49" t="s">
        <v>2590</v>
      </c>
      <c r="C115" s="57" t="s">
        <v>2587</v>
      </c>
      <c r="D115" s="50" t="s">
        <v>22</v>
      </c>
      <c r="E115" s="20" t="s">
        <v>24</v>
      </c>
      <c r="F115" s="20" t="s">
        <v>2588</v>
      </c>
      <c r="G115" s="20" t="s">
        <v>25</v>
      </c>
      <c r="H115" s="20" t="s">
        <v>34</v>
      </c>
      <c r="I115" s="20">
        <v>1033.41</v>
      </c>
      <c r="J115" s="23">
        <v>400</v>
      </c>
      <c r="K115" s="23">
        <v>114.22</v>
      </c>
      <c r="L115" s="20" t="s">
        <v>2591</v>
      </c>
      <c r="M115" s="18">
        <f t="shared" si="5"/>
        <v>121.0732</v>
      </c>
      <c r="N115" s="18">
        <f t="shared" si="6"/>
        <v>1554.4832</v>
      </c>
      <c r="O115" s="18">
        <f t="shared" si="7"/>
        <v>1585.747592</v>
      </c>
      <c r="P115" s="18">
        <f t="shared" si="8"/>
        <v>31.264392</v>
      </c>
      <c r="Q115" s="18">
        <f t="shared" si="9"/>
        <v>1554.4832</v>
      </c>
      <c r="R115" s="18" t="s">
        <v>28</v>
      </c>
      <c r="S115" s="19" t="s">
        <v>29</v>
      </c>
    </row>
    <row r="116" spans="1:19">
      <c r="A116" s="20">
        <v>115</v>
      </c>
      <c r="B116" s="49" t="s">
        <v>2592</v>
      </c>
      <c r="C116" s="57" t="s">
        <v>2587</v>
      </c>
      <c r="D116" s="50" t="s">
        <v>22</v>
      </c>
      <c r="E116" s="20" t="s">
        <v>24</v>
      </c>
      <c r="F116" s="20" t="s">
        <v>2588</v>
      </c>
      <c r="G116" s="20" t="s">
        <v>25</v>
      </c>
      <c r="H116" s="20" t="s">
        <v>34</v>
      </c>
      <c r="I116" s="20">
        <v>1033.41</v>
      </c>
      <c r="J116" s="23">
        <v>400</v>
      </c>
      <c r="K116" s="23">
        <v>114.22</v>
      </c>
      <c r="L116" s="20" t="s">
        <v>2591</v>
      </c>
      <c r="M116" s="18">
        <f t="shared" si="5"/>
        <v>121.0732</v>
      </c>
      <c r="N116" s="18">
        <f t="shared" si="6"/>
        <v>1554.4832</v>
      </c>
      <c r="O116" s="18">
        <f t="shared" si="7"/>
        <v>1585.747592</v>
      </c>
      <c r="P116" s="18">
        <f t="shared" si="8"/>
        <v>31.264392</v>
      </c>
      <c r="Q116" s="18">
        <f t="shared" si="9"/>
        <v>1554.4832</v>
      </c>
      <c r="R116" s="18" t="s">
        <v>28</v>
      </c>
      <c r="S116" s="19" t="s">
        <v>29</v>
      </c>
    </row>
    <row r="117" spans="1:19">
      <c r="A117" s="20">
        <v>116</v>
      </c>
      <c r="B117" s="49" t="s">
        <v>2593</v>
      </c>
      <c r="C117" s="57" t="s">
        <v>2587</v>
      </c>
      <c r="D117" s="50" t="s">
        <v>22</v>
      </c>
      <c r="E117" s="20" t="s">
        <v>24</v>
      </c>
      <c r="F117" s="20" t="s">
        <v>2588</v>
      </c>
      <c r="G117" s="20" t="s">
        <v>25</v>
      </c>
      <c r="H117" s="20" t="s">
        <v>34</v>
      </c>
      <c r="I117" s="20">
        <v>1033.41</v>
      </c>
      <c r="J117" s="23">
        <v>400</v>
      </c>
      <c r="K117" s="23">
        <v>114.22</v>
      </c>
      <c r="L117" s="20" t="s">
        <v>2591</v>
      </c>
      <c r="M117" s="18">
        <f t="shared" si="5"/>
        <v>121.0732</v>
      </c>
      <c r="N117" s="18">
        <f t="shared" si="6"/>
        <v>1554.4832</v>
      </c>
      <c r="O117" s="18">
        <f t="shared" si="7"/>
        <v>1585.747592</v>
      </c>
      <c r="P117" s="18">
        <f t="shared" si="8"/>
        <v>31.264392</v>
      </c>
      <c r="Q117" s="18">
        <f t="shared" si="9"/>
        <v>1554.4832</v>
      </c>
      <c r="R117" s="18" t="s">
        <v>28</v>
      </c>
      <c r="S117" s="19" t="s">
        <v>29</v>
      </c>
    </row>
    <row r="118" spans="1:19">
      <c r="A118" s="20">
        <v>117</v>
      </c>
      <c r="B118" s="49" t="s">
        <v>2594</v>
      </c>
      <c r="C118" s="57" t="s">
        <v>2595</v>
      </c>
      <c r="D118" s="50" t="s">
        <v>22</v>
      </c>
      <c r="E118" s="20" t="s">
        <v>24</v>
      </c>
      <c r="F118" s="20" t="s">
        <v>23</v>
      </c>
      <c r="G118" s="20" t="s">
        <v>25</v>
      </c>
      <c r="H118" s="20" t="s">
        <v>34</v>
      </c>
      <c r="I118" s="23">
        <v>0</v>
      </c>
      <c r="J118" s="23">
        <v>0</v>
      </c>
      <c r="K118" s="23">
        <v>0</v>
      </c>
      <c r="L118" s="20" t="s">
        <v>2596</v>
      </c>
      <c r="M118" s="18">
        <f t="shared" si="5"/>
        <v>0</v>
      </c>
      <c r="N118" s="18">
        <f t="shared" si="6"/>
        <v>0</v>
      </c>
      <c r="O118" s="18">
        <f t="shared" si="7"/>
        <v>0</v>
      </c>
      <c r="P118" s="18">
        <f t="shared" si="8"/>
        <v>0</v>
      </c>
      <c r="Q118" s="18">
        <f t="shared" si="9"/>
        <v>0</v>
      </c>
      <c r="R118" s="18" t="s">
        <v>28</v>
      </c>
      <c r="S118" s="19" t="s">
        <v>29</v>
      </c>
    </row>
    <row r="119" spans="1:19">
      <c r="A119" s="20">
        <v>118</v>
      </c>
      <c r="B119" s="49" t="s">
        <v>2597</v>
      </c>
      <c r="C119" s="57" t="s">
        <v>2595</v>
      </c>
      <c r="D119" s="50" t="s">
        <v>22</v>
      </c>
      <c r="E119" s="20" t="s">
        <v>24</v>
      </c>
      <c r="F119" s="20" t="s">
        <v>23</v>
      </c>
      <c r="G119" s="20" t="s">
        <v>25</v>
      </c>
      <c r="H119" s="20" t="s">
        <v>34</v>
      </c>
      <c r="I119" s="23">
        <v>0</v>
      </c>
      <c r="J119" s="23">
        <v>0</v>
      </c>
      <c r="K119" s="23">
        <v>0</v>
      </c>
      <c r="L119" s="20" t="s">
        <v>2596</v>
      </c>
      <c r="M119" s="18">
        <f t="shared" si="5"/>
        <v>0</v>
      </c>
      <c r="N119" s="18">
        <f t="shared" si="6"/>
        <v>0</v>
      </c>
      <c r="O119" s="18">
        <f t="shared" si="7"/>
        <v>0</v>
      </c>
      <c r="P119" s="18">
        <f t="shared" si="8"/>
        <v>0</v>
      </c>
      <c r="Q119" s="18">
        <f t="shared" si="9"/>
        <v>0</v>
      </c>
      <c r="R119" s="18" t="s">
        <v>28</v>
      </c>
      <c r="S119" s="19" t="s">
        <v>29</v>
      </c>
    </row>
    <row r="120" spans="1:19">
      <c r="A120" s="20">
        <v>119</v>
      </c>
      <c r="B120" s="58" t="s">
        <v>2598</v>
      </c>
      <c r="C120" s="57" t="s">
        <v>2599</v>
      </c>
      <c r="D120" s="50" t="s">
        <v>22</v>
      </c>
      <c r="E120" s="20" t="s">
        <v>24</v>
      </c>
      <c r="F120" s="20" t="s">
        <v>1404</v>
      </c>
      <c r="G120" s="20" t="s">
        <v>25</v>
      </c>
      <c r="H120" s="20" t="s">
        <v>34</v>
      </c>
      <c r="I120" s="20">
        <v>254.38</v>
      </c>
      <c r="J120" s="23">
        <v>100</v>
      </c>
      <c r="K120" s="23">
        <v>0</v>
      </c>
      <c r="L120" s="20"/>
      <c r="M120" s="18">
        <f t="shared" si="5"/>
        <v>0</v>
      </c>
      <c r="N120" s="18">
        <f t="shared" si="6"/>
        <v>354.38</v>
      </c>
      <c r="O120" s="18">
        <f t="shared" si="7"/>
        <v>360.38</v>
      </c>
      <c r="P120" s="18">
        <f t="shared" si="8"/>
        <v>6</v>
      </c>
      <c r="Q120" s="18">
        <f t="shared" si="9"/>
        <v>354.38</v>
      </c>
      <c r="R120" s="18" t="s">
        <v>28</v>
      </c>
      <c r="S120" s="19" t="s">
        <v>29</v>
      </c>
    </row>
    <row r="121" spans="1:19">
      <c r="A121" s="20">
        <v>120</v>
      </c>
      <c r="B121" s="58" t="s">
        <v>2600</v>
      </c>
      <c r="C121" s="57" t="s">
        <v>2601</v>
      </c>
      <c r="D121" s="50" t="s">
        <v>22</v>
      </c>
      <c r="E121" s="20" t="s">
        <v>24</v>
      </c>
      <c r="F121" s="20" t="s">
        <v>1404</v>
      </c>
      <c r="G121" s="20" t="s">
        <v>25</v>
      </c>
      <c r="H121" s="20" t="s">
        <v>34</v>
      </c>
      <c r="I121" s="20">
        <v>254.96</v>
      </c>
      <c r="J121" s="23">
        <v>100</v>
      </c>
      <c r="K121" s="23">
        <v>0</v>
      </c>
      <c r="L121" s="20"/>
      <c r="M121" s="18">
        <f t="shared" si="5"/>
        <v>0</v>
      </c>
      <c r="N121" s="18">
        <f t="shared" si="6"/>
        <v>354.96</v>
      </c>
      <c r="O121" s="18">
        <f t="shared" si="7"/>
        <v>360.96</v>
      </c>
      <c r="P121" s="18">
        <f t="shared" si="8"/>
        <v>6</v>
      </c>
      <c r="Q121" s="18">
        <f t="shared" si="9"/>
        <v>354.96</v>
      </c>
      <c r="R121" s="18" t="s">
        <v>28</v>
      </c>
      <c r="S121" s="19" t="s">
        <v>29</v>
      </c>
    </row>
    <row r="122" spans="1:19">
      <c r="A122" s="20">
        <v>121</v>
      </c>
      <c r="B122" s="58" t="s">
        <v>2602</v>
      </c>
      <c r="C122" s="57" t="s">
        <v>2603</v>
      </c>
      <c r="D122" s="50" t="s">
        <v>22</v>
      </c>
      <c r="E122" s="20" t="s">
        <v>24</v>
      </c>
      <c r="F122" s="20" t="s">
        <v>1404</v>
      </c>
      <c r="G122" s="20" t="s">
        <v>25</v>
      </c>
      <c r="H122" s="20" t="s">
        <v>34</v>
      </c>
      <c r="I122" s="20">
        <v>254.96</v>
      </c>
      <c r="J122" s="23">
        <v>100</v>
      </c>
      <c r="K122" s="23">
        <v>0</v>
      </c>
      <c r="L122" s="20"/>
      <c r="M122" s="18">
        <f t="shared" si="5"/>
        <v>0</v>
      </c>
      <c r="N122" s="18">
        <f t="shared" si="6"/>
        <v>354.96</v>
      </c>
      <c r="O122" s="18">
        <f t="shared" si="7"/>
        <v>360.96</v>
      </c>
      <c r="P122" s="18">
        <f t="shared" si="8"/>
        <v>6</v>
      </c>
      <c r="Q122" s="18">
        <f t="shared" si="9"/>
        <v>354.96</v>
      </c>
      <c r="R122" s="18" t="s">
        <v>28</v>
      </c>
      <c r="S122" s="19" t="s">
        <v>29</v>
      </c>
    </row>
    <row r="123" spans="1:19">
      <c r="A123" s="20">
        <v>122</v>
      </c>
      <c r="B123" s="49" t="s">
        <v>2604</v>
      </c>
      <c r="C123" s="57" t="s">
        <v>2605</v>
      </c>
      <c r="D123" s="50" t="s">
        <v>22</v>
      </c>
      <c r="E123" s="20" t="s">
        <v>24</v>
      </c>
      <c r="F123" s="20" t="s">
        <v>1404</v>
      </c>
      <c r="G123" s="20" t="s">
        <v>25</v>
      </c>
      <c r="H123" s="20" t="s">
        <v>34</v>
      </c>
      <c r="I123" s="20">
        <v>254.38</v>
      </c>
      <c r="J123" s="23">
        <v>100</v>
      </c>
      <c r="K123" s="23">
        <v>0</v>
      </c>
      <c r="L123" s="20"/>
      <c r="M123" s="18">
        <f t="shared" si="5"/>
        <v>0</v>
      </c>
      <c r="N123" s="18">
        <f t="shared" si="6"/>
        <v>354.38</v>
      </c>
      <c r="O123" s="18">
        <f t="shared" si="7"/>
        <v>360.38</v>
      </c>
      <c r="P123" s="18">
        <f t="shared" si="8"/>
        <v>6</v>
      </c>
      <c r="Q123" s="18">
        <f t="shared" si="9"/>
        <v>354.38</v>
      </c>
      <c r="R123" s="18" t="s">
        <v>28</v>
      </c>
      <c r="S123" s="19" t="s">
        <v>29</v>
      </c>
    </row>
    <row r="124" spans="1:19">
      <c r="A124" s="20">
        <v>123</v>
      </c>
      <c r="B124" s="49" t="s">
        <v>1074</v>
      </c>
      <c r="C124" s="57" t="s">
        <v>2606</v>
      </c>
      <c r="D124" s="50" t="s">
        <v>22</v>
      </c>
      <c r="E124" s="20" t="s">
        <v>24</v>
      </c>
      <c r="F124" s="20" t="s">
        <v>1404</v>
      </c>
      <c r="G124" s="20" t="s">
        <v>25</v>
      </c>
      <c r="H124" s="20" t="s">
        <v>34</v>
      </c>
      <c r="I124" s="20">
        <v>254.95</v>
      </c>
      <c r="J124" s="23">
        <v>100</v>
      </c>
      <c r="K124" s="23">
        <v>0</v>
      </c>
      <c r="L124" s="20"/>
      <c r="M124" s="18">
        <f t="shared" si="5"/>
        <v>0</v>
      </c>
      <c r="N124" s="18">
        <f t="shared" si="6"/>
        <v>354.95</v>
      </c>
      <c r="O124" s="18">
        <f t="shared" si="7"/>
        <v>360.95</v>
      </c>
      <c r="P124" s="18">
        <f t="shared" si="8"/>
        <v>6</v>
      </c>
      <c r="Q124" s="18">
        <f t="shared" si="9"/>
        <v>354.95</v>
      </c>
      <c r="R124" s="18" t="s">
        <v>28</v>
      </c>
      <c r="S124" s="19" t="s">
        <v>29</v>
      </c>
    </row>
    <row r="125" spans="1:19">
      <c r="A125" s="20">
        <v>124</v>
      </c>
      <c r="B125" s="58" t="s">
        <v>850</v>
      </c>
      <c r="C125" s="57" t="s">
        <v>2607</v>
      </c>
      <c r="D125" s="50" t="s">
        <v>22</v>
      </c>
      <c r="E125" s="20" t="s">
        <v>24</v>
      </c>
      <c r="F125" s="20" t="s">
        <v>1404</v>
      </c>
      <c r="G125" s="20" t="s">
        <v>25</v>
      </c>
      <c r="H125" s="20" t="s">
        <v>34</v>
      </c>
      <c r="I125" s="20">
        <v>254.95</v>
      </c>
      <c r="J125" s="23">
        <v>100</v>
      </c>
      <c r="K125" s="23">
        <v>0</v>
      </c>
      <c r="L125" s="20"/>
      <c r="M125" s="18">
        <f t="shared" si="5"/>
        <v>0</v>
      </c>
      <c r="N125" s="18">
        <f t="shared" si="6"/>
        <v>354.95</v>
      </c>
      <c r="O125" s="18">
        <f t="shared" si="7"/>
        <v>360.95</v>
      </c>
      <c r="P125" s="18">
        <f t="shared" si="8"/>
        <v>6</v>
      </c>
      <c r="Q125" s="18">
        <f t="shared" si="9"/>
        <v>354.95</v>
      </c>
      <c r="R125" s="18" t="s">
        <v>28</v>
      </c>
      <c r="S125" s="19" t="s">
        <v>29</v>
      </c>
    </row>
    <row r="126" spans="1:19">
      <c r="A126" s="20">
        <v>125</v>
      </c>
      <c r="B126" s="58" t="s">
        <v>2608</v>
      </c>
      <c r="C126" s="57" t="s">
        <v>2609</v>
      </c>
      <c r="D126" s="50" t="s">
        <v>22</v>
      </c>
      <c r="E126" s="20" t="s">
        <v>24</v>
      </c>
      <c r="F126" s="20" t="s">
        <v>1404</v>
      </c>
      <c r="G126" s="20" t="s">
        <v>25</v>
      </c>
      <c r="H126" s="20" t="s">
        <v>34</v>
      </c>
      <c r="I126" s="20">
        <v>254.95</v>
      </c>
      <c r="J126" s="23">
        <v>100</v>
      </c>
      <c r="K126" s="23">
        <v>0</v>
      </c>
      <c r="L126" s="20"/>
      <c r="M126" s="18">
        <f t="shared" si="5"/>
        <v>0</v>
      </c>
      <c r="N126" s="18">
        <f t="shared" si="6"/>
        <v>354.95</v>
      </c>
      <c r="O126" s="18">
        <f t="shared" si="7"/>
        <v>360.95</v>
      </c>
      <c r="P126" s="18">
        <f t="shared" si="8"/>
        <v>6</v>
      </c>
      <c r="Q126" s="18">
        <f t="shared" si="9"/>
        <v>354.95</v>
      </c>
      <c r="R126" s="18" t="s">
        <v>28</v>
      </c>
      <c r="S126" s="19" t="s">
        <v>29</v>
      </c>
    </row>
    <row r="127" spans="1:19">
      <c r="A127" s="20">
        <v>126</v>
      </c>
      <c r="B127" s="49" t="s">
        <v>1107</v>
      </c>
      <c r="C127" s="57" t="s">
        <v>2610</v>
      </c>
      <c r="D127" s="50" t="s">
        <v>22</v>
      </c>
      <c r="E127" s="20" t="s">
        <v>24</v>
      </c>
      <c r="F127" s="20" t="s">
        <v>1404</v>
      </c>
      <c r="G127" s="20" t="s">
        <v>25</v>
      </c>
      <c r="H127" s="20" t="s">
        <v>34</v>
      </c>
      <c r="I127" s="20">
        <v>254.95</v>
      </c>
      <c r="J127" s="23">
        <v>100</v>
      </c>
      <c r="K127" s="23">
        <v>0</v>
      </c>
      <c r="L127" s="20"/>
      <c r="M127" s="18">
        <f t="shared" si="5"/>
        <v>0</v>
      </c>
      <c r="N127" s="18">
        <f t="shared" si="6"/>
        <v>354.95</v>
      </c>
      <c r="O127" s="18">
        <f t="shared" si="7"/>
        <v>360.95</v>
      </c>
      <c r="P127" s="18">
        <f t="shared" si="8"/>
        <v>6</v>
      </c>
      <c r="Q127" s="18">
        <f t="shared" si="9"/>
        <v>354.95</v>
      </c>
      <c r="R127" s="18" t="s">
        <v>28</v>
      </c>
      <c r="S127" s="19" t="s">
        <v>29</v>
      </c>
    </row>
    <row r="128" spans="1:19">
      <c r="A128" s="20">
        <v>127</v>
      </c>
      <c r="B128" s="49" t="s">
        <v>2148</v>
      </c>
      <c r="C128" s="57" t="s">
        <v>2149</v>
      </c>
      <c r="D128" s="50" t="s">
        <v>22</v>
      </c>
      <c r="E128" s="20" t="s">
        <v>24</v>
      </c>
      <c r="F128" s="20" t="s">
        <v>2147</v>
      </c>
      <c r="G128" s="20" t="s">
        <v>25</v>
      </c>
      <c r="H128" s="20" t="s">
        <v>34</v>
      </c>
      <c r="I128" s="23">
        <v>0</v>
      </c>
      <c r="J128" s="23">
        <v>100</v>
      </c>
      <c r="K128" s="23">
        <v>0</v>
      </c>
      <c r="L128" s="20"/>
      <c r="M128" s="18">
        <f t="shared" si="5"/>
        <v>0</v>
      </c>
      <c r="N128" s="18">
        <f t="shared" si="6"/>
        <v>100</v>
      </c>
      <c r="O128" s="18">
        <f t="shared" si="7"/>
        <v>106</v>
      </c>
      <c r="P128" s="18">
        <f t="shared" si="8"/>
        <v>6</v>
      </c>
      <c r="Q128" s="18">
        <f t="shared" si="9"/>
        <v>100</v>
      </c>
      <c r="R128" s="18" t="s">
        <v>28</v>
      </c>
      <c r="S128" s="19" t="s">
        <v>29</v>
      </c>
    </row>
    <row r="129" spans="1:19">
      <c r="A129" s="20">
        <v>128</v>
      </c>
      <c r="B129" s="49" t="s">
        <v>2045</v>
      </c>
      <c r="C129" s="57" t="s">
        <v>2046</v>
      </c>
      <c r="D129" s="50" t="s">
        <v>22</v>
      </c>
      <c r="E129" s="20" t="s">
        <v>24</v>
      </c>
      <c r="F129" s="20" t="s">
        <v>2147</v>
      </c>
      <c r="G129" s="20" t="s">
        <v>25</v>
      </c>
      <c r="H129" s="20" t="s">
        <v>34</v>
      </c>
      <c r="I129" s="23">
        <v>0</v>
      </c>
      <c r="J129" s="23">
        <v>100</v>
      </c>
      <c r="K129" s="23">
        <v>0</v>
      </c>
      <c r="L129" s="20"/>
      <c r="M129" s="18">
        <f t="shared" si="5"/>
        <v>0</v>
      </c>
      <c r="N129" s="18">
        <f t="shared" si="6"/>
        <v>100</v>
      </c>
      <c r="O129" s="18">
        <f t="shared" si="7"/>
        <v>106</v>
      </c>
      <c r="P129" s="18">
        <f t="shared" si="8"/>
        <v>6</v>
      </c>
      <c r="Q129" s="18">
        <f t="shared" si="9"/>
        <v>100</v>
      </c>
      <c r="R129" s="18" t="s">
        <v>28</v>
      </c>
      <c r="S129" s="19" t="s">
        <v>29</v>
      </c>
    </row>
    <row r="130" spans="1:19">
      <c r="A130" s="20">
        <v>129</v>
      </c>
      <c r="B130" s="58" t="s">
        <v>2611</v>
      </c>
      <c r="C130" s="57" t="s">
        <v>2612</v>
      </c>
      <c r="D130" s="50" t="s">
        <v>22</v>
      </c>
      <c r="E130" s="20" t="s">
        <v>24</v>
      </c>
      <c r="F130" s="20" t="s">
        <v>1404</v>
      </c>
      <c r="G130" s="20" t="s">
        <v>25</v>
      </c>
      <c r="H130" s="20" t="s">
        <v>34</v>
      </c>
      <c r="I130" s="20">
        <v>254.95</v>
      </c>
      <c r="J130" s="23">
        <v>100</v>
      </c>
      <c r="K130" s="23">
        <v>0</v>
      </c>
      <c r="L130" s="20"/>
      <c r="M130" s="18">
        <f t="shared" ref="M130:M159" si="10">K130*1.06</f>
        <v>0</v>
      </c>
      <c r="N130" s="18">
        <f t="shared" ref="N130:N159" si="11">I130+J130+M130</f>
        <v>354.95</v>
      </c>
      <c r="O130" s="18">
        <f t="shared" ref="O130:O159" si="12">I130+(J130+M130)*1.06</f>
        <v>360.95</v>
      </c>
      <c r="P130" s="18">
        <f t="shared" ref="P130:P159" si="13">(M130+J130)*0.06</f>
        <v>6</v>
      </c>
      <c r="Q130" s="18">
        <f t="shared" ref="Q130:Q159" si="14">O130-P130</f>
        <v>354.95</v>
      </c>
      <c r="R130" s="18" t="s">
        <v>28</v>
      </c>
      <c r="S130" s="19" t="s">
        <v>29</v>
      </c>
    </row>
    <row r="131" spans="1:19">
      <c r="A131" s="20">
        <v>130</v>
      </c>
      <c r="B131" s="58" t="s">
        <v>2613</v>
      </c>
      <c r="C131" s="57" t="s">
        <v>2614</v>
      </c>
      <c r="D131" s="50" t="s">
        <v>22</v>
      </c>
      <c r="E131" s="20" t="s">
        <v>24</v>
      </c>
      <c r="F131" s="20" t="s">
        <v>1404</v>
      </c>
      <c r="G131" s="20" t="s">
        <v>25</v>
      </c>
      <c r="H131" s="20" t="s">
        <v>34</v>
      </c>
      <c r="I131" s="20">
        <v>254.95</v>
      </c>
      <c r="J131" s="23">
        <v>100</v>
      </c>
      <c r="K131" s="23">
        <v>0</v>
      </c>
      <c r="L131" s="20"/>
      <c r="M131" s="18">
        <f t="shared" si="10"/>
        <v>0</v>
      </c>
      <c r="N131" s="18">
        <f t="shared" si="11"/>
        <v>354.95</v>
      </c>
      <c r="O131" s="18">
        <f t="shared" si="12"/>
        <v>360.95</v>
      </c>
      <c r="P131" s="18">
        <f t="shared" si="13"/>
        <v>6</v>
      </c>
      <c r="Q131" s="18">
        <f t="shared" si="14"/>
        <v>354.95</v>
      </c>
      <c r="R131" s="18" t="s">
        <v>28</v>
      </c>
      <c r="S131" s="19" t="s">
        <v>29</v>
      </c>
    </row>
    <row r="132" spans="1:19">
      <c r="A132" s="20">
        <v>131</v>
      </c>
      <c r="B132" s="52" t="s">
        <v>2615</v>
      </c>
      <c r="C132" s="57" t="s">
        <v>2616</v>
      </c>
      <c r="D132" s="50" t="s">
        <v>22</v>
      </c>
      <c r="E132" s="20" t="s">
        <v>24</v>
      </c>
      <c r="F132" s="20" t="s">
        <v>1404</v>
      </c>
      <c r="G132" s="20" t="s">
        <v>25</v>
      </c>
      <c r="H132" s="20" t="s">
        <v>34</v>
      </c>
      <c r="I132" s="20">
        <v>255.46</v>
      </c>
      <c r="J132" s="23">
        <v>100</v>
      </c>
      <c r="K132" s="23">
        <v>0</v>
      </c>
      <c r="L132" s="20"/>
      <c r="M132" s="18">
        <f t="shared" si="10"/>
        <v>0</v>
      </c>
      <c r="N132" s="18">
        <f t="shared" si="11"/>
        <v>355.46</v>
      </c>
      <c r="O132" s="18">
        <f t="shared" si="12"/>
        <v>361.46</v>
      </c>
      <c r="P132" s="18">
        <f t="shared" si="13"/>
        <v>6</v>
      </c>
      <c r="Q132" s="18">
        <f t="shared" si="14"/>
        <v>355.46</v>
      </c>
      <c r="R132" s="18" t="s">
        <v>28</v>
      </c>
      <c r="S132" s="19" t="s">
        <v>29</v>
      </c>
    </row>
    <row r="133" spans="1:19">
      <c r="A133" s="20">
        <v>132</v>
      </c>
      <c r="B133" s="58" t="s">
        <v>2617</v>
      </c>
      <c r="C133" s="57" t="s">
        <v>2618</v>
      </c>
      <c r="D133" s="50" t="s">
        <v>22</v>
      </c>
      <c r="E133" s="20" t="s">
        <v>24</v>
      </c>
      <c r="F133" s="20" t="s">
        <v>1404</v>
      </c>
      <c r="G133" s="20" t="s">
        <v>25</v>
      </c>
      <c r="H133" s="20" t="s">
        <v>34</v>
      </c>
      <c r="I133" s="20">
        <v>255.46</v>
      </c>
      <c r="J133" s="23">
        <v>100</v>
      </c>
      <c r="K133" s="23">
        <v>0</v>
      </c>
      <c r="L133" s="20"/>
      <c r="M133" s="18">
        <f t="shared" si="10"/>
        <v>0</v>
      </c>
      <c r="N133" s="18">
        <f t="shared" si="11"/>
        <v>355.46</v>
      </c>
      <c r="O133" s="18">
        <f t="shared" si="12"/>
        <v>361.46</v>
      </c>
      <c r="P133" s="18">
        <f t="shared" si="13"/>
        <v>6</v>
      </c>
      <c r="Q133" s="18">
        <f t="shared" si="14"/>
        <v>355.46</v>
      </c>
      <c r="R133" s="18" t="s">
        <v>28</v>
      </c>
      <c r="S133" s="19" t="s">
        <v>29</v>
      </c>
    </row>
    <row r="134" spans="1:19">
      <c r="A134" s="20">
        <v>133</v>
      </c>
      <c r="B134" s="49" t="s">
        <v>2348</v>
      </c>
      <c r="C134" s="57" t="s">
        <v>2619</v>
      </c>
      <c r="D134" s="50" t="s">
        <v>22</v>
      </c>
      <c r="E134" s="20" t="s">
        <v>24</v>
      </c>
      <c r="F134" s="20" t="s">
        <v>1404</v>
      </c>
      <c r="G134" s="20" t="s">
        <v>25</v>
      </c>
      <c r="H134" s="20" t="s">
        <v>34</v>
      </c>
      <c r="I134" s="20">
        <v>254.95</v>
      </c>
      <c r="J134" s="23">
        <v>100</v>
      </c>
      <c r="K134" s="23">
        <v>0</v>
      </c>
      <c r="L134" s="20"/>
      <c r="M134" s="18">
        <f t="shared" si="10"/>
        <v>0</v>
      </c>
      <c r="N134" s="18">
        <f t="shared" si="11"/>
        <v>354.95</v>
      </c>
      <c r="O134" s="18">
        <f t="shared" si="12"/>
        <v>360.95</v>
      </c>
      <c r="P134" s="18">
        <f t="shared" si="13"/>
        <v>6</v>
      </c>
      <c r="Q134" s="18">
        <f t="shared" si="14"/>
        <v>354.95</v>
      </c>
      <c r="R134" s="18" t="s">
        <v>28</v>
      </c>
      <c r="S134" s="19" t="s">
        <v>29</v>
      </c>
    </row>
    <row r="135" spans="1:19">
      <c r="A135" s="20">
        <v>134</v>
      </c>
      <c r="B135" s="58" t="s">
        <v>2620</v>
      </c>
      <c r="C135" s="57" t="s">
        <v>2621</v>
      </c>
      <c r="D135" s="50" t="s">
        <v>22</v>
      </c>
      <c r="E135" s="20" t="s">
        <v>24</v>
      </c>
      <c r="F135" s="20" t="s">
        <v>1404</v>
      </c>
      <c r="G135" s="20" t="s">
        <v>25</v>
      </c>
      <c r="H135" s="20" t="s">
        <v>34</v>
      </c>
      <c r="I135" s="20">
        <v>254.95</v>
      </c>
      <c r="J135" s="23">
        <v>100</v>
      </c>
      <c r="K135" s="23">
        <v>0</v>
      </c>
      <c r="L135" s="20"/>
      <c r="M135" s="18">
        <f t="shared" si="10"/>
        <v>0</v>
      </c>
      <c r="N135" s="18">
        <f t="shared" si="11"/>
        <v>354.95</v>
      </c>
      <c r="O135" s="18">
        <f t="shared" si="12"/>
        <v>360.95</v>
      </c>
      <c r="P135" s="18">
        <f t="shared" si="13"/>
        <v>6</v>
      </c>
      <c r="Q135" s="18">
        <f t="shared" si="14"/>
        <v>354.95</v>
      </c>
      <c r="R135" s="18" t="s">
        <v>28</v>
      </c>
      <c r="S135" s="19" t="s">
        <v>29</v>
      </c>
    </row>
    <row r="136" spans="1:19">
      <c r="A136" s="20">
        <v>135</v>
      </c>
      <c r="B136" s="58" t="s">
        <v>2622</v>
      </c>
      <c r="C136" s="57" t="s">
        <v>2623</v>
      </c>
      <c r="D136" s="50" t="s">
        <v>22</v>
      </c>
      <c r="E136" s="20" t="s">
        <v>24</v>
      </c>
      <c r="F136" s="20" t="s">
        <v>1404</v>
      </c>
      <c r="G136" s="20" t="s">
        <v>25</v>
      </c>
      <c r="H136" s="20" t="s">
        <v>34</v>
      </c>
      <c r="I136" s="20">
        <v>255.46</v>
      </c>
      <c r="J136" s="23">
        <v>100</v>
      </c>
      <c r="K136" s="23">
        <v>0</v>
      </c>
      <c r="L136" s="20"/>
      <c r="M136" s="18">
        <f t="shared" si="10"/>
        <v>0</v>
      </c>
      <c r="N136" s="18">
        <f t="shared" si="11"/>
        <v>355.46</v>
      </c>
      <c r="O136" s="18">
        <f t="shared" si="12"/>
        <v>361.46</v>
      </c>
      <c r="P136" s="18">
        <f t="shared" si="13"/>
        <v>6</v>
      </c>
      <c r="Q136" s="18">
        <f t="shared" si="14"/>
        <v>355.46</v>
      </c>
      <c r="R136" s="18" t="s">
        <v>28</v>
      </c>
      <c r="S136" s="19" t="s">
        <v>29</v>
      </c>
    </row>
    <row r="137" spans="1:19">
      <c r="A137" s="20">
        <v>136</v>
      </c>
      <c r="B137" s="58" t="s">
        <v>2624</v>
      </c>
      <c r="C137" s="57" t="s">
        <v>2625</v>
      </c>
      <c r="D137" s="50" t="s">
        <v>22</v>
      </c>
      <c r="E137" s="20" t="s">
        <v>24</v>
      </c>
      <c r="F137" s="20" t="s">
        <v>1404</v>
      </c>
      <c r="G137" s="20" t="s">
        <v>25</v>
      </c>
      <c r="H137" s="20" t="s">
        <v>34</v>
      </c>
      <c r="I137" s="20">
        <v>255.78</v>
      </c>
      <c r="J137" s="23">
        <v>100</v>
      </c>
      <c r="K137" s="23">
        <v>0</v>
      </c>
      <c r="L137" s="20"/>
      <c r="M137" s="18">
        <f t="shared" si="10"/>
        <v>0</v>
      </c>
      <c r="N137" s="18">
        <f t="shared" si="11"/>
        <v>355.78</v>
      </c>
      <c r="O137" s="18">
        <f t="shared" si="12"/>
        <v>361.78</v>
      </c>
      <c r="P137" s="18">
        <f t="shared" si="13"/>
        <v>6</v>
      </c>
      <c r="Q137" s="18">
        <f t="shared" si="14"/>
        <v>355.78</v>
      </c>
      <c r="R137" s="18" t="s">
        <v>28</v>
      </c>
      <c r="S137" s="19" t="s">
        <v>29</v>
      </c>
    </row>
    <row r="138" spans="1:19">
      <c r="A138" s="20">
        <v>137</v>
      </c>
      <c r="B138" s="58" t="s">
        <v>2626</v>
      </c>
      <c r="C138" s="57" t="s">
        <v>2627</v>
      </c>
      <c r="D138" s="50" t="s">
        <v>22</v>
      </c>
      <c r="E138" s="20" t="s">
        <v>24</v>
      </c>
      <c r="F138" s="20" t="s">
        <v>1404</v>
      </c>
      <c r="G138" s="20" t="s">
        <v>25</v>
      </c>
      <c r="H138" s="20" t="s">
        <v>34</v>
      </c>
      <c r="I138" s="20">
        <v>255.78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355.78</v>
      </c>
      <c r="O138" s="18">
        <f t="shared" si="12"/>
        <v>361.78</v>
      </c>
      <c r="P138" s="18">
        <f t="shared" si="13"/>
        <v>6</v>
      </c>
      <c r="Q138" s="18">
        <f t="shared" si="14"/>
        <v>355.78</v>
      </c>
      <c r="R138" s="18" t="s">
        <v>28</v>
      </c>
      <c r="S138" s="19" t="s">
        <v>29</v>
      </c>
    </row>
    <row r="139" spans="1:19">
      <c r="A139" s="20">
        <v>138</v>
      </c>
      <c r="B139" s="52" t="s">
        <v>2628</v>
      </c>
      <c r="C139" s="57" t="s">
        <v>2629</v>
      </c>
      <c r="D139" s="50" t="s">
        <v>22</v>
      </c>
      <c r="E139" s="20" t="s">
        <v>24</v>
      </c>
      <c r="F139" s="20" t="s">
        <v>1404</v>
      </c>
      <c r="G139" s="20" t="s">
        <v>25</v>
      </c>
      <c r="H139" s="20" t="s">
        <v>34</v>
      </c>
      <c r="I139" s="20">
        <v>255.78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355.78</v>
      </c>
      <c r="O139" s="18">
        <f t="shared" si="12"/>
        <v>361.78</v>
      </c>
      <c r="P139" s="18">
        <f t="shared" si="13"/>
        <v>6</v>
      </c>
      <c r="Q139" s="18">
        <f t="shared" si="14"/>
        <v>355.78</v>
      </c>
      <c r="R139" s="18" t="s">
        <v>28</v>
      </c>
      <c r="S139" s="19" t="s">
        <v>29</v>
      </c>
    </row>
    <row r="140" spans="1:19">
      <c r="A140" s="20">
        <v>139</v>
      </c>
      <c r="B140" s="58" t="s">
        <v>2630</v>
      </c>
      <c r="C140" s="57" t="s">
        <v>2631</v>
      </c>
      <c r="D140" s="50" t="s">
        <v>22</v>
      </c>
      <c r="E140" s="20" t="s">
        <v>24</v>
      </c>
      <c r="F140" s="20" t="s">
        <v>1404</v>
      </c>
      <c r="G140" s="20" t="s">
        <v>25</v>
      </c>
      <c r="H140" s="20" t="s">
        <v>34</v>
      </c>
      <c r="I140" s="20">
        <v>255.78</v>
      </c>
      <c r="J140" s="23">
        <v>100</v>
      </c>
      <c r="K140" s="23">
        <v>0</v>
      </c>
      <c r="L140" s="20"/>
      <c r="M140" s="18">
        <f t="shared" si="10"/>
        <v>0</v>
      </c>
      <c r="N140" s="18">
        <f t="shared" si="11"/>
        <v>355.78</v>
      </c>
      <c r="O140" s="18">
        <f t="shared" si="12"/>
        <v>361.78</v>
      </c>
      <c r="P140" s="18">
        <f t="shared" si="13"/>
        <v>6</v>
      </c>
      <c r="Q140" s="18">
        <f t="shared" si="14"/>
        <v>355.78</v>
      </c>
      <c r="R140" s="18" t="s">
        <v>28</v>
      </c>
      <c r="S140" s="19" t="s">
        <v>29</v>
      </c>
    </row>
    <row r="141" spans="1:19">
      <c r="A141" s="20">
        <v>140</v>
      </c>
      <c r="B141" s="49" t="s">
        <v>2632</v>
      </c>
      <c r="C141" s="57" t="s">
        <v>2633</v>
      </c>
      <c r="D141" s="50" t="s">
        <v>22</v>
      </c>
      <c r="E141" s="20" t="s">
        <v>24</v>
      </c>
      <c r="F141" s="20" t="s">
        <v>1404</v>
      </c>
      <c r="G141" s="20" t="s">
        <v>25</v>
      </c>
      <c r="H141" s="20" t="s">
        <v>34</v>
      </c>
      <c r="I141" s="20">
        <v>255.78</v>
      </c>
      <c r="J141" s="23">
        <v>100</v>
      </c>
      <c r="K141" s="23">
        <v>0</v>
      </c>
      <c r="L141" s="20"/>
      <c r="M141" s="18">
        <f t="shared" si="10"/>
        <v>0</v>
      </c>
      <c r="N141" s="18">
        <f t="shared" si="11"/>
        <v>355.78</v>
      </c>
      <c r="O141" s="18">
        <f t="shared" si="12"/>
        <v>361.78</v>
      </c>
      <c r="P141" s="18">
        <f t="shared" si="13"/>
        <v>6</v>
      </c>
      <c r="Q141" s="18">
        <f t="shared" si="14"/>
        <v>355.78</v>
      </c>
      <c r="R141" s="18" t="s">
        <v>28</v>
      </c>
      <c r="S141" s="19" t="s">
        <v>29</v>
      </c>
    </row>
    <row r="142" spans="1:19">
      <c r="A142" s="20">
        <v>141</v>
      </c>
      <c r="B142" s="49" t="s">
        <v>2634</v>
      </c>
      <c r="C142" s="57" t="s">
        <v>2635</v>
      </c>
      <c r="D142" s="50" t="s">
        <v>22</v>
      </c>
      <c r="E142" s="20" t="s">
        <v>24</v>
      </c>
      <c r="F142" s="20" t="s">
        <v>1404</v>
      </c>
      <c r="G142" s="20" t="s">
        <v>25</v>
      </c>
      <c r="H142" s="20" t="s">
        <v>34</v>
      </c>
      <c r="I142" s="20">
        <v>256.14</v>
      </c>
      <c r="J142" s="23">
        <v>100</v>
      </c>
      <c r="K142" s="23">
        <v>0</v>
      </c>
      <c r="L142" s="20"/>
      <c r="M142" s="18">
        <f t="shared" si="10"/>
        <v>0</v>
      </c>
      <c r="N142" s="18">
        <f t="shared" si="11"/>
        <v>356.14</v>
      </c>
      <c r="O142" s="18">
        <f t="shared" si="12"/>
        <v>362.14</v>
      </c>
      <c r="P142" s="18">
        <f t="shared" si="13"/>
        <v>6</v>
      </c>
      <c r="Q142" s="18">
        <f t="shared" si="14"/>
        <v>356.14</v>
      </c>
      <c r="R142" s="18" t="s">
        <v>28</v>
      </c>
      <c r="S142" s="19" t="s">
        <v>29</v>
      </c>
    </row>
    <row r="143" spans="1:19">
      <c r="A143" s="20">
        <v>142</v>
      </c>
      <c r="B143" s="49" t="s">
        <v>2636</v>
      </c>
      <c r="C143" s="57" t="s">
        <v>2637</v>
      </c>
      <c r="D143" s="50" t="s">
        <v>22</v>
      </c>
      <c r="E143" s="20" t="s">
        <v>24</v>
      </c>
      <c r="F143" s="20" t="s">
        <v>1404</v>
      </c>
      <c r="G143" s="20" t="s">
        <v>25</v>
      </c>
      <c r="H143" s="20" t="s">
        <v>34</v>
      </c>
      <c r="I143" s="20">
        <v>256.14</v>
      </c>
      <c r="J143" s="23">
        <v>100</v>
      </c>
      <c r="K143" s="23">
        <v>0</v>
      </c>
      <c r="L143" s="20"/>
      <c r="M143" s="18">
        <f t="shared" si="10"/>
        <v>0</v>
      </c>
      <c r="N143" s="18">
        <f t="shared" si="11"/>
        <v>356.14</v>
      </c>
      <c r="O143" s="18">
        <f t="shared" si="12"/>
        <v>362.14</v>
      </c>
      <c r="P143" s="18">
        <f t="shared" si="13"/>
        <v>6</v>
      </c>
      <c r="Q143" s="18">
        <f t="shared" si="14"/>
        <v>356.14</v>
      </c>
      <c r="R143" s="18" t="s">
        <v>28</v>
      </c>
      <c r="S143" s="19" t="s">
        <v>29</v>
      </c>
    </row>
    <row r="144" spans="1:19">
      <c r="A144" s="20">
        <v>143</v>
      </c>
      <c r="B144" s="49" t="s">
        <v>2638</v>
      </c>
      <c r="C144" s="57" t="s">
        <v>2639</v>
      </c>
      <c r="D144" s="50" t="s">
        <v>22</v>
      </c>
      <c r="E144" s="20" t="s">
        <v>24</v>
      </c>
      <c r="F144" s="20" t="s">
        <v>1404</v>
      </c>
      <c r="G144" s="20" t="s">
        <v>25</v>
      </c>
      <c r="H144" s="20" t="s">
        <v>34</v>
      </c>
      <c r="I144" s="20">
        <v>256.14</v>
      </c>
      <c r="J144" s="23">
        <v>100</v>
      </c>
      <c r="K144" s="23">
        <v>0</v>
      </c>
      <c r="L144" s="20"/>
      <c r="M144" s="18">
        <f t="shared" si="10"/>
        <v>0</v>
      </c>
      <c r="N144" s="18">
        <f t="shared" si="11"/>
        <v>356.14</v>
      </c>
      <c r="O144" s="18">
        <f t="shared" si="12"/>
        <v>362.14</v>
      </c>
      <c r="P144" s="18">
        <f t="shared" si="13"/>
        <v>6</v>
      </c>
      <c r="Q144" s="18">
        <f t="shared" si="14"/>
        <v>356.14</v>
      </c>
      <c r="R144" s="18" t="s">
        <v>28</v>
      </c>
      <c r="S144" s="19" t="s">
        <v>29</v>
      </c>
    </row>
    <row r="145" spans="1:19">
      <c r="A145" s="20">
        <v>144</v>
      </c>
      <c r="B145" s="49" t="s">
        <v>1052</v>
      </c>
      <c r="C145" s="57" t="s">
        <v>2640</v>
      </c>
      <c r="D145" s="50" t="s">
        <v>22</v>
      </c>
      <c r="E145" s="20" t="s">
        <v>24</v>
      </c>
      <c r="F145" s="20" t="s">
        <v>1404</v>
      </c>
      <c r="G145" s="20" t="s">
        <v>25</v>
      </c>
      <c r="H145" s="20" t="s">
        <v>34</v>
      </c>
      <c r="I145" s="20">
        <v>255.29</v>
      </c>
      <c r="J145" s="23">
        <v>100</v>
      </c>
      <c r="K145" s="23">
        <v>0</v>
      </c>
      <c r="L145" s="20"/>
      <c r="M145" s="18">
        <f t="shared" si="10"/>
        <v>0</v>
      </c>
      <c r="N145" s="18">
        <f t="shared" si="11"/>
        <v>355.29</v>
      </c>
      <c r="O145" s="18">
        <f t="shared" si="12"/>
        <v>361.29</v>
      </c>
      <c r="P145" s="18">
        <f t="shared" si="13"/>
        <v>6</v>
      </c>
      <c r="Q145" s="18">
        <f t="shared" si="14"/>
        <v>355.29</v>
      </c>
      <c r="R145" s="18" t="s">
        <v>28</v>
      </c>
      <c r="S145" s="19" t="s">
        <v>29</v>
      </c>
    </row>
    <row r="146" spans="1:19">
      <c r="A146" s="20">
        <v>145</v>
      </c>
      <c r="B146" s="52" t="s">
        <v>2641</v>
      </c>
      <c r="C146" s="57" t="s">
        <v>2642</v>
      </c>
      <c r="D146" s="50" t="s">
        <v>22</v>
      </c>
      <c r="E146" s="20" t="s">
        <v>24</v>
      </c>
      <c r="F146" s="20" t="s">
        <v>1404</v>
      </c>
      <c r="G146" s="20" t="s">
        <v>25</v>
      </c>
      <c r="H146" s="20" t="s">
        <v>34</v>
      </c>
      <c r="I146" s="20">
        <v>256.14</v>
      </c>
      <c r="J146" s="23">
        <v>100</v>
      </c>
      <c r="K146" s="23">
        <v>0</v>
      </c>
      <c r="L146" s="20"/>
      <c r="M146" s="18">
        <f t="shared" si="10"/>
        <v>0</v>
      </c>
      <c r="N146" s="18">
        <f t="shared" si="11"/>
        <v>356.14</v>
      </c>
      <c r="O146" s="18">
        <f t="shared" si="12"/>
        <v>362.14</v>
      </c>
      <c r="P146" s="18">
        <f t="shared" si="13"/>
        <v>6</v>
      </c>
      <c r="Q146" s="18">
        <f t="shared" si="14"/>
        <v>356.14</v>
      </c>
      <c r="R146" s="18" t="s">
        <v>28</v>
      </c>
      <c r="S146" s="19" t="s">
        <v>29</v>
      </c>
    </row>
    <row r="147" spans="1:19">
      <c r="A147" s="20">
        <v>146</v>
      </c>
      <c r="B147" s="49" t="s">
        <v>2643</v>
      </c>
      <c r="C147" s="57" t="s">
        <v>2644</v>
      </c>
      <c r="D147" s="50" t="s">
        <v>22</v>
      </c>
      <c r="E147" s="20" t="s">
        <v>24</v>
      </c>
      <c r="F147" s="20" t="s">
        <v>1404</v>
      </c>
      <c r="G147" s="20" t="s">
        <v>25</v>
      </c>
      <c r="H147" s="20" t="s">
        <v>34</v>
      </c>
      <c r="I147" s="20">
        <v>255.06</v>
      </c>
      <c r="J147" s="23">
        <v>100</v>
      </c>
      <c r="K147" s="23">
        <v>0</v>
      </c>
      <c r="L147" s="20"/>
      <c r="M147" s="18">
        <f t="shared" si="10"/>
        <v>0</v>
      </c>
      <c r="N147" s="18">
        <f t="shared" si="11"/>
        <v>355.06</v>
      </c>
      <c r="O147" s="18">
        <f t="shared" si="12"/>
        <v>361.06</v>
      </c>
      <c r="P147" s="18">
        <f t="shared" si="13"/>
        <v>6</v>
      </c>
      <c r="Q147" s="18">
        <f t="shared" si="14"/>
        <v>355.06</v>
      </c>
      <c r="R147" s="18" t="s">
        <v>28</v>
      </c>
      <c r="S147" s="19" t="s">
        <v>29</v>
      </c>
    </row>
    <row r="148" spans="1:19">
      <c r="A148" s="20">
        <v>147</v>
      </c>
      <c r="B148" s="49" t="s">
        <v>2645</v>
      </c>
      <c r="C148" s="57" t="s">
        <v>2646</v>
      </c>
      <c r="D148" s="50" t="s">
        <v>22</v>
      </c>
      <c r="E148" s="20" t="s">
        <v>24</v>
      </c>
      <c r="F148" s="20" t="s">
        <v>1404</v>
      </c>
      <c r="G148" s="20" t="s">
        <v>25</v>
      </c>
      <c r="H148" s="20" t="s">
        <v>34</v>
      </c>
      <c r="I148" s="20">
        <v>255.06</v>
      </c>
      <c r="J148" s="23">
        <v>100</v>
      </c>
      <c r="K148" s="23">
        <v>0</v>
      </c>
      <c r="L148" s="20"/>
      <c r="M148" s="18">
        <f t="shared" si="10"/>
        <v>0</v>
      </c>
      <c r="N148" s="18">
        <f t="shared" si="11"/>
        <v>355.06</v>
      </c>
      <c r="O148" s="18">
        <f t="shared" si="12"/>
        <v>361.06</v>
      </c>
      <c r="P148" s="18">
        <f t="shared" si="13"/>
        <v>6</v>
      </c>
      <c r="Q148" s="18">
        <f t="shared" si="14"/>
        <v>355.06</v>
      </c>
      <c r="R148" s="18" t="s">
        <v>28</v>
      </c>
      <c r="S148" s="19" t="s">
        <v>29</v>
      </c>
    </row>
    <row r="149" spans="1:19">
      <c r="A149" s="20">
        <v>148</v>
      </c>
      <c r="B149" s="49" t="s">
        <v>2647</v>
      </c>
      <c r="C149" s="59" t="s">
        <v>2648</v>
      </c>
      <c r="D149" s="50" t="s">
        <v>22</v>
      </c>
      <c r="E149" s="20" t="s">
        <v>24</v>
      </c>
      <c r="F149" s="20" t="s">
        <v>174</v>
      </c>
      <c r="G149" s="20" t="s">
        <v>25</v>
      </c>
      <c r="H149" s="20" t="s">
        <v>685</v>
      </c>
      <c r="I149" s="23">
        <v>0</v>
      </c>
      <c r="J149" s="23">
        <v>400</v>
      </c>
      <c r="K149" s="23">
        <v>2513</v>
      </c>
      <c r="L149" s="20" t="s">
        <v>2649</v>
      </c>
      <c r="M149" s="18">
        <f t="shared" si="10"/>
        <v>2663.78</v>
      </c>
      <c r="N149" s="18">
        <f t="shared" si="11"/>
        <v>3063.78</v>
      </c>
      <c r="O149" s="18">
        <f t="shared" si="12"/>
        <v>3247.6068</v>
      </c>
      <c r="P149" s="18">
        <f t="shared" si="13"/>
        <v>183.8268</v>
      </c>
      <c r="Q149" s="18">
        <f t="shared" si="14"/>
        <v>3063.78</v>
      </c>
      <c r="R149" s="18" t="s">
        <v>28</v>
      </c>
      <c r="S149" s="19" t="s">
        <v>29</v>
      </c>
    </row>
    <row r="150" spans="1:19">
      <c r="A150" s="20">
        <v>149</v>
      </c>
      <c r="B150" s="49" t="s">
        <v>2020</v>
      </c>
      <c r="C150" s="59" t="s">
        <v>2650</v>
      </c>
      <c r="D150" s="50" t="s">
        <v>22</v>
      </c>
      <c r="E150" s="20" t="s">
        <v>24</v>
      </c>
      <c r="F150" s="20" t="s">
        <v>174</v>
      </c>
      <c r="G150" s="20" t="s">
        <v>25</v>
      </c>
      <c r="H150" s="20" t="s">
        <v>685</v>
      </c>
      <c r="I150" s="23">
        <v>0</v>
      </c>
      <c r="J150" s="23">
        <v>400</v>
      </c>
      <c r="K150" s="23">
        <v>2500</v>
      </c>
      <c r="L150" s="20" t="s">
        <v>2651</v>
      </c>
      <c r="M150" s="18">
        <f t="shared" si="10"/>
        <v>2650</v>
      </c>
      <c r="N150" s="18">
        <f t="shared" si="11"/>
        <v>3050</v>
      </c>
      <c r="O150" s="18">
        <f t="shared" si="12"/>
        <v>3233</v>
      </c>
      <c r="P150" s="18">
        <f t="shared" si="13"/>
        <v>183</v>
      </c>
      <c r="Q150" s="18">
        <f t="shared" si="14"/>
        <v>3050</v>
      </c>
      <c r="R150" s="18" t="s">
        <v>28</v>
      </c>
      <c r="S150" s="19" t="s">
        <v>29</v>
      </c>
    </row>
    <row r="151" spans="1:19">
      <c r="A151" s="20">
        <v>150</v>
      </c>
      <c r="B151" s="49" t="s">
        <v>2652</v>
      </c>
      <c r="C151" s="57" t="s">
        <v>2653</v>
      </c>
      <c r="D151" s="50" t="s">
        <v>22</v>
      </c>
      <c r="E151" s="20" t="s">
        <v>24</v>
      </c>
      <c r="F151" s="20" t="s">
        <v>1404</v>
      </c>
      <c r="G151" s="20" t="s">
        <v>25</v>
      </c>
      <c r="H151" s="20" t="s">
        <v>34</v>
      </c>
      <c r="I151" s="20">
        <v>255.58</v>
      </c>
      <c r="J151" s="23">
        <v>100</v>
      </c>
      <c r="K151" s="23">
        <v>0</v>
      </c>
      <c r="L151" s="20"/>
      <c r="M151" s="18">
        <f t="shared" si="10"/>
        <v>0</v>
      </c>
      <c r="N151" s="18">
        <f t="shared" si="11"/>
        <v>355.58</v>
      </c>
      <c r="O151" s="18">
        <f t="shared" si="12"/>
        <v>361.58</v>
      </c>
      <c r="P151" s="18">
        <f t="shared" si="13"/>
        <v>6</v>
      </c>
      <c r="Q151" s="18">
        <f t="shared" si="14"/>
        <v>355.58</v>
      </c>
      <c r="R151" s="18" t="s">
        <v>28</v>
      </c>
      <c r="S151" s="19" t="s">
        <v>29</v>
      </c>
    </row>
    <row r="152" spans="1:19">
      <c r="A152" s="20">
        <v>151</v>
      </c>
      <c r="B152" s="49" t="s">
        <v>2654</v>
      </c>
      <c r="C152" s="57" t="s">
        <v>2655</v>
      </c>
      <c r="D152" s="50" t="s">
        <v>22</v>
      </c>
      <c r="E152" s="20" t="s">
        <v>24</v>
      </c>
      <c r="F152" s="20" t="s">
        <v>1404</v>
      </c>
      <c r="G152" s="20" t="s">
        <v>25</v>
      </c>
      <c r="H152" s="20" t="s">
        <v>34</v>
      </c>
      <c r="I152" s="20">
        <v>255.58</v>
      </c>
      <c r="J152" s="23">
        <v>100</v>
      </c>
      <c r="K152" s="23">
        <v>0</v>
      </c>
      <c r="L152" s="20"/>
      <c r="M152" s="18">
        <f t="shared" si="10"/>
        <v>0</v>
      </c>
      <c r="N152" s="18">
        <f t="shared" si="11"/>
        <v>355.58</v>
      </c>
      <c r="O152" s="18">
        <f t="shared" si="12"/>
        <v>361.58</v>
      </c>
      <c r="P152" s="18">
        <f t="shared" si="13"/>
        <v>6</v>
      </c>
      <c r="Q152" s="18">
        <f t="shared" si="14"/>
        <v>355.58</v>
      </c>
      <c r="R152" s="18" t="s">
        <v>28</v>
      </c>
      <c r="S152" s="19" t="s">
        <v>29</v>
      </c>
    </row>
    <row r="153" spans="1:19">
      <c r="A153" s="20">
        <v>152</v>
      </c>
      <c r="B153" s="49" t="s">
        <v>1747</v>
      </c>
      <c r="C153" s="57" t="s">
        <v>2656</v>
      </c>
      <c r="D153" s="50" t="s">
        <v>22</v>
      </c>
      <c r="E153" s="20" t="s">
        <v>24</v>
      </c>
      <c r="F153" s="20" t="s">
        <v>174</v>
      </c>
      <c r="G153" s="20" t="s">
        <v>25</v>
      </c>
      <c r="H153" s="20" t="s">
        <v>685</v>
      </c>
      <c r="I153" s="23">
        <v>0</v>
      </c>
      <c r="J153" s="23">
        <v>0</v>
      </c>
      <c r="K153" s="23">
        <v>13</v>
      </c>
      <c r="L153" s="20" t="s">
        <v>2657</v>
      </c>
      <c r="M153" s="18">
        <f t="shared" si="10"/>
        <v>13.78</v>
      </c>
      <c r="N153" s="18">
        <f t="shared" si="11"/>
        <v>13.78</v>
      </c>
      <c r="O153" s="18">
        <f t="shared" si="12"/>
        <v>14.6068</v>
      </c>
      <c r="P153" s="18">
        <f t="shared" si="13"/>
        <v>0.8268</v>
      </c>
      <c r="Q153" s="18">
        <f t="shared" si="14"/>
        <v>13.78</v>
      </c>
      <c r="R153" s="18" t="s">
        <v>28</v>
      </c>
      <c r="S153" s="19" t="s">
        <v>29</v>
      </c>
    </row>
    <row r="154" spans="1:19">
      <c r="A154" s="20">
        <v>153</v>
      </c>
      <c r="B154" s="49" t="s">
        <v>2189</v>
      </c>
      <c r="C154" s="57" t="s">
        <v>2190</v>
      </c>
      <c r="D154" s="50" t="s">
        <v>22</v>
      </c>
      <c r="E154" s="20" t="s">
        <v>24</v>
      </c>
      <c r="F154" s="20" t="s">
        <v>2147</v>
      </c>
      <c r="G154" s="20" t="s">
        <v>25</v>
      </c>
      <c r="H154" s="20" t="s">
        <v>34</v>
      </c>
      <c r="I154" s="23">
        <v>0</v>
      </c>
      <c r="J154" s="23">
        <v>100</v>
      </c>
      <c r="K154" s="23">
        <v>0</v>
      </c>
      <c r="L154" s="20"/>
      <c r="M154" s="18">
        <f t="shared" si="10"/>
        <v>0</v>
      </c>
      <c r="N154" s="18">
        <f t="shared" si="11"/>
        <v>100</v>
      </c>
      <c r="O154" s="18">
        <f t="shared" si="12"/>
        <v>106</v>
      </c>
      <c r="P154" s="18">
        <f t="shared" si="13"/>
        <v>6</v>
      </c>
      <c r="Q154" s="18">
        <f t="shared" si="14"/>
        <v>100</v>
      </c>
      <c r="R154" s="18" t="s">
        <v>28</v>
      </c>
      <c r="S154" s="19" t="s">
        <v>29</v>
      </c>
    </row>
    <row r="155" spans="1:19">
      <c r="A155" s="20">
        <v>154</v>
      </c>
      <c r="B155" s="49" t="s">
        <v>1875</v>
      </c>
      <c r="C155" s="57" t="s">
        <v>1876</v>
      </c>
      <c r="D155" s="50" t="s">
        <v>22</v>
      </c>
      <c r="E155" s="20" t="s">
        <v>24</v>
      </c>
      <c r="F155" s="20" t="s">
        <v>2147</v>
      </c>
      <c r="G155" s="20" t="s">
        <v>25</v>
      </c>
      <c r="H155" s="20" t="s">
        <v>34</v>
      </c>
      <c r="I155" s="23">
        <v>0</v>
      </c>
      <c r="J155" s="23">
        <v>100</v>
      </c>
      <c r="K155" s="23">
        <v>0</v>
      </c>
      <c r="L155" s="20"/>
      <c r="M155" s="18">
        <f t="shared" si="10"/>
        <v>0</v>
      </c>
      <c r="N155" s="18">
        <f t="shared" si="11"/>
        <v>100</v>
      </c>
      <c r="O155" s="18">
        <f t="shared" si="12"/>
        <v>106</v>
      </c>
      <c r="P155" s="18">
        <f t="shared" si="13"/>
        <v>6</v>
      </c>
      <c r="Q155" s="18">
        <f t="shared" si="14"/>
        <v>100</v>
      </c>
      <c r="R155" s="18" t="s">
        <v>28</v>
      </c>
      <c r="S155" s="19" t="s">
        <v>29</v>
      </c>
    </row>
    <row r="156" spans="1:19">
      <c r="A156" s="20">
        <v>155</v>
      </c>
      <c r="B156" s="49" t="s">
        <v>2658</v>
      </c>
      <c r="C156" s="57" t="s">
        <v>2635</v>
      </c>
      <c r="D156" s="50" t="s">
        <v>22</v>
      </c>
      <c r="E156" s="20" t="s">
        <v>24</v>
      </c>
      <c r="F156" s="20" t="s">
        <v>1404</v>
      </c>
      <c r="G156" s="20" t="s">
        <v>25</v>
      </c>
      <c r="H156" s="20" t="s">
        <v>34</v>
      </c>
      <c r="I156" s="20">
        <v>255.06</v>
      </c>
      <c r="J156" s="23">
        <v>100</v>
      </c>
      <c r="K156" s="23">
        <v>0</v>
      </c>
      <c r="L156" s="20"/>
      <c r="M156" s="18">
        <f t="shared" si="10"/>
        <v>0</v>
      </c>
      <c r="N156" s="18">
        <f t="shared" si="11"/>
        <v>355.06</v>
      </c>
      <c r="O156" s="18">
        <f t="shared" si="12"/>
        <v>361.06</v>
      </c>
      <c r="P156" s="18">
        <f t="shared" si="13"/>
        <v>6</v>
      </c>
      <c r="Q156" s="18">
        <f t="shared" si="14"/>
        <v>355.06</v>
      </c>
      <c r="R156" s="18" t="s">
        <v>28</v>
      </c>
      <c r="S156" s="19" t="s">
        <v>29</v>
      </c>
    </row>
    <row r="157" spans="1:19">
      <c r="A157" s="20">
        <v>156</v>
      </c>
      <c r="B157" s="49" t="s">
        <v>2057</v>
      </c>
      <c r="C157" s="57" t="s">
        <v>2659</v>
      </c>
      <c r="D157" s="50" t="s">
        <v>22</v>
      </c>
      <c r="E157" s="20" t="s">
        <v>24</v>
      </c>
      <c r="F157" s="20" t="s">
        <v>1404</v>
      </c>
      <c r="G157" s="20" t="s">
        <v>25</v>
      </c>
      <c r="H157" s="20" t="s">
        <v>34</v>
      </c>
      <c r="I157" s="20">
        <v>254.48</v>
      </c>
      <c r="J157" s="23">
        <v>100</v>
      </c>
      <c r="K157" s="23">
        <v>0</v>
      </c>
      <c r="L157" s="20"/>
      <c r="M157" s="18">
        <f t="shared" si="10"/>
        <v>0</v>
      </c>
      <c r="N157" s="18">
        <f t="shared" si="11"/>
        <v>354.48</v>
      </c>
      <c r="O157" s="18">
        <f t="shared" si="12"/>
        <v>360.48</v>
      </c>
      <c r="P157" s="18">
        <f t="shared" si="13"/>
        <v>6</v>
      </c>
      <c r="Q157" s="18">
        <f t="shared" si="14"/>
        <v>354.48</v>
      </c>
      <c r="R157" s="18" t="s">
        <v>28</v>
      </c>
      <c r="S157" s="19" t="s">
        <v>29</v>
      </c>
    </row>
    <row r="158" spans="1:19">
      <c r="A158" s="20">
        <v>157</v>
      </c>
      <c r="B158" s="49" t="s">
        <v>2051</v>
      </c>
      <c r="C158" s="57" t="s">
        <v>2660</v>
      </c>
      <c r="D158" s="50" t="s">
        <v>22</v>
      </c>
      <c r="E158" s="20" t="s">
        <v>24</v>
      </c>
      <c r="F158" s="20" t="s">
        <v>1404</v>
      </c>
      <c r="G158" s="20" t="s">
        <v>25</v>
      </c>
      <c r="H158" s="20" t="s">
        <v>34</v>
      </c>
      <c r="I158" s="23">
        <v>255</v>
      </c>
      <c r="J158" s="23">
        <v>100</v>
      </c>
      <c r="K158" s="23">
        <v>0</v>
      </c>
      <c r="L158" s="20"/>
      <c r="M158" s="18">
        <f t="shared" si="10"/>
        <v>0</v>
      </c>
      <c r="N158" s="18">
        <f t="shared" si="11"/>
        <v>355</v>
      </c>
      <c r="O158" s="18">
        <f t="shared" si="12"/>
        <v>361</v>
      </c>
      <c r="P158" s="18">
        <f t="shared" si="13"/>
        <v>6</v>
      </c>
      <c r="Q158" s="18">
        <f t="shared" si="14"/>
        <v>355</v>
      </c>
      <c r="R158" s="18" t="s">
        <v>28</v>
      </c>
      <c r="S158" s="19" t="s">
        <v>29</v>
      </c>
    </row>
    <row r="159" spans="1:19">
      <c r="A159" s="20">
        <v>158</v>
      </c>
      <c r="B159" s="49" t="s">
        <v>2661</v>
      </c>
      <c r="C159" s="57" t="s">
        <v>2662</v>
      </c>
      <c r="D159" s="50" t="s">
        <v>22</v>
      </c>
      <c r="E159" s="20" t="s">
        <v>24</v>
      </c>
      <c r="F159" s="20" t="s">
        <v>1404</v>
      </c>
      <c r="G159" s="20" t="s">
        <v>25</v>
      </c>
      <c r="H159" s="20" t="s">
        <v>34</v>
      </c>
      <c r="I159" s="23">
        <v>255</v>
      </c>
      <c r="J159" s="23">
        <v>100</v>
      </c>
      <c r="K159" s="23">
        <v>0</v>
      </c>
      <c r="L159" s="20"/>
      <c r="M159" s="18">
        <f t="shared" si="10"/>
        <v>0</v>
      </c>
      <c r="N159" s="18">
        <f t="shared" si="11"/>
        <v>355</v>
      </c>
      <c r="O159" s="18">
        <f t="shared" si="12"/>
        <v>361</v>
      </c>
      <c r="P159" s="18">
        <f t="shared" si="13"/>
        <v>6</v>
      </c>
      <c r="Q159" s="18">
        <f t="shared" si="14"/>
        <v>355</v>
      </c>
      <c r="R159" s="18" t="s">
        <v>28</v>
      </c>
      <c r="S159" s="19" t="s">
        <v>29</v>
      </c>
    </row>
    <row r="160" spans="1:18">
      <c r="A160" s="60" t="s">
        <v>36</v>
      </c>
      <c r="B160" s="60"/>
      <c r="C160" s="61"/>
      <c r="D160" s="60"/>
      <c r="E160" s="60"/>
      <c r="F160" s="60"/>
      <c r="G160" s="60"/>
      <c r="H160" s="60"/>
      <c r="I160" s="25">
        <f>SUM(I2:I159)</f>
        <v>61866.26</v>
      </c>
      <c r="J160" s="25">
        <f>SUM(J2:J159)</f>
        <v>22100</v>
      </c>
      <c r="K160" s="25">
        <f>SUM(K2:K159)</f>
        <v>12034.34</v>
      </c>
      <c r="L160" s="25"/>
      <c r="M160" s="25">
        <f>SUM(M2:M159)</f>
        <v>12756.4004</v>
      </c>
      <c r="N160" s="25">
        <f>SUM(N2:N159)</f>
        <v>96722.6604000001</v>
      </c>
      <c r="O160" s="25">
        <f>SUM(O2:O159)</f>
        <v>98814.044424</v>
      </c>
      <c r="P160" s="25">
        <f>SUM(P2:P159)</f>
        <v>2091.384024</v>
      </c>
      <c r="Q160" s="25">
        <f>SUM(Q2:Q159)</f>
        <v>96722.6604000001</v>
      </c>
      <c r="R160" s="29"/>
    </row>
    <row r="161" spans="15:15">
      <c r="O161">
        <f>O160-J160</f>
        <v>76714.044424</v>
      </c>
    </row>
  </sheetData>
  <mergeCells count="1">
    <mergeCell ref="A160:H160"/>
  </mergeCells>
  <dataValidations count="2">
    <dataValidation type="list" allowBlank="1" showErrorMessage="1" sqref="G2:G159">
      <formula1>"商务,旅游,包签,转移签,翻译,照片,落地签"</formula1>
    </dataValidation>
    <dataValidation type="list" allowBlank="1" showErrorMessage="1" sqref="H2:H15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4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17" customWidth="1"/>
    <col min="3" max="3" width="25" customWidth="1"/>
    <col min="4" max="5" width="9" customWidth="1"/>
    <col min="7" max="7" width="11" customWidth="1"/>
    <col min="8" max="8" width="12" customWidth="1"/>
    <col min="9" max="9" width="19" customWidth="1"/>
    <col min="11" max="11" width="16" customWidth="1"/>
    <col min="12" max="12" width="24" customWidth="1"/>
    <col min="13" max="13" width="16" customWidth="1"/>
    <col min="14" max="14" width="24" customWidth="1"/>
    <col min="15" max="15" width="21" customWidth="1"/>
    <col min="16" max="17" width="19" customWidth="1"/>
  </cols>
  <sheetData>
    <row r="1" ht="50.4" spans="1:19">
      <c r="A1" s="1" t="s">
        <v>0</v>
      </c>
      <c r="B1" s="1" t="s">
        <v>1</v>
      </c>
      <c r="C1" s="48" t="s">
        <v>2</v>
      </c>
      <c r="D1" s="1" t="s">
        <v>3</v>
      </c>
      <c r="E1" s="1" t="s">
        <v>5</v>
      </c>
      <c r="F1" s="1" t="s">
        <v>810</v>
      </c>
      <c r="G1" s="1" t="s">
        <v>7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49" t="s">
        <v>2663</v>
      </c>
      <c r="C2" s="21" t="s">
        <v>2664</v>
      </c>
      <c r="D2" s="50" t="s">
        <v>22</v>
      </c>
      <c r="E2" s="20" t="s">
        <v>24</v>
      </c>
      <c r="F2" s="20" t="s">
        <v>1404</v>
      </c>
      <c r="G2" s="20" t="s">
        <v>25</v>
      </c>
      <c r="H2" s="20" t="s">
        <v>34</v>
      </c>
      <c r="I2" s="54">
        <v>263.08</v>
      </c>
      <c r="J2" s="23">
        <v>100</v>
      </c>
      <c r="K2" s="23">
        <v>0</v>
      </c>
      <c r="L2" s="20"/>
      <c r="M2" s="18">
        <f t="shared" ref="M2:M65" si="0">K2*1.06</f>
        <v>0</v>
      </c>
      <c r="N2" s="18">
        <f t="shared" ref="N2:N65" si="1">I2+J2+M2</f>
        <v>363.08</v>
      </c>
      <c r="O2" s="18">
        <f t="shared" ref="O2:O65" si="2">I2+(J2+M2)*1.06</f>
        <v>369.08</v>
      </c>
      <c r="P2" s="18">
        <f t="shared" ref="P2:P65" si="3">(M2+J2)*0.06</f>
        <v>6</v>
      </c>
      <c r="Q2" s="18">
        <f t="shared" ref="Q2:Q65" si="4">O2-P2</f>
        <v>363.08</v>
      </c>
      <c r="R2" s="18" t="s">
        <v>28</v>
      </c>
      <c r="S2" s="19" t="s">
        <v>29</v>
      </c>
    </row>
    <row r="3" spans="1:19">
      <c r="A3" s="20">
        <v>2</v>
      </c>
      <c r="B3" s="49" t="s">
        <v>2665</v>
      </c>
      <c r="C3" s="21" t="s">
        <v>2666</v>
      </c>
      <c r="D3" s="50" t="s">
        <v>22</v>
      </c>
      <c r="E3" s="20" t="s">
        <v>24</v>
      </c>
      <c r="F3" s="20" t="s">
        <v>1404</v>
      </c>
      <c r="G3" s="20" t="s">
        <v>25</v>
      </c>
      <c r="H3" s="20" t="s">
        <v>34</v>
      </c>
      <c r="I3" s="54">
        <v>263.08</v>
      </c>
      <c r="J3" s="23">
        <v>100</v>
      </c>
      <c r="K3" s="23">
        <v>0</v>
      </c>
      <c r="L3" s="20"/>
      <c r="M3" s="18">
        <f t="shared" si="0"/>
        <v>0</v>
      </c>
      <c r="N3" s="18">
        <f t="shared" si="1"/>
        <v>363.08</v>
      </c>
      <c r="O3" s="18">
        <f t="shared" si="2"/>
        <v>369.08</v>
      </c>
      <c r="P3" s="18">
        <f t="shared" si="3"/>
        <v>6</v>
      </c>
      <c r="Q3" s="18">
        <f t="shared" si="4"/>
        <v>363.08</v>
      </c>
      <c r="R3" s="18" t="s">
        <v>28</v>
      </c>
      <c r="S3" s="19" t="s">
        <v>29</v>
      </c>
    </row>
    <row r="4" spans="1:19">
      <c r="A4" s="20">
        <v>3</v>
      </c>
      <c r="B4" s="49" t="s">
        <v>2667</v>
      </c>
      <c r="C4" s="21" t="s">
        <v>2668</v>
      </c>
      <c r="D4" s="50" t="s">
        <v>22</v>
      </c>
      <c r="E4" s="20" t="s">
        <v>24</v>
      </c>
      <c r="F4" s="20" t="s">
        <v>1404</v>
      </c>
      <c r="G4" s="20" t="s">
        <v>25</v>
      </c>
      <c r="H4" s="20" t="s">
        <v>34</v>
      </c>
      <c r="I4" s="54">
        <v>263.16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363.16</v>
      </c>
      <c r="O4" s="18">
        <f t="shared" si="2"/>
        <v>369.16</v>
      </c>
      <c r="P4" s="18">
        <f t="shared" si="3"/>
        <v>6</v>
      </c>
      <c r="Q4" s="18">
        <f t="shared" si="4"/>
        <v>363.16</v>
      </c>
      <c r="R4" s="18" t="s">
        <v>28</v>
      </c>
      <c r="S4" s="19" t="s">
        <v>29</v>
      </c>
    </row>
    <row r="5" spans="1:19">
      <c r="A5" s="20">
        <v>4</v>
      </c>
      <c r="B5" s="49" t="s">
        <v>927</v>
      </c>
      <c r="C5" s="21" t="s">
        <v>2669</v>
      </c>
      <c r="D5" s="50" t="s">
        <v>22</v>
      </c>
      <c r="E5" s="20" t="s">
        <v>24</v>
      </c>
      <c r="F5" s="20" t="s">
        <v>1404</v>
      </c>
      <c r="G5" s="20" t="s">
        <v>25</v>
      </c>
      <c r="H5" s="20" t="s">
        <v>34</v>
      </c>
      <c r="I5" s="54">
        <v>263.08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363.08</v>
      </c>
      <c r="O5" s="18">
        <f t="shared" si="2"/>
        <v>369.08</v>
      </c>
      <c r="P5" s="18">
        <f t="shared" si="3"/>
        <v>6</v>
      </c>
      <c r="Q5" s="18">
        <f t="shared" si="4"/>
        <v>363.08</v>
      </c>
      <c r="R5" s="18" t="s">
        <v>28</v>
      </c>
      <c r="S5" s="19" t="s">
        <v>29</v>
      </c>
    </row>
    <row r="6" spans="1:19">
      <c r="A6" s="20">
        <v>5</v>
      </c>
      <c r="B6" s="49" t="s">
        <v>2670</v>
      </c>
      <c r="C6" s="21" t="s">
        <v>2671</v>
      </c>
      <c r="D6" s="50" t="s">
        <v>22</v>
      </c>
      <c r="E6" s="20" t="s">
        <v>24</v>
      </c>
      <c r="F6" s="20" t="s">
        <v>1404</v>
      </c>
      <c r="G6" s="20" t="s">
        <v>25</v>
      </c>
      <c r="H6" s="20" t="s">
        <v>34</v>
      </c>
      <c r="I6" s="54">
        <v>263.08</v>
      </c>
      <c r="J6" s="23">
        <v>100</v>
      </c>
      <c r="K6" s="23">
        <v>0</v>
      </c>
      <c r="L6" s="20"/>
      <c r="M6" s="18">
        <f t="shared" si="0"/>
        <v>0</v>
      </c>
      <c r="N6" s="18">
        <f t="shared" si="1"/>
        <v>363.08</v>
      </c>
      <c r="O6" s="18">
        <f t="shared" si="2"/>
        <v>369.08</v>
      </c>
      <c r="P6" s="18">
        <f t="shared" si="3"/>
        <v>6</v>
      </c>
      <c r="Q6" s="18">
        <f t="shared" si="4"/>
        <v>363.08</v>
      </c>
      <c r="R6" s="18" t="s">
        <v>28</v>
      </c>
      <c r="S6" s="19" t="s">
        <v>29</v>
      </c>
    </row>
    <row r="7" spans="1:19">
      <c r="A7" s="20">
        <v>6</v>
      </c>
      <c r="B7" s="49" t="s">
        <v>2672</v>
      </c>
      <c r="C7" s="21" t="s">
        <v>2673</v>
      </c>
      <c r="D7" s="50" t="s">
        <v>22</v>
      </c>
      <c r="E7" s="20" t="s">
        <v>24</v>
      </c>
      <c r="F7" s="20" t="s">
        <v>1404</v>
      </c>
      <c r="G7" s="20" t="s">
        <v>25</v>
      </c>
      <c r="H7" s="20" t="s">
        <v>34</v>
      </c>
      <c r="I7" s="54">
        <v>263.89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363.89</v>
      </c>
      <c r="O7" s="18">
        <f t="shared" si="2"/>
        <v>369.89</v>
      </c>
      <c r="P7" s="18">
        <f t="shared" si="3"/>
        <v>6</v>
      </c>
      <c r="Q7" s="18">
        <f t="shared" si="4"/>
        <v>363.89</v>
      </c>
      <c r="R7" s="18" t="s">
        <v>28</v>
      </c>
      <c r="S7" s="19" t="s">
        <v>29</v>
      </c>
    </row>
    <row r="8" spans="1:19">
      <c r="A8" s="20">
        <v>7</v>
      </c>
      <c r="B8" s="49" t="s">
        <v>1757</v>
      </c>
      <c r="C8" s="21" t="s">
        <v>2674</v>
      </c>
      <c r="D8" s="50" t="s">
        <v>22</v>
      </c>
      <c r="E8" s="20" t="s">
        <v>24</v>
      </c>
      <c r="F8" s="20" t="s">
        <v>1404</v>
      </c>
      <c r="G8" s="20" t="s">
        <v>25</v>
      </c>
      <c r="H8" s="20" t="s">
        <v>34</v>
      </c>
      <c r="I8" s="54">
        <v>263.89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363.89</v>
      </c>
      <c r="O8" s="18">
        <f t="shared" si="2"/>
        <v>369.89</v>
      </c>
      <c r="P8" s="18">
        <f t="shared" si="3"/>
        <v>6</v>
      </c>
      <c r="Q8" s="18">
        <f t="shared" si="4"/>
        <v>363.89</v>
      </c>
      <c r="R8" s="18" t="s">
        <v>28</v>
      </c>
      <c r="S8" s="19" t="s">
        <v>29</v>
      </c>
    </row>
    <row r="9" spans="1:19">
      <c r="A9" s="20">
        <v>8</v>
      </c>
      <c r="B9" s="49" t="s">
        <v>2675</v>
      </c>
      <c r="C9" s="21" t="s">
        <v>2676</v>
      </c>
      <c r="D9" s="50" t="s">
        <v>22</v>
      </c>
      <c r="E9" s="20" t="s">
        <v>24</v>
      </c>
      <c r="F9" s="20" t="s">
        <v>1404</v>
      </c>
      <c r="G9" s="20" t="s">
        <v>25</v>
      </c>
      <c r="H9" s="20" t="s">
        <v>34</v>
      </c>
      <c r="I9" s="54">
        <v>263.89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363.89</v>
      </c>
      <c r="O9" s="18">
        <f t="shared" si="2"/>
        <v>369.89</v>
      </c>
      <c r="P9" s="18">
        <f t="shared" si="3"/>
        <v>6</v>
      </c>
      <c r="Q9" s="18">
        <f t="shared" si="4"/>
        <v>363.89</v>
      </c>
      <c r="R9" s="18" t="s">
        <v>28</v>
      </c>
      <c r="S9" s="19" t="s">
        <v>29</v>
      </c>
    </row>
    <row r="10" spans="1:19">
      <c r="A10" s="20">
        <v>9</v>
      </c>
      <c r="B10" s="49" t="s">
        <v>2677</v>
      </c>
      <c r="C10" s="21" t="s">
        <v>2678</v>
      </c>
      <c r="D10" s="50" t="s">
        <v>22</v>
      </c>
      <c r="E10" s="20" t="s">
        <v>24</v>
      </c>
      <c r="F10" s="20" t="s">
        <v>1404</v>
      </c>
      <c r="G10" s="20" t="s">
        <v>25</v>
      </c>
      <c r="H10" s="20" t="s">
        <v>34</v>
      </c>
      <c r="I10" s="54">
        <v>263.89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363.89</v>
      </c>
      <c r="O10" s="18">
        <f t="shared" si="2"/>
        <v>369.89</v>
      </c>
      <c r="P10" s="18">
        <f t="shared" si="3"/>
        <v>6</v>
      </c>
      <c r="Q10" s="18">
        <f t="shared" si="4"/>
        <v>363.89</v>
      </c>
      <c r="R10" s="18" t="s">
        <v>28</v>
      </c>
      <c r="S10" s="19" t="s">
        <v>29</v>
      </c>
    </row>
    <row r="11" spans="1:19">
      <c r="A11" s="20">
        <v>10</v>
      </c>
      <c r="B11" s="49" t="s">
        <v>1510</v>
      </c>
      <c r="C11" s="21" t="s">
        <v>2679</v>
      </c>
      <c r="D11" s="50" t="s">
        <v>22</v>
      </c>
      <c r="E11" s="20" t="s">
        <v>24</v>
      </c>
      <c r="F11" s="20" t="s">
        <v>1404</v>
      </c>
      <c r="G11" s="20" t="s">
        <v>25</v>
      </c>
      <c r="H11" s="20" t="s">
        <v>34</v>
      </c>
      <c r="I11" s="54">
        <v>263.89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363.89</v>
      </c>
      <c r="O11" s="18">
        <f t="shared" si="2"/>
        <v>369.89</v>
      </c>
      <c r="P11" s="18">
        <f t="shared" si="3"/>
        <v>6</v>
      </c>
      <c r="Q11" s="18">
        <f t="shared" si="4"/>
        <v>363.89</v>
      </c>
      <c r="R11" s="18" t="s">
        <v>28</v>
      </c>
      <c r="S11" s="19" t="s">
        <v>29</v>
      </c>
    </row>
    <row r="12" spans="1:19">
      <c r="A12" s="20">
        <v>11</v>
      </c>
      <c r="B12" s="49" t="s">
        <v>2680</v>
      </c>
      <c r="C12" s="21" t="s">
        <v>2681</v>
      </c>
      <c r="D12" s="50" t="s">
        <v>22</v>
      </c>
      <c r="E12" s="20" t="s">
        <v>24</v>
      </c>
      <c r="F12" s="20" t="s">
        <v>1404</v>
      </c>
      <c r="G12" s="20" t="s">
        <v>25</v>
      </c>
      <c r="H12" s="20" t="s">
        <v>34</v>
      </c>
      <c r="I12" s="54">
        <v>252.57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352.57</v>
      </c>
      <c r="O12" s="18">
        <f t="shared" si="2"/>
        <v>358.57</v>
      </c>
      <c r="P12" s="18">
        <f t="shared" si="3"/>
        <v>6</v>
      </c>
      <c r="Q12" s="18">
        <f t="shared" si="4"/>
        <v>352.57</v>
      </c>
      <c r="R12" s="18" t="s">
        <v>28</v>
      </c>
      <c r="S12" s="19" t="s">
        <v>29</v>
      </c>
    </row>
    <row r="13" spans="1:19">
      <c r="A13" s="20">
        <v>12</v>
      </c>
      <c r="B13" s="49" t="s">
        <v>2682</v>
      </c>
      <c r="C13" s="21" t="s">
        <v>2683</v>
      </c>
      <c r="D13" s="50" t="s">
        <v>22</v>
      </c>
      <c r="E13" s="20" t="s">
        <v>24</v>
      </c>
      <c r="F13" s="20" t="s">
        <v>1404</v>
      </c>
      <c r="G13" s="20" t="s">
        <v>25</v>
      </c>
      <c r="H13" s="20" t="s">
        <v>34</v>
      </c>
      <c r="I13" s="54">
        <v>252.57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352.57</v>
      </c>
      <c r="O13" s="18">
        <f t="shared" si="2"/>
        <v>358.57</v>
      </c>
      <c r="P13" s="18">
        <f t="shared" si="3"/>
        <v>6</v>
      </c>
      <c r="Q13" s="18">
        <f t="shared" si="4"/>
        <v>352.57</v>
      </c>
      <c r="R13" s="18" t="s">
        <v>28</v>
      </c>
      <c r="S13" s="19" t="s">
        <v>29</v>
      </c>
    </row>
    <row r="14" spans="1:19">
      <c r="A14" s="20">
        <v>13</v>
      </c>
      <c r="B14" s="49" t="s">
        <v>2684</v>
      </c>
      <c r="C14" s="21" t="s">
        <v>2685</v>
      </c>
      <c r="D14" s="50" t="s">
        <v>22</v>
      </c>
      <c r="E14" s="20" t="s">
        <v>24</v>
      </c>
      <c r="F14" s="20" t="s">
        <v>1404</v>
      </c>
      <c r="G14" s="20" t="s">
        <v>25</v>
      </c>
      <c r="H14" s="20" t="s">
        <v>34</v>
      </c>
      <c r="I14" s="54">
        <v>252.57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352.57</v>
      </c>
      <c r="O14" s="18">
        <f t="shared" si="2"/>
        <v>358.57</v>
      </c>
      <c r="P14" s="18">
        <f t="shared" si="3"/>
        <v>6</v>
      </c>
      <c r="Q14" s="18">
        <f t="shared" si="4"/>
        <v>352.57</v>
      </c>
      <c r="R14" s="18" t="s">
        <v>28</v>
      </c>
      <c r="S14" s="19" t="s">
        <v>29</v>
      </c>
    </row>
    <row r="15" spans="1:19">
      <c r="A15" s="20">
        <v>14</v>
      </c>
      <c r="B15" s="49" t="s">
        <v>2686</v>
      </c>
      <c r="C15" s="21" t="s">
        <v>2687</v>
      </c>
      <c r="D15" s="50" t="s">
        <v>22</v>
      </c>
      <c r="E15" s="20" t="s">
        <v>24</v>
      </c>
      <c r="F15" s="20" t="s">
        <v>1404</v>
      </c>
      <c r="G15" s="20" t="s">
        <v>25</v>
      </c>
      <c r="H15" s="20" t="s">
        <v>34</v>
      </c>
      <c r="I15" s="54">
        <v>252.57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352.57</v>
      </c>
      <c r="O15" s="18">
        <f t="shared" si="2"/>
        <v>358.57</v>
      </c>
      <c r="P15" s="18">
        <f t="shared" si="3"/>
        <v>6</v>
      </c>
      <c r="Q15" s="18">
        <f t="shared" si="4"/>
        <v>352.57</v>
      </c>
      <c r="R15" s="18" t="s">
        <v>28</v>
      </c>
      <c r="S15" s="19" t="s">
        <v>29</v>
      </c>
    </row>
    <row r="16" spans="1:19">
      <c r="A16" s="20">
        <v>15</v>
      </c>
      <c r="B16" s="49" t="s">
        <v>2688</v>
      </c>
      <c r="C16" s="21" t="s">
        <v>2689</v>
      </c>
      <c r="D16" s="50" t="s">
        <v>22</v>
      </c>
      <c r="E16" s="20" t="s">
        <v>24</v>
      </c>
      <c r="F16" s="20" t="s">
        <v>1404</v>
      </c>
      <c r="G16" s="20" t="s">
        <v>25</v>
      </c>
      <c r="H16" s="20" t="s">
        <v>34</v>
      </c>
      <c r="I16" s="54">
        <v>252.57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352.57</v>
      </c>
      <c r="O16" s="18">
        <f t="shared" si="2"/>
        <v>358.57</v>
      </c>
      <c r="P16" s="18">
        <f t="shared" si="3"/>
        <v>6</v>
      </c>
      <c r="Q16" s="18">
        <f t="shared" si="4"/>
        <v>352.57</v>
      </c>
      <c r="R16" s="18" t="s">
        <v>28</v>
      </c>
      <c r="S16" s="19" t="s">
        <v>29</v>
      </c>
    </row>
    <row r="17" spans="1:19">
      <c r="A17" s="20">
        <v>16</v>
      </c>
      <c r="B17" s="49" t="s">
        <v>2690</v>
      </c>
      <c r="C17" s="21" t="s">
        <v>2691</v>
      </c>
      <c r="D17" s="50" t="s">
        <v>22</v>
      </c>
      <c r="E17" s="20" t="s">
        <v>24</v>
      </c>
      <c r="F17" s="20" t="s">
        <v>1404</v>
      </c>
      <c r="G17" s="20" t="s">
        <v>25</v>
      </c>
      <c r="H17" s="20" t="s">
        <v>34</v>
      </c>
      <c r="I17" s="54">
        <v>252.57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352.57</v>
      </c>
      <c r="O17" s="18">
        <f t="shared" si="2"/>
        <v>358.57</v>
      </c>
      <c r="P17" s="18">
        <f t="shared" si="3"/>
        <v>6</v>
      </c>
      <c r="Q17" s="18">
        <f t="shared" si="4"/>
        <v>352.57</v>
      </c>
      <c r="R17" s="18" t="s">
        <v>28</v>
      </c>
      <c r="S17" s="19" t="s">
        <v>29</v>
      </c>
    </row>
    <row r="18" spans="1:19">
      <c r="A18" s="20">
        <v>17</v>
      </c>
      <c r="B18" s="51" t="s">
        <v>823</v>
      </c>
      <c r="C18" s="21" t="s">
        <v>2692</v>
      </c>
      <c r="D18" s="50" t="s">
        <v>22</v>
      </c>
      <c r="E18" s="20" t="s">
        <v>24</v>
      </c>
      <c r="F18" s="20" t="s">
        <v>1404</v>
      </c>
      <c r="G18" s="20" t="s">
        <v>25</v>
      </c>
      <c r="H18" s="20" t="s">
        <v>34</v>
      </c>
      <c r="I18" s="54">
        <v>252.57</v>
      </c>
      <c r="J18" s="23">
        <v>100</v>
      </c>
      <c r="K18" s="23">
        <v>0</v>
      </c>
      <c r="L18" s="20"/>
      <c r="M18" s="18">
        <f t="shared" si="0"/>
        <v>0</v>
      </c>
      <c r="N18" s="18">
        <f t="shared" si="1"/>
        <v>352.57</v>
      </c>
      <c r="O18" s="18">
        <f t="shared" si="2"/>
        <v>358.57</v>
      </c>
      <c r="P18" s="18">
        <f t="shared" si="3"/>
        <v>6</v>
      </c>
      <c r="Q18" s="18">
        <f t="shared" si="4"/>
        <v>352.57</v>
      </c>
      <c r="R18" s="18" t="s">
        <v>28</v>
      </c>
      <c r="S18" s="19" t="s">
        <v>29</v>
      </c>
    </row>
    <row r="19" spans="1:19">
      <c r="A19" s="20">
        <v>18</v>
      </c>
      <c r="B19" s="51" t="s">
        <v>2693</v>
      </c>
      <c r="C19" s="21" t="s">
        <v>2694</v>
      </c>
      <c r="D19" s="50" t="s">
        <v>22</v>
      </c>
      <c r="E19" s="20" t="s">
        <v>24</v>
      </c>
      <c r="F19" s="20" t="s">
        <v>1404</v>
      </c>
      <c r="G19" s="20" t="s">
        <v>25</v>
      </c>
      <c r="H19" s="20" t="s">
        <v>34</v>
      </c>
      <c r="I19" s="54">
        <v>252.57</v>
      </c>
      <c r="J19" s="23">
        <v>100</v>
      </c>
      <c r="K19" s="23">
        <v>0</v>
      </c>
      <c r="L19" s="20"/>
      <c r="M19" s="18">
        <f t="shared" si="0"/>
        <v>0</v>
      </c>
      <c r="N19" s="18">
        <f t="shared" si="1"/>
        <v>352.57</v>
      </c>
      <c r="O19" s="18">
        <f t="shared" si="2"/>
        <v>358.57</v>
      </c>
      <c r="P19" s="18">
        <f t="shared" si="3"/>
        <v>6</v>
      </c>
      <c r="Q19" s="18">
        <f t="shared" si="4"/>
        <v>352.57</v>
      </c>
      <c r="R19" s="18" t="s">
        <v>28</v>
      </c>
      <c r="S19" s="19" t="s">
        <v>29</v>
      </c>
    </row>
    <row r="20" spans="1:19">
      <c r="A20" s="20">
        <v>19</v>
      </c>
      <c r="B20" s="51" t="s">
        <v>2286</v>
      </c>
      <c r="C20" s="21" t="s">
        <v>2695</v>
      </c>
      <c r="D20" s="50" t="s">
        <v>22</v>
      </c>
      <c r="E20" s="20" t="s">
        <v>24</v>
      </c>
      <c r="F20" s="20" t="s">
        <v>1404</v>
      </c>
      <c r="G20" s="20" t="s">
        <v>25</v>
      </c>
      <c r="H20" s="20" t="s">
        <v>34</v>
      </c>
      <c r="I20" s="54">
        <v>252.57</v>
      </c>
      <c r="J20" s="23">
        <v>100</v>
      </c>
      <c r="K20" s="23">
        <v>0</v>
      </c>
      <c r="L20" s="20"/>
      <c r="M20" s="18">
        <f t="shared" si="0"/>
        <v>0</v>
      </c>
      <c r="N20" s="18">
        <f t="shared" si="1"/>
        <v>352.57</v>
      </c>
      <c r="O20" s="18">
        <f t="shared" si="2"/>
        <v>358.57</v>
      </c>
      <c r="P20" s="18">
        <f t="shared" si="3"/>
        <v>6</v>
      </c>
      <c r="Q20" s="18">
        <f t="shared" si="4"/>
        <v>352.57</v>
      </c>
      <c r="R20" s="18" t="s">
        <v>28</v>
      </c>
      <c r="S20" s="19" t="s">
        <v>29</v>
      </c>
    </row>
    <row r="21" spans="1:19">
      <c r="A21" s="20">
        <v>20</v>
      </c>
      <c r="B21" s="51" t="s">
        <v>2409</v>
      </c>
      <c r="C21" s="21" t="s">
        <v>2696</v>
      </c>
      <c r="D21" s="50" t="s">
        <v>22</v>
      </c>
      <c r="E21" s="20" t="s">
        <v>24</v>
      </c>
      <c r="F21" s="20" t="s">
        <v>1404</v>
      </c>
      <c r="G21" s="20" t="s">
        <v>25</v>
      </c>
      <c r="H21" s="20" t="s">
        <v>34</v>
      </c>
      <c r="I21" s="54">
        <v>251.91</v>
      </c>
      <c r="J21" s="23">
        <v>100</v>
      </c>
      <c r="K21" s="23">
        <v>0</v>
      </c>
      <c r="L21" s="20"/>
      <c r="M21" s="18">
        <f t="shared" si="0"/>
        <v>0</v>
      </c>
      <c r="N21" s="18">
        <f t="shared" si="1"/>
        <v>351.91</v>
      </c>
      <c r="O21" s="18">
        <f t="shared" si="2"/>
        <v>357.91</v>
      </c>
      <c r="P21" s="18">
        <f t="shared" si="3"/>
        <v>6</v>
      </c>
      <c r="Q21" s="18">
        <f t="shared" si="4"/>
        <v>351.91</v>
      </c>
      <c r="R21" s="18" t="s">
        <v>28</v>
      </c>
      <c r="S21" s="19" t="s">
        <v>29</v>
      </c>
    </row>
    <row r="22" spans="1:19">
      <c r="A22" s="20">
        <v>21</v>
      </c>
      <c r="B22" s="51" t="s">
        <v>2697</v>
      </c>
      <c r="C22" s="21" t="s">
        <v>2698</v>
      </c>
      <c r="D22" s="50" t="s">
        <v>22</v>
      </c>
      <c r="E22" s="20" t="s">
        <v>24</v>
      </c>
      <c r="F22" s="20" t="s">
        <v>1404</v>
      </c>
      <c r="G22" s="20" t="s">
        <v>25</v>
      </c>
      <c r="H22" s="20" t="s">
        <v>34</v>
      </c>
      <c r="I22" s="54">
        <v>251.91</v>
      </c>
      <c r="J22" s="23">
        <v>100</v>
      </c>
      <c r="K22" s="23">
        <v>0</v>
      </c>
      <c r="L22" s="20"/>
      <c r="M22" s="18">
        <f t="shared" si="0"/>
        <v>0</v>
      </c>
      <c r="N22" s="18">
        <f t="shared" si="1"/>
        <v>351.91</v>
      </c>
      <c r="O22" s="18">
        <f t="shared" si="2"/>
        <v>357.91</v>
      </c>
      <c r="P22" s="18">
        <f t="shared" si="3"/>
        <v>6</v>
      </c>
      <c r="Q22" s="18">
        <f t="shared" si="4"/>
        <v>351.91</v>
      </c>
      <c r="R22" s="18" t="s">
        <v>28</v>
      </c>
      <c r="S22" s="19" t="s">
        <v>29</v>
      </c>
    </row>
    <row r="23" spans="1:19">
      <c r="A23" s="20">
        <v>22</v>
      </c>
      <c r="B23" s="51" t="s">
        <v>2699</v>
      </c>
      <c r="C23" s="21" t="s">
        <v>2700</v>
      </c>
      <c r="D23" s="50" t="s">
        <v>22</v>
      </c>
      <c r="E23" s="20" t="s">
        <v>24</v>
      </c>
      <c r="F23" s="20" t="s">
        <v>1404</v>
      </c>
      <c r="G23" s="20" t="s">
        <v>25</v>
      </c>
      <c r="H23" s="20" t="s">
        <v>34</v>
      </c>
      <c r="I23" s="54">
        <v>251.91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351.91</v>
      </c>
      <c r="O23" s="18">
        <f t="shared" si="2"/>
        <v>357.91</v>
      </c>
      <c r="P23" s="18">
        <f t="shared" si="3"/>
        <v>6</v>
      </c>
      <c r="Q23" s="18">
        <f t="shared" si="4"/>
        <v>351.91</v>
      </c>
      <c r="R23" s="18" t="s">
        <v>28</v>
      </c>
      <c r="S23" s="19" t="s">
        <v>29</v>
      </c>
    </row>
    <row r="24" spans="1:19">
      <c r="A24" s="20">
        <v>23</v>
      </c>
      <c r="B24" s="51" t="s">
        <v>1957</v>
      </c>
      <c r="C24" s="21" t="s">
        <v>2701</v>
      </c>
      <c r="D24" s="50" t="s">
        <v>22</v>
      </c>
      <c r="E24" s="20" t="s">
        <v>24</v>
      </c>
      <c r="F24" s="20" t="s">
        <v>1404</v>
      </c>
      <c r="G24" s="20" t="s">
        <v>25</v>
      </c>
      <c r="H24" s="20" t="s">
        <v>34</v>
      </c>
      <c r="I24" s="54">
        <v>251.91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351.91</v>
      </c>
      <c r="O24" s="18">
        <f t="shared" si="2"/>
        <v>357.91</v>
      </c>
      <c r="P24" s="18">
        <f t="shared" si="3"/>
        <v>6</v>
      </c>
      <c r="Q24" s="18">
        <f t="shared" si="4"/>
        <v>351.91</v>
      </c>
      <c r="R24" s="18" t="s">
        <v>28</v>
      </c>
      <c r="S24" s="19" t="s">
        <v>29</v>
      </c>
    </row>
    <row r="25" spans="1:19">
      <c r="A25" s="20">
        <v>24</v>
      </c>
      <c r="B25" s="51" t="s">
        <v>2702</v>
      </c>
      <c r="C25" s="21" t="s">
        <v>2703</v>
      </c>
      <c r="D25" s="50" t="s">
        <v>22</v>
      </c>
      <c r="E25" s="20" t="s">
        <v>24</v>
      </c>
      <c r="F25" s="20" t="s">
        <v>1404</v>
      </c>
      <c r="G25" s="20" t="s">
        <v>25</v>
      </c>
      <c r="H25" s="20" t="s">
        <v>34</v>
      </c>
      <c r="I25" s="54">
        <v>251.91</v>
      </c>
      <c r="J25" s="23">
        <v>100</v>
      </c>
      <c r="K25" s="23">
        <v>0</v>
      </c>
      <c r="L25" s="20"/>
      <c r="M25" s="18">
        <f t="shared" si="0"/>
        <v>0</v>
      </c>
      <c r="N25" s="18">
        <f t="shared" si="1"/>
        <v>351.91</v>
      </c>
      <c r="O25" s="18">
        <f t="shared" si="2"/>
        <v>357.91</v>
      </c>
      <c r="P25" s="18">
        <f t="shared" si="3"/>
        <v>6</v>
      </c>
      <c r="Q25" s="18">
        <f t="shared" si="4"/>
        <v>351.91</v>
      </c>
      <c r="R25" s="18" t="s">
        <v>28</v>
      </c>
      <c r="S25" s="19" t="s">
        <v>29</v>
      </c>
    </row>
    <row r="26" spans="1:19">
      <c r="A26" s="20">
        <v>25</v>
      </c>
      <c r="B26" s="49" t="s">
        <v>2704</v>
      </c>
      <c r="C26" s="21" t="s">
        <v>2705</v>
      </c>
      <c r="D26" s="50" t="s">
        <v>22</v>
      </c>
      <c r="E26" s="20" t="s">
        <v>24</v>
      </c>
      <c r="F26" s="20" t="s">
        <v>1404</v>
      </c>
      <c r="G26" s="20" t="s">
        <v>25</v>
      </c>
      <c r="H26" s="20" t="s">
        <v>34</v>
      </c>
      <c r="I26" s="54">
        <v>251.91</v>
      </c>
      <c r="J26" s="23">
        <v>100</v>
      </c>
      <c r="K26" s="23">
        <v>0</v>
      </c>
      <c r="L26" s="20"/>
      <c r="M26" s="18">
        <f t="shared" si="0"/>
        <v>0</v>
      </c>
      <c r="N26" s="18">
        <f t="shared" si="1"/>
        <v>351.91</v>
      </c>
      <c r="O26" s="18">
        <f t="shared" si="2"/>
        <v>357.91</v>
      </c>
      <c r="P26" s="18">
        <f t="shared" si="3"/>
        <v>6</v>
      </c>
      <c r="Q26" s="18">
        <f t="shared" si="4"/>
        <v>351.91</v>
      </c>
      <c r="R26" s="18" t="s">
        <v>28</v>
      </c>
      <c r="S26" s="19" t="s">
        <v>29</v>
      </c>
    </row>
    <row r="27" spans="1:19">
      <c r="A27" s="20">
        <v>26</v>
      </c>
      <c r="B27" s="49" t="s">
        <v>2706</v>
      </c>
      <c r="C27" s="21" t="s">
        <v>2707</v>
      </c>
      <c r="D27" s="50" t="s">
        <v>22</v>
      </c>
      <c r="E27" s="20" t="s">
        <v>24</v>
      </c>
      <c r="F27" s="20" t="s">
        <v>1404</v>
      </c>
      <c r="G27" s="20" t="s">
        <v>25</v>
      </c>
      <c r="H27" s="20" t="s">
        <v>34</v>
      </c>
      <c r="I27" s="54">
        <v>251.91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351.91</v>
      </c>
      <c r="O27" s="18">
        <f t="shared" si="2"/>
        <v>357.91</v>
      </c>
      <c r="P27" s="18">
        <f t="shared" si="3"/>
        <v>6</v>
      </c>
      <c r="Q27" s="18">
        <f t="shared" si="4"/>
        <v>351.91</v>
      </c>
      <c r="R27" s="18" t="s">
        <v>28</v>
      </c>
      <c r="S27" s="19" t="s">
        <v>29</v>
      </c>
    </row>
    <row r="28" spans="1:19">
      <c r="A28" s="20">
        <v>27</v>
      </c>
      <c r="B28" s="51" t="s">
        <v>2708</v>
      </c>
      <c r="C28" s="21" t="s">
        <v>2709</v>
      </c>
      <c r="D28" s="50" t="s">
        <v>22</v>
      </c>
      <c r="E28" s="20" t="s">
        <v>24</v>
      </c>
      <c r="F28" s="20" t="s">
        <v>174</v>
      </c>
      <c r="G28" s="20" t="s">
        <v>25</v>
      </c>
      <c r="H28" s="20" t="s">
        <v>1345</v>
      </c>
      <c r="I28" s="23">
        <v>0</v>
      </c>
      <c r="J28" s="23">
        <v>400</v>
      </c>
      <c r="K28" s="23">
        <v>2513</v>
      </c>
      <c r="L28" s="20" t="s">
        <v>2710</v>
      </c>
      <c r="M28" s="18">
        <f t="shared" si="0"/>
        <v>2663.78</v>
      </c>
      <c r="N28" s="18">
        <f t="shared" si="1"/>
        <v>3063.78</v>
      </c>
      <c r="O28" s="18">
        <f t="shared" si="2"/>
        <v>3247.6068</v>
      </c>
      <c r="P28" s="18">
        <f t="shared" si="3"/>
        <v>183.8268</v>
      </c>
      <c r="Q28" s="18">
        <f t="shared" si="4"/>
        <v>3063.78</v>
      </c>
      <c r="R28" s="18" t="s">
        <v>28</v>
      </c>
      <c r="S28" s="19" t="s">
        <v>29</v>
      </c>
    </row>
    <row r="29" spans="1:19">
      <c r="A29" s="20">
        <v>28</v>
      </c>
      <c r="B29" s="51" t="s">
        <v>2711</v>
      </c>
      <c r="C29" s="21" t="s">
        <v>2712</v>
      </c>
      <c r="D29" s="50" t="s">
        <v>22</v>
      </c>
      <c r="E29" s="20" t="s">
        <v>24</v>
      </c>
      <c r="F29" s="20" t="s">
        <v>174</v>
      </c>
      <c r="G29" s="20" t="s">
        <v>25</v>
      </c>
      <c r="H29" s="20" t="s">
        <v>1345</v>
      </c>
      <c r="I29" s="23">
        <v>0</v>
      </c>
      <c r="J29" s="23">
        <v>400</v>
      </c>
      <c r="K29" s="23">
        <v>2500</v>
      </c>
      <c r="L29" s="20" t="s">
        <v>2713</v>
      </c>
      <c r="M29" s="18">
        <f t="shared" si="0"/>
        <v>2650</v>
      </c>
      <c r="N29" s="18">
        <f t="shared" si="1"/>
        <v>3050</v>
      </c>
      <c r="O29" s="18">
        <f t="shared" si="2"/>
        <v>3233</v>
      </c>
      <c r="P29" s="18">
        <f t="shared" si="3"/>
        <v>183</v>
      </c>
      <c r="Q29" s="18">
        <f t="shared" si="4"/>
        <v>3050</v>
      </c>
      <c r="R29" s="18" t="s">
        <v>28</v>
      </c>
      <c r="S29" s="19" t="s">
        <v>29</v>
      </c>
    </row>
    <row r="30" spans="1:19">
      <c r="A30" s="20">
        <v>29</v>
      </c>
      <c r="B30" s="51" t="s">
        <v>2714</v>
      </c>
      <c r="C30" s="21" t="s">
        <v>2715</v>
      </c>
      <c r="D30" s="50" t="s">
        <v>22</v>
      </c>
      <c r="E30" s="20" t="s">
        <v>24</v>
      </c>
      <c r="F30" s="20" t="s">
        <v>174</v>
      </c>
      <c r="G30" s="20" t="s">
        <v>25</v>
      </c>
      <c r="H30" s="20" t="s">
        <v>1345</v>
      </c>
      <c r="I30" s="23">
        <v>0</v>
      </c>
      <c r="J30" s="23">
        <v>400</v>
      </c>
      <c r="K30" s="23">
        <v>2500</v>
      </c>
      <c r="L30" s="20" t="s">
        <v>2713</v>
      </c>
      <c r="M30" s="18">
        <f t="shared" si="0"/>
        <v>2650</v>
      </c>
      <c r="N30" s="18">
        <f t="shared" si="1"/>
        <v>3050</v>
      </c>
      <c r="O30" s="18">
        <f t="shared" si="2"/>
        <v>3233</v>
      </c>
      <c r="P30" s="18">
        <f t="shared" si="3"/>
        <v>183</v>
      </c>
      <c r="Q30" s="18">
        <f t="shared" si="4"/>
        <v>3050</v>
      </c>
      <c r="R30" s="18" t="s">
        <v>28</v>
      </c>
      <c r="S30" s="19" t="s">
        <v>29</v>
      </c>
    </row>
    <row r="31" spans="1:19">
      <c r="A31" s="20">
        <v>30</v>
      </c>
      <c r="B31" s="51" t="s">
        <v>2716</v>
      </c>
      <c r="C31" s="21" t="s">
        <v>2717</v>
      </c>
      <c r="D31" s="50" t="s">
        <v>22</v>
      </c>
      <c r="E31" s="20" t="s">
        <v>24</v>
      </c>
      <c r="F31" s="20" t="s">
        <v>174</v>
      </c>
      <c r="G31" s="20" t="s">
        <v>25</v>
      </c>
      <c r="H31" s="20" t="s">
        <v>1345</v>
      </c>
      <c r="I31" s="23">
        <v>0</v>
      </c>
      <c r="J31" s="23">
        <v>400</v>
      </c>
      <c r="K31" s="23">
        <v>2500</v>
      </c>
      <c r="L31" s="20" t="s">
        <v>2713</v>
      </c>
      <c r="M31" s="18">
        <f t="shared" si="0"/>
        <v>2650</v>
      </c>
      <c r="N31" s="18">
        <f t="shared" si="1"/>
        <v>3050</v>
      </c>
      <c r="O31" s="18">
        <f t="shared" si="2"/>
        <v>3233</v>
      </c>
      <c r="P31" s="18">
        <f t="shared" si="3"/>
        <v>183</v>
      </c>
      <c r="Q31" s="18">
        <f t="shared" si="4"/>
        <v>3050</v>
      </c>
      <c r="R31" s="18" t="s">
        <v>28</v>
      </c>
      <c r="S31" s="19" t="s">
        <v>29</v>
      </c>
    </row>
    <row r="32" spans="1:19">
      <c r="A32" s="20">
        <v>31</v>
      </c>
      <c r="B32" s="49" t="s">
        <v>2718</v>
      </c>
      <c r="C32" s="21" t="s">
        <v>2719</v>
      </c>
      <c r="D32" s="50" t="s">
        <v>22</v>
      </c>
      <c r="E32" s="20" t="s">
        <v>24</v>
      </c>
      <c r="F32" s="20" t="s">
        <v>1404</v>
      </c>
      <c r="G32" s="20" t="s">
        <v>25</v>
      </c>
      <c r="H32" s="20" t="s">
        <v>34</v>
      </c>
      <c r="I32" s="54">
        <v>251.91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351.91</v>
      </c>
      <c r="O32" s="18">
        <f t="shared" si="2"/>
        <v>357.91</v>
      </c>
      <c r="P32" s="18">
        <f t="shared" si="3"/>
        <v>6</v>
      </c>
      <c r="Q32" s="18">
        <f t="shared" si="4"/>
        <v>351.91</v>
      </c>
      <c r="R32" s="18" t="s">
        <v>28</v>
      </c>
      <c r="S32" s="19" t="s">
        <v>29</v>
      </c>
    </row>
    <row r="33" spans="1:19">
      <c r="A33" s="20">
        <v>32</v>
      </c>
      <c r="B33" s="49" t="s">
        <v>2720</v>
      </c>
      <c r="C33" s="21" t="s">
        <v>2721</v>
      </c>
      <c r="D33" s="50" t="s">
        <v>22</v>
      </c>
      <c r="E33" s="20" t="s">
        <v>24</v>
      </c>
      <c r="F33" s="20" t="s">
        <v>1404</v>
      </c>
      <c r="G33" s="20" t="s">
        <v>25</v>
      </c>
      <c r="H33" s="20" t="s">
        <v>34</v>
      </c>
      <c r="I33" s="54">
        <v>252.43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352.43</v>
      </c>
      <c r="O33" s="18">
        <f t="shared" si="2"/>
        <v>358.43</v>
      </c>
      <c r="P33" s="18">
        <f t="shared" si="3"/>
        <v>6</v>
      </c>
      <c r="Q33" s="18">
        <f t="shared" si="4"/>
        <v>352.43</v>
      </c>
      <c r="R33" s="18" t="s">
        <v>28</v>
      </c>
      <c r="S33" s="19" t="s">
        <v>29</v>
      </c>
    </row>
    <row r="34" spans="1:19">
      <c r="A34" s="20">
        <v>33</v>
      </c>
      <c r="B34" s="51" t="s">
        <v>2722</v>
      </c>
      <c r="C34" s="21" t="s">
        <v>2723</v>
      </c>
      <c r="D34" s="50" t="s">
        <v>22</v>
      </c>
      <c r="E34" s="20" t="s">
        <v>24</v>
      </c>
      <c r="F34" s="20" t="s">
        <v>1404</v>
      </c>
      <c r="G34" s="20" t="s">
        <v>25</v>
      </c>
      <c r="H34" s="20" t="s">
        <v>34</v>
      </c>
      <c r="I34" s="54">
        <v>252.43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352.43</v>
      </c>
      <c r="O34" s="18">
        <f t="shared" si="2"/>
        <v>358.43</v>
      </c>
      <c r="P34" s="18">
        <f t="shared" si="3"/>
        <v>6</v>
      </c>
      <c r="Q34" s="18">
        <f t="shared" si="4"/>
        <v>352.43</v>
      </c>
      <c r="R34" s="18" t="s">
        <v>28</v>
      </c>
      <c r="S34" s="19" t="s">
        <v>29</v>
      </c>
    </row>
    <row r="35" spans="1:19">
      <c r="A35" s="20">
        <v>34</v>
      </c>
      <c r="B35" s="49" t="s">
        <v>431</v>
      </c>
      <c r="C35" s="37" t="s">
        <v>432</v>
      </c>
      <c r="D35" s="50" t="s">
        <v>22</v>
      </c>
      <c r="E35" s="20" t="s">
        <v>24</v>
      </c>
      <c r="F35" s="20" t="s">
        <v>87</v>
      </c>
      <c r="G35" s="20" t="s">
        <v>25</v>
      </c>
      <c r="H35" s="20" t="s">
        <v>26</v>
      </c>
      <c r="I35" s="23">
        <v>0</v>
      </c>
      <c r="J35" s="23">
        <v>0</v>
      </c>
      <c r="K35" s="23">
        <v>13</v>
      </c>
      <c r="L35" s="20" t="s">
        <v>35</v>
      </c>
      <c r="M35" s="18">
        <f t="shared" si="0"/>
        <v>13.78</v>
      </c>
      <c r="N35" s="18">
        <f t="shared" si="1"/>
        <v>13.78</v>
      </c>
      <c r="O35" s="18">
        <f t="shared" si="2"/>
        <v>14.6068</v>
      </c>
      <c r="P35" s="18">
        <f t="shared" si="3"/>
        <v>0.8268</v>
      </c>
      <c r="Q35" s="18">
        <f t="shared" si="4"/>
        <v>13.78</v>
      </c>
      <c r="R35" s="18" t="s">
        <v>28</v>
      </c>
      <c r="S35" s="19" t="s">
        <v>29</v>
      </c>
    </row>
    <row r="36" spans="1:19">
      <c r="A36" s="20">
        <v>35</v>
      </c>
      <c r="B36" s="49" t="s">
        <v>2724</v>
      </c>
      <c r="C36" s="21" t="s">
        <v>2725</v>
      </c>
      <c r="D36" s="50" t="s">
        <v>22</v>
      </c>
      <c r="E36" s="20" t="s">
        <v>24</v>
      </c>
      <c r="F36" s="20" t="s">
        <v>87</v>
      </c>
      <c r="G36" s="20" t="s">
        <v>25</v>
      </c>
      <c r="H36" s="20" t="s">
        <v>26</v>
      </c>
      <c r="I36" s="23">
        <v>0</v>
      </c>
      <c r="J36" s="23">
        <v>0</v>
      </c>
      <c r="K36" s="23">
        <v>13</v>
      </c>
      <c r="L36" s="20" t="s">
        <v>35</v>
      </c>
      <c r="M36" s="18">
        <f t="shared" si="0"/>
        <v>13.78</v>
      </c>
      <c r="N36" s="18">
        <f t="shared" si="1"/>
        <v>13.78</v>
      </c>
      <c r="O36" s="18">
        <f t="shared" si="2"/>
        <v>14.6068</v>
      </c>
      <c r="P36" s="18">
        <f t="shared" si="3"/>
        <v>0.8268</v>
      </c>
      <c r="Q36" s="18">
        <f t="shared" si="4"/>
        <v>13.78</v>
      </c>
      <c r="R36" s="18" t="s">
        <v>28</v>
      </c>
      <c r="S36" s="19" t="s">
        <v>29</v>
      </c>
    </row>
    <row r="37" spans="1:19">
      <c r="A37" s="20">
        <v>36</v>
      </c>
      <c r="B37" s="49" t="s">
        <v>1144</v>
      </c>
      <c r="C37" s="21" t="s">
        <v>2726</v>
      </c>
      <c r="D37" s="50" t="s">
        <v>22</v>
      </c>
      <c r="E37" s="20" t="s">
        <v>24</v>
      </c>
      <c r="F37" s="20" t="s">
        <v>87</v>
      </c>
      <c r="G37" s="20" t="s">
        <v>25</v>
      </c>
      <c r="H37" s="20" t="s">
        <v>26</v>
      </c>
      <c r="I37" s="23">
        <v>0</v>
      </c>
      <c r="J37" s="23">
        <v>0</v>
      </c>
      <c r="K37" s="23">
        <v>13</v>
      </c>
      <c r="L37" s="20" t="s">
        <v>35</v>
      </c>
      <c r="M37" s="18">
        <f t="shared" si="0"/>
        <v>13.78</v>
      </c>
      <c r="N37" s="18">
        <f t="shared" si="1"/>
        <v>13.78</v>
      </c>
      <c r="O37" s="18">
        <f t="shared" si="2"/>
        <v>14.6068</v>
      </c>
      <c r="P37" s="18">
        <f t="shared" si="3"/>
        <v>0.8268</v>
      </c>
      <c r="Q37" s="18">
        <f t="shared" si="4"/>
        <v>13.78</v>
      </c>
      <c r="R37" s="18" t="s">
        <v>28</v>
      </c>
      <c r="S37" s="19" t="s">
        <v>29</v>
      </c>
    </row>
    <row r="38" spans="1:19">
      <c r="A38" s="20">
        <v>37</v>
      </c>
      <c r="B38" s="49" t="s">
        <v>2005</v>
      </c>
      <c r="C38" s="21" t="s">
        <v>2006</v>
      </c>
      <c r="D38" s="50" t="s">
        <v>22</v>
      </c>
      <c r="E38" s="20" t="s">
        <v>24</v>
      </c>
      <c r="F38" s="20" t="s">
        <v>2147</v>
      </c>
      <c r="G38" s="20" t="s">
        <v>25</v>
      </c>
      <c r="H38" s="20" t="s">
        <v>26</v>
      </c>
      <c r="I38" s="23">
        <v>0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100</v>
      </c>
      <c r="O38" s="18">
        <f t="shared" si="2"/>
        <v>106</v>
      </c>
      <c r="P38" s="18">
        <f t="shared" si="3"/>
        <v>6</v>
      </c>
      <c r="Q38" s="18">
        <f t="shared" si="4"/>
        <v>100</v>
      </c>
      <c r="R38" s="18" t="s">
        <v>28</v>
      </c>
      <c r="S38" s="19" t="s">
        <v>29</v>
      </c>
    </row>
    <row r="39" spans="1:19">
      <c r="A39" s="20">
        <v>38</v>
      </c>
      <c r="B39" s="49" t="s">
        <v>2207</v>
      </c>
      <c r="C39" s="21" t="s">
        <v>2208</v>
      </c>
      <c r="D39" s="50" t="s">
        <v>22</v>
      </c>
      <c r="E39" s="20" t="s">
        <v>24</v>
      </c>
      <c r="F39" s="20" t="s">
        <v>2147</v>
      </c>
      <c r="G39" s="20" t="s">
        <v>25</v>
      </c>
      <c r="H39" s="20" t="s">
        <v>26</v>
      </c>
      <c r="I39" s="23">
        <v>0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100</v>
      </c>
      <c r="O39" s="18">
        <f t="shared" si="2"/>
        <v>106</v>
      </c>
      <c r="P39" s="18">
        <f t="shared" si="3"/>
        <v>6</v>
      </c>
      <c r="Q39" s="18">
        <f t="shared" si="4"/>
        <v>100</v>
      </c>
      <c r="R39" s="18" t="s">
        <v>28</v>
      </c>
      <c r="S39" s="19" t="s">
        <v>29</v>
      </c>
    </row>
    <row r="40" spans="1:19">
      <c r="A40" s="20">
        <v>39</v>
      </c>
      <c r="B40" s="49" t="s">
        <v>2727</v>
      </c>
      <c r="C40" s="21" t="s">
        <v>1991</v>
      </c>
      <c r="D40" s="50" t="s">
        <v>22</v>
      </c>
      <c r="E40" s="20" t="s">
        <v>24</v>
      </c>
      <c r="F40" s="20" t="s">
        <v>2147</v>
      </c>
      <c r="G40" s="20" t="s">
        <v>25</v>
      </c>
      <c r="H40" s="20" t="s">
        <v>26</v>
      </c>
      <c r="I40" s="23">
        <v>0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100</v>
      </c>
      <c r="O40" s="18">
        <f t="shared" si="2"/>
        <v>106</v>
      </c>
      <c r="P40" s="18">
        <f t="shared" si="3"/>
        <v>6</v>
      </c>
      <c r="Q40" s="18">
        <f t="shared" si="4"/>
        <v>100</v>
      </c>
      <c r="R40" s="18" t="s">
        <v>28</v>
      </c>
      <c r="S40" s="19" t="s">
        <v>29</v>
      </c>
    </row>
    <row r="41" spans="1:19">
      <c r="A41" s="20">
        <v>40</v>
      </c>
      <c r="B41" s="49" t="s">
        <v>2348</v>
      </c>
      <c r="C41" s="21" t="s">
        <v>2728</v>
      </c>
      <c r="D41" s="50" t="s">
        <v>22</v>
      </c>
      <c r="E41" s="20" t="s">
        <v>24</v>
      </c>
      <c r="F41" s="20" t="s">
        <v>1404</v>
      </c>
      <c r="G41" s="20" t="s">
        <v>25</v>
      </c>
      <c r="H41" s="20" t="s">
        <v>34</v>
      </c>
      <c r="I41" s="54">
        <v>252.43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352.43</v>
      </c>
      <c r="O41" s="18">
        <f t="shared" si="2"/>
        <v>358.43</v>
      </c>
      <c r="P41" s="18">
        <f t="shared" si="3"/>
        <v>6</v>
      </c>
      <c r="Q41" s="18">
        <f t="shared" si="4"/>
        <v>352.43</v>
      </c>
      <c r="R41" s="18" t="s">
        <v>28</v>
      </c>
      <c r="S41" s="19" t="s">
        <v>29</v>
      </c>
    </row>
    <row r="42" spans="1:19">
      <c r="A42" s="20">
        <v>41</v>
      </c>
      <c r="B42" s="49" t="s">
        <v>2729</v>
      </c>
      <c r="C42" s="28" t="s">
        <v>2730</v>
      </c>
      <c r="D42" s="50" t="s">
        <v>22</v>
      </c>
      <c r="E42" s="20" t="s">
        <v>24</v>
      </c>
      <c r="F42" s="20" t="s">
        <v>1404</v>
      </c>
      <c r="G42" s="20" t="s">
        <v>25</v>
      </c>
      <c r="H42" s="20" t="s">
        <v>34</v>
      </c>
      <c r="I42" s="54">
        <v>252.43</v>
      </c>
      <c r="J42" s="23">
        <v>100</v>
      </c>
      <c r="K42" s="23">
        <v>0</v>
      </c>
      <c r="L42" s="20"/>
      <c r="M42" s="18">
        <f t="shared" si="0"/>
        <v>0</v>
      </c>
      <c r="N42" s="18">
        <f t="shared" si="1"/>
        <v>352.43</v>
      </c>
      <c r="O42" s="18">
        <f t="shared" si="2"/>
        <v>358.43</v>
      </c>
      <c r="P42" s="18">
        <f t="shared" si="3"/>
        <v>6</v>
      </c>
      <c r="Q42" s="18">
        <f t="shared" si="4"/>
        <v>352.43</v>
      </c>
      <c r="R42" s="18" t="s">
        <v>28</v>
      </c>
      <c r="S42" s="19" t="s">
        <v>29</v>
      </c>
    </row>
    <row r="43" spans="1:19">
      <c r="A43" s="20">
        <v>42</v>
      </c>
      <c r="B43" s="49" t="s">
        <v>2731</v>
      </c>
      <c r="C43" s="21" t="s">
        <v>2732</v>
      </c>
      <c r="D43" s="50" t="s">
        <v>22</v>
      </c>
      <c r="E43" s="20" t="s">
        <v>24</v>
      </c>
      <c r="F43" s="20" t="s">
        <v>1404</v>
      </c>
      <c r="G43" s="20" t="s">
        <v>25</v>
      </c>
      <c r="H43" s="20" t="s">
        <v>34</v>
      </c>
      <c r="I43" s="54">
        <v>252.43</v>
      </c>
      <c r="J43" s="23">
        <v>100</v>
      </c>
      <c r="K43" s="23">
        <v>0</v>
      </c>
      <c r="L43" s="20"/>
      <c r="M43" s="18">
        <f t="shared" si="0"/>
        <v>0</v>
      </c>
      <c r="N43" s="18">
        <f t="shared" si="1"/>
        <v>352.43</v>
      </c>
      <c r="O43" s="18">
        <f t="shared" si="2"/>
        <v>358.43</v>
      </c>
      <c r="P43" s="18">
        <f t="shared" si="3"/>
        <v>6</v>
      </c>
      <c r="Q43" s="18">
        <f t="shared" si="4"/>
        <v>352.43</v>
      </c>
      <c r="R43" s="18" t="s">
        <v>28</v>
      </c>
      <c r="S43" s="19" t="s">
        <v>29</v>
      </c>
    </row>
    <row r="44" spans="1:19">
      <c r="A44" s="20">
        <v>43</v>
      </c>
      <c r="B44" s="49" t="s">
        <v>2289</v>
      </c>
      <c r="C44" s="21" t="s">
        <v>2733</v>
      </c>
      <c r="D44" s="50" t="s">
        <v>22</v>
      </c>
      <c r="E44" s="20" t="s">
        <v>24</v>
      </c>
      <c r="F44" s="20" t="s">
        <v>1404</v>
      </c>
      <c r="G44" s="20" t="s">
        <v>25</v>
      </c>
      <c r="H44" s="20" t="s">
        <v>34</v>
      </c>
      <c r="I44" s="54">
        <v>252.43</v>
      </c>
      <c r="J44" s="23">
        <v>100</v>
      </c>
      <c r="K44" s="23">
        <v>0</v>
      </c>
      <c r="L44" s="20"/>
      <c r="M44" s="18">
        <f t="shared" si="0"/>
        <v>0</v>
      </c>
      <c r="N44" s="18">
        <f t="shared" si="1"/>
        <v>352.43</v>
      </c>
      <c r="O44" s="18">
        <f t="shared" si="2"/>
        <v>358.43</v>
      </c>
      <c r="P44" s="18">
        <f t="shared" si="3"/>
        <v>6</v>
      </c>
      <c r="Q44" s="18">
        <f t="shared" si="4"/>
        <v>352.43</v>
      </c>
      <c r="R44" s="18" t="s">
        <v>28</v>
      </c>
      <c r="S44" s="19" t="s">
        <v>29</v>
      </c>
    </row>
    <row r="45" spans="1:19">
      <c r="A45" s="20">
        <v>44</v>
      </c>
      <c r="B45" s="49" t="s">
        <v>2422</v>
      </c>
      <c r="C45" s="21" t="s">
        <v>2734</v>
      </c>
      <c r="D45" s="50" t="s">
        <v>22</v>
      </c>
      <c r="E45" s="20" t="s">
        <v>24</v>
      </c>
      <c r="F45" s="20" t="s">
        <v>1404</v>
      </c>
      <c r="G45" s="20" t="s">
        <v>25</v>
      </c>
      <c r="H45" s="20" t="s">
        <v>1345</v>
      </c>
      <c r="I45" s="54">
        <v>252.43</v>
      </c>
      <c r="J45" s="23">
        <v>100</v>
      </c>
      <c r="K45" s="23">
        <v>0</v>
      </c>
      <c r="L45" s="20"/>
      <c r="M45" s="18">
        <f t="shared" si="0"/>
        <v>0</v>
      </c>
      <c r="N45" s="18">
        <f t="shared" si="1"/>
        <v>352.43</v>
      </c>
      <c r="O45" s="18">
        <f t="shared" si="2"/>
        <v>358.43</v>
      </c>
      <c r="P45" s="18">
        <f t="shared" si="3"/>
        <v>6</v>
      </c>
      <c r="Q45" s="18">
        <f t="shared" si="4"/>
        <v>352.43</v>
      </c>
      <c r="R45" s="18" t="s">
        <v>28</v>
      </c>
      <c r="S45" s="19" t="s">
        <v>29</v>
      </c>
    </row>
    <row r="46" spans="1:19">
      <c r="A46" s="20">
        <v>45</v>
      </c>
      <c r="B46" s="52" t="s">
        <v>2735</v>
      </c>
      <c r="C46" s="21" t="s">
        <v>2736</v>
      </c>
      <c r="D46" s="50" t="s">
        <v>22</v>
      </c>
      <c r="E46" s="20" t="s">
        <v>24</v>
      </c>
      <c r="F46" s="20" t="s">
        <v>1404</v>
      </c>
      <c r="G46" s="20" t="s">
        <v>25</v>
      </c>
      <c r="H46" s="20" t="s">
        <v>1345</v>
      </c>
      <c r="I46" s="20">
        <v>252.63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352.63</v>
      </c>
      <c r="O46" s="18">
        <f t="shared" si="2"/>
        <v>358.63</v>
      </c>
      <c r="P46" s="18">
        <f t="shared" si="3"/>
        <v>6</v>
      </c>
      <c r="Q46" s="18">
        <f t="shared" si="4"/>
        <v>352.63</v>
      </c>
      <c r="R46" s="18" t="s">
        <v>28</v>
      </c>
      <c r="S46" s="19" t="s">
        <v>29</v>
      </c>
    </row>
    <row r="47" spans="1:19">
      <c r="A47" s="20">
        <v>46</v>
      </c>
      <c r="B47" s="53" t="s">
        <v>2737</v>
      </c>
      <c r="C47" s="28" t="s">
        <v>2738</v>
      </c>
      <c r="D47" s="50" t="s">
        <v>22</v>
      </c>
      <c r="E47" s="20" t="s">
        <v>24</v>
      </c>
      <c r="F47" s="20" t="s">
        <v>1404</v>
      </c>
      <c r="G47" s="20" t="s">
        <v>25</v>
      </c>
      <c r="H47" s="20" t="s">
        <v>34</v>
      </c>
      <c r="I47" s="20">
        <v>252.63</v>
      </c>
      <c r="J47" s="23">
        <v>100</v>
      </c>
      <c r="K47" s="23">
        <v>0</v>
      </c>
      <c r="L47" s="20"/>
      <c r="M47" s="18">
        <f t="shared" si="0"/>
        <v>0</v>
      </c>
      <c r="N47" s="18">
        <f t="shared" si="1"/>
        <v>352.63</v>
      </c>
      <c r="O47" s="18">
        <f t="shared" si="2"/>
        <v>358.63</v>
      </c>
      <c r="P47" s="18">
        <f t="shared" si="3"/>
        <v>6</v>
      </c>
      <c r="Q47" s="18">
        <f t="shared" si="4"/>
        <v>352.63</v>
      </c>
      <c r="R47" s="18" t="s">
        <v>28</v>
      </c>
      <c r="S47" s="19" t="s">
        <v>29</v>
      </c>
    </row>
    <row r="48" spans="1:19">
      <c r="A48" s="20">
        <v>47</v>
      </c>
      <c r="B48" s="51" t="s">
        <v>2739</v>
      </c>
      <c r="C48" s="28" t="s">
        <v>2740</v>
      </c>
      <c r="D48" s="50" t="s">
        <v>22</v>
      </c>
      <c r="E48" s="20" t="s">
        <v>24</v>
      </c>
      <c r="F48" s="20" t="s">
        <v>1404</v>
      </c>
      <c r="G48" s="20" t="s">
        <v>25</v>
      </c>
      <c r="H48" s="20" t="s">
        <v>34</v>
      </c>
      <c r="I48" s="20">
        <v>252.63</v>
      </c>
      <c r="J48" s="23">
        <v>100</v>
      </c>
      <c r="K48" s="23">
        <v>0</v>
      </c>
      <c r="L48" s="20"/>
      <c r="M48" s="18">
        <f t="shared" si="0"/>
        <v>0</v>
      </c>
      <c r="N48" s="18">
        <f t="shared" si="1"/>
        <v>352.63</v>
      </c>
      <c r="O48" s="18">
        <f t="shared" si="2"/>
        <v>358.63</v>
      </c>
      <c r="P48" s="18">
        <f t="shared" si="3"/>
        <v>6</v>
      </c>
      <c r="Q48" s="18">
        <f t="shared" si="4"/>
        <v>352.63</v>
      </c>
      <c r="R48" s="18" t="s">
        <v>28</v>
      </c>
      <c r="S48" s="19" t="s">
        <v>29</v>
      </c>
    </row>
    <row r="49" spans="1:19">
      <c r="A49" s="20">
        <v>48</v>
      </c>
      <c r="B49" s="51" t="s">
        <v>2741</v>
      </c>
      <c r="C49" s="28" t="s">
        <v>2742</v>
      </c>
      <c r="D49" s="50" t="s">
        <v>22</v>
      </c>
      <c r="E49" s="20" t="s">
        <v>24</v>
      </c>
      <c r="F49" s="20" t="s">
        <v>1404</v>
      </c>
      <c r="G49" s="20" t="s">
        <v>25</v>
      </c>
      <c r="H49" s="20" t="s">
        <v>34</v>
      </c>
      <c r="I49" s="20">
        <v>252.63</v>
      </c>
      <c r="J49" s="23">
        <v>100</v>
      </c>
      <c r="K49" s="23">
        <v>0</v>
      </c>
      <c r="L49" s="20"/>
      <c r="M49" s="18">
        <f t="shared" si="0"/>
        <v>0</v>
      </c>
      <c r="N49" s="18">
        <f t="shared" si="1"/>
        <v>352.63</v>
      </c>
      <c r="O49" s="18">
        <f t="shared" si="2"/>
        <v>358.63</v>
      </c>
      <c r="P49" s="18">
        <f t="shared" si="3"/>
        <v>6</v>
      </c>
      <c r="Q49" s="18">
        <f t="shared" si="4"/>
        <v>352.63</v>
      </c>
      <c r="R49" s="18" t="s">
        <v>28</v>
      </c>
      <c r="S49" s="19" t="s">
        <v>29</v>
      </c>
    </row>
    <row r="50" spans="1:19">
      <c r="A50" s="20">
        <v>49</v>
      </c>
      <c r="B50" s="51" t="s">
        <v>1136</v>
      </c>
      <c r="C50" s="28" t="s">
        <v>2743</v>
      </c>
      <c r="D50" s="50" t="s">
        <v>22</v>
      </c>
      <c r="E50" s="20" t="s">
        <v>24</v>
      </c>
      <c r="F50" s="20" t="s">
        <v>1404</v>
      </c>
      <c r="G50" s="20" t="s">
        <v>25</v>
      </c>
      <c r="H50" s="20" t="s">
        <v>34</v>
      </c>
      <c r="I50" s="20">
        <v>252.63</v>
      </c>
      <c r="J50" s="23">
        <v>100</v>
      </c>
      <c r="K50" s="23">
        <v>0</v>
      </c>
      <c r="L50" s="20"/>
      <c r="M50" s="18">
        <f t="shared" si="0"/>
        <v>0</v>
      </c>
      <c r="N50" s="18">
        <f t="shared" si="1"/>
        <v>352.63</v>
      </c>
      <c r="O50" s="18">
        <f t="shared" si="2"/>
        <v>358.63</v>
      </c>
      <c r="P50" s="18">
        <f t="shared" si="3"/>
        <v>6</v>
      </c>
      <c r="Q50" s="18">
        <f t="shared" si="4"/>
        <v>352.63</v>
      </c>
      <c r="R50" s="18" t="s">
        <v>28</v>
      </c>
      <c r="S50" s="19" t="s">
        <v>29</v>
      </c>
    </row>
    <row r="51" spans="1:19">
      <c r="A51" s="20">
        <v>50</v>
      </c>
      <c r="B51" s="49" t="s">
        <v>2744</v>
      </c>
      <c r="C51" s="21" t="s">
        <v>2745</v>
      </c>
      <c r="D51" s="50" t="s">
        <v>22</v>
      </c>
      <c r="E51" s="20" t="s">
        <v>24</v>
      </c>
      <c r="F51" s="20" t="s">
        <v>1404</v>
      </c>
      <c r="G51" s="20" t="s">
        <v>25</v>
      </c>
      <c r="H51" s="20" t="s">
        <v>34</v>
      </c>
      <c r="I51" s="20">
        <v>252.63</v>
      </c>
      <c r="J51" s="23">
        <v>100</v>
      </c>
      <c r="K51" s="23">
        <v>0</v>
      </c>
      <c r="L51" s="20"/>
      <c r="M51" s="18">
        <f t="shared" si="0"/>
        <v>0</v>
      </c>
      <c r="N51" s="18">
        <f t="shared" si="1"/>
        <v>352.63</v>
      </c>
      <c r="O51" s="18">
        <f t="shared" si="2"/>
        <v>358.63</v>
      </c>
      <c r="P51" s="18">
        <f t="shared" si="3"/>
        <v>6</v>
      </c>
      <c r="Q51" s="18">
        <f t="shared" si="4"/>
        <v>352.63</v>
      </c>
      <c r="R51" s="18" t="s">
        <v>28</v>
      </c>
      <c r="S51" s="19" t="s">
        <v>29</v>
      </c>
    </row>
    <row r="52" spans="1:19">
      <c r="A52" s="20">
        <v>51</v>
      </c>
      <c r="B52" s="51" t="s">
        <v>2746</v>
      </c>
      <c r="C52" s="21" t="s">
        <v>2747</v>
      </c>
      <c r="D52" s="50" t="s">
        <v>22</v>
      </c>
      <c r="E52" s="20" t="s">
        <v>24</v>
      </c>
      <c r="F52" s="20" t="s">
        <v>1404</v>
      </c>
      <c r="G52" s="20" t="s">
        <v>25</v>
      </c>
      <c r="H52" s="20" t="s">
        <v>34</v>
      </c>
      <c r="I52" s="20">
        <v>252.63</v>
      </c>
      <c r="J52" s="23">
        <v>100</v>
      </c>
      <c r="K52" s="23">
        <v>0</v>
      </c>
      <c r="L52" s="20"/>
      <c r="M52" s="18">
        <f t="shared" si="0"/>
        <v>0</v>
      </c>
      <c r="N52" s="18">
        <f t="shared" si="1"/>
        <v>352.63</v>
      </c>
      <c r="O52" s="18">
        <f t="shared" si="2"/>
        <v>358.63</v>
      </c>
      <c r="P52" s="18">
        <f t="shared" si="3"/>
        <v>6</v>
      </c>
      <c r="Q52" s="18">
        <f t="shared" si="4"/>
        <v>352.63</v>
      </c>
      <c r="R52" s="18" t="s">
        <v>28</v>
      </c>
      <c r="S52" s="19" t="s">
        <v>29</v>
      </c>
    </row>
    <row r="53" spans="1:19">
      <c r="A53" s="20">
        <v>52</v>
      </c>
      <c r="B53" s="49" t="s">
        <v>2748</v>
      </c>
      <c r="C53" s="21" t="s">
        <v>2749</v>
      </c>
      <c r="D53" s="50" t="s">
        <v>22</v>
      </c>
      <c r="E53" s="20" t="s">
        <v>24</v>
      </c>
      <c r="F53" s="20" t="s">
        <v>1404</v>
      </c>
      <c r="G53" s="20" t="s">
        <v>25</v>
      </c>
      <c r="H53" s="20" t="s">
        <v>34</v>
      </c>
      <c r="I53" s="20">
        <v>252.63</v>
      </c>
      <c r="J53" s="23">
        <v>100</v>
      </c>
      <c r="K53" s="23">
        <v>0</v>
      </c>
      <c r="L53" s="20"/>
      <c r="M53" s="18">
        <f t="shared" si="0"/>
        <v>0</v>
      </c>
      <c r="N53" s="18">
        <f t="shared" si="1"/>
        <v>352.63</v>
      </c>
      <c r="O53" s="18">
        <f t="shared" si="2"/>
        <v>358.63</v>
      </c>
      <c r="P53" s="18">
        <f t="shared" si="3"/>
        <v>6</v>
      </c>
      <c r="Q53" s="18">
        <f t="shared" si="4"/>
        <v>352.63</v>
      </c>
      <c r="R53" s="18" t="s">
        <v>28</v>
      </c>
      <c r="S53" s="19" t="s">
        <v>29</v>
      </c>
    </row>
    <row r="54" spans="1:19">
      <c r="A54" s="20">
        <v>53</v>
      </c>
      <c r="B54" s="51" t="s">
        <v>2750</v>
      </c>
      <c r="C54" s="28" t="s">
        <v>2751</v>
      </c>
      <c r="D54" s="50" t="s">
        <v>22</v>
      </c>
      <c r="E54" s="20" t="s">
        <v>24</v>
      </c>
      <c r="F54" s="20" t="s">
        <v>1404</v>
      </c>
      <c r="G54" s="20" t="s">
        <v>25</v>
      </c>
      <c r="H54" s="20" t="s">
        <v>34</v>
      </c>
      <c r="I54" s="20">
        <v>252.63</v>
      </c>
      <c r="J54" s="23">
        <v>100</v>
      </c>
      <c r="K54" s="23">
        <v>0</v>
      </c>
      <c r="L54" s="20"/>
      <c r="M54" s="18">
        <f t="shared" si="0"/>
        <v>0</v>
      </c>
      <c r="N54" s="18">
        <f t="shared" si="1"/>
        <v>352.63</v>
      </c>
      <c r="O54" s="18">
        <f t="shared" si="2"/>
        <v>358.63</v>
      </c>
      <c r="P54" s="18">
        <f t="shared" si="3"/>
        <v>6</v>
      </c>
      <c r="Q54" s="18">
        <f t="shared" si="4"/>
        <v>352.63</v>
      </c>
      <c r="R54" s="18" t="s">
        <v>28</v>
      </c>
      <c r="S54" s="19" t="s">
        <v>29</v>
      </c>
    </row>
    <row r="55" spans="1:19">
      <c r="A55" s="20">
        <v>54</v>
      </c>
      <c r="B55" s="52" t="s">
        <v>2752</v>
      </c>
      <c r="C55" s="21" t="s">
        <v>2753</v>
      </c>
      <c r="D55" s="50" t="s">
        <v>22</v>
      </c>
      <c r="E55" s="20" t="s">
        <v>24</v>
      </c>
      <c r="F55" s="20" t="s">
        <v>1404</v>
      </c>
      <c r="G55" s="20" t="s">
        <v>25</v>
      </c>
      <c r="H55" s="20" t="s">
        <v>1345</v>
      </c>
      <c r="I55" s="20">
        <v>252.63</v>
      </c>
      <c r="J55" s="23">
        <v>100</v>
      </c>
      <c r="K55" s="23">
        <v>0</v>
      </c>
      <c r="L55" s="20"/>
      <c r="M55" s="18">
        <f t="shared" si="0"/>
        <v>0</v>
      </c>
      <c r="N55" s="18">
        <f t="shared" si="1"/>
        <v>352.63</v>
      </c>
      <c r="O55" s="18">
        <f t="shared" si="2"/>
        <v>358.63</v>
      </c>
      <c r="P55" s="18">
        <f t="shared" si="3"/>
        <v>6</v>
      </c>
      <c r="Q55" s="18">
        <f t="shared" si="4"/>
        <v>352.63</v>
      </c>
      <c r="R55" s="18" t="s">
        <v>28</v>
      </c>
      <c r="S55" s="19" t="s">
        <v>29</v>
      </c>
    </row>
    <row r="56" spans="1:19">
      <c r="A56" s="20">
        <v>55</v>
      </c>
      <c r="B56" s="51" t="s">
        <v>2014</v>
      </c>
      <c r="C56" s="21" t="s">
        <v>2754</v>
      </c>
      <c r="D56" s="50" t="s">
        <v>22</v>
      </c>
      <c r="E56" s="20" t="s">
        <v>24</v>
      </c>
      <c r="F56" s="20" t="s">
        <v>1404</v>
      </c>
      <c r="G56" s="20" t="s">
        <v>25</v>
      </c>
      <c r="H56" s="20" t="s">
        <v>34</v>
      </c>
      <c r="I56" s="20">
        <v>252.63</v>
      </c>
      <c r="J56" s="23">
        <v>100</v>
      </c>
      <c r="K56" s="23">
        <v>0</v>
      </c>
      <c r="L56" s="20"/>
      <c r="M56" s="18">
        <f t="shared" si="0"/>
        <v>0</v>
      </c>
      <c r="N56" s="18">
        <f t="shared" si="1"/>
        <v>352.63</v>
      </c>
      <c r="O56" s="18">
        <f t="shared" si="2"/>
        <v>358.63</v>
      </c>
      <c r="P56" s="18">
        <f t="shared" si="3"/>
        <v>6</v>
      </c>
      <c r="Q56" s="18">
        <f t="shared" si="4"/>
        <v>352.63</v>
      </c>
      <c r="R56" s="18" t="s">
        <v>28</v>
      </c>
      <c r="S56" s="19" t="s">
        <v>29</v>
      </c>
    </row>
    <row r="57" spans="1:19">
      <c r="A57" s="20">
        <v>56</v>
      </c>
      <c r="B57" s="49" t="s">
        <v>2755</v>
      </c>
      <c r="C57" s="21" t="s">
        <v>2756</v>
      </c>
      <c r="D57" s="50" t="s">
        <v>22</v>
      </c>
      <c r="E57" s="20" t="s">
        <v>24</v>
      </c>
      <c r="F57" s="20" t="s">
        <v>1404</v>
      </c>
      <c r="G57" s="20" t="s">
        <v>25</v>
      </c>
      <c r="H57" s="20" t="s">
        <v>34</v>
      </c>
      <c r="I57" s="54">
        <v>254.54</v>
      </c>
      <c r="J57" s="23">
        <v>100</v>
      </c>
      <c r="K57" s="23">
        <v>0</v>
      </c>
      <c r="L57" s="20"/>
      <c r="M57" s="18">
        <f t="shared" si="0"/>
        <v>0</v>
      </c>
      <c r="N57" s="18">
        <f t="shared" si="1"/>
        <v>354.54</v>
      </c>
      <c r="O57" s="18">
        <f t="shared" si="2"/>
        <v>360.54</v>
      </c>
      <c r="P57" s="18">
        <f t="shared" si="3"/>
        <v>6</v>
      </c>
      <c r="Q57" s="18">
        <f t="shared" si="4"/>
        <v>354.54</v>
      </c>
      <c r="R57" s="18" t="s">
        <v>28</v>
      </c>
      <c r="S57" s="19" t="s">
        <v>29</v>
      </c>
    </row>
    <row r="58" spans="1:19">
      <c r="A58" s="20">
        <v>57</v>
      </c>
      <c r="B58" s="51" t="s">
        <v>862</v>
      </c>
      <c r="C58" s="21" t="s">
        <v>2757</v>
      </c>
      <c r="D58" s="50" t="s">
        <v>22</v>
      </c>
      <c r="E58" s="20" t="s">
        <v>24</v>
      </c>
      <c r="F58" s="20" t="s">
        <v>1404</v>
      </c>
      <c r="G58" s="20" t="s">
        <v>25</v>
      </c>
      <c r="H58" s="20" t="s">
        <v>34</v>
      </c>
      <c r="I58" s="54">
        <v>254.54</v>
      </c>
      <c r="J58" s="23">
        <v>100</v>
      </c>
      <c r="K58" s="23">
        <v>0</v>
      </c>
      <c r="L58" s="20"/>
      <c r="M58" s="18">
        <f t="shared" si="0"/>
        <v>0</v>
      </c>
      <c r="N58" s="18">
        <f t="shared" si="1"/>
        <v>354.54</v>
      </c>
      <c r="O58" s="18">
        <f t="shared" si="2"/>
        <v>360.54</v>
      </c>
      <c r="P58" s="18">
        <f t="shared" si="3"/>
        <v>6</v>
      </c>
      <c r="Q58" s="18">
        <f t="shared" si="4"/>
        <v>354.54</v>
      </c>
      <c r="R58" s="18" t="s">
        <v>28</v>
      </c>
      <c r="S58" s="19" t="s">
        <v>29</v>
      </c>
    </row>
    <row r="59" spans="1:19">
      <c r="A59" s="20">
        <v>58</v>
      </c>
      <c r="B59" s="49" t="s">
        <v>2758</v>
      </c>
      <c r="C59" s="21" t="s">
        <v>2759</v>
      </c>
      <c r="D59" s="50" t="s">
        <v>22</v>
      </c>
      <c r="E59" s="20" t="s">
        <v>24</v>
      </c>
      <c r="F59" s="20" t="s">
        <v>1404</v>
      </c>
      <c r="G59" s="20" t="s">
        <v>25</v>
      </c>
      <c r="H59" s="20" t="s">
        <v>34</v>
      </c>
      <c r="I59" s="54">
        <v>254.54</v>
      </c>
      <c r="J59" s="23">
        <v>100</v>
      </c>
      <c r="K59" s="23">
        <v>0</v>
      </c>
      <c r="L59" s="20"/>
      <c r="M59" s="18">
        <f t="shared" si="0"/>
        <v>0</v>
      </c>
      <c r="N59" s="18">
        <f t="shared" si="1"/>
        <v>354.54</v>
      </c>
      <c r="O59" s="18">
        <f t="shared" si="2"/>
        <v>360.54</v>
      </c>
      <c r="P59" s="18">
        <f t="shared" si="3"/>
        <v>6</v>
      </c>
      <c r="Q59" s="18">
        <f t="shared" si="4"/>
        <v>354.54</v>
      </c>
      <c r="R59" s="18" t="s">
        <v>28</v>
      </c>
      <c r="S59" s="19" t="s">
        <v>29</v>
      </c>
    </row>
    <row r="60" spans="1:19">
      <c r="A60" s="20">
        <v>59</v>
      </c>
      <c r="B60" s="49" t="s">
        <v>2760</v>
      </c>
      <c r="C60" s="21" t="s">
        <v>2761</v>
      </c>
      <c r="D60" s="50" t="s">
        <v>22</v>
      </c>
      <c r="E60" s="20" t="s">
        <v>24</v>
      </c>
      <c r="F60" s="20" t="s">
        <v>1404</v>
      </c>
      <c r="G60" s="20" t="s">
        <v>25</v>
      </c>
      <c r="H60" s="20" t="s">
        <v>34</v>
      </c>
      <c r="I60" s="54">
        <v>254.54</v>
      </c>
      <c r="J60" s="23">
        <v>100</v>
      </c>
      <c r="K60" s="23">
        <v>0</v>
      </c>
      <c r="L60" s="20"/>
      <c r="M60" s="18">
        <f t="shared" si="0"/>
        <v>0</v>
      </c>
      <c r="N60" s="18">
        <f t="shared" si="1"/>
        <v>354.54</v>
      </c>
      <c r="O60" s="18">
        <f t="shared" si="2"/>
        <v>360.54</v>
      </c>
      <c r="P60" s="18">
        <f t="shared" si="3"/>
        <v>6</v>
      </c>
      <c r="Q60" s="18">
        <f t="shared" si="4"/>
        <v>354.54</v>
      </c>
      <c r="R60" s="18" t="s">
        <v>28</v>
      </c>
      <c r="S60" s="19" t="s">
        <v>29</v>
      </c>
    </row>
    <row r="61" spans="1:19">
      <c r="A61" s="20">
        <v>60</v>
      </c>
      <c r="B61" s="51" t="s">
        <v>2762</v>
      </c>
      <c r="C61" s="21" t="s">
        <v>2763</v>
      </c>
      <c r="D61" s="50" t="s">
        <v>22</v>
      </c>
      <c r="E61" s="20" t="s">
        <v>24</v>
      </c>
      <c r="F61" s="20" t="s">
        <v>1404</v>
      </c>
      <c r="G61" s="20" t="s">
        <v>25</v>
      </c>
      <c r="H61" s="20" t="s">
        <v>34</v>
      </c>
      <c r="I61" s="54">
        <v>255.34</v>
      </c>
      <c r="J61" s="23">
        <v>100</v>
      </c>
      <c r="K61" s="23">
        <v>0</v>
      </c>
      <c r="L61" s="20"/>
      <c r="M61" s="18">
        <f t="shared" si="0"/>
        <v>0</v>
      </c>
      <c r="N61" s="18">
        <f t="shared" si="1"/>
        <v>355.34</v>
      </c>
      <c r="O61" s="18">
        <f t="shared" si="2"/>
        <v>361.34</v>
      </c>
      <c r="P61" s="18">
        <f t="shared" si="3"/>
        <v>6</v>
      </c>
      <c r="Q61" s="18">
        <f t="shared" si="4"/>
        <v>355.34</v>
      </c>
      <c r="R61" s="18" t="s">
        <v>28</v>
      </c>
      <c r="S61" s="19" t="s">
        <v>29</v>
      </c>
    </row>
    <row r="62" spans="1:19">
      <c r="A62" s="20">
        <v>61</v>
      </c>
      <c r="B62" s="49" t="s">
        <v>1140</v>
      </c>
      <c r="C62" s="21" t="s">
        <v>2080</v>
      </c>
      <c r="D62" s="50" t="s">
        <v>22</v>
      </c>
      <c r="E62" s="20" t="s">
        <v>1363</v>
      </c>
      <c r="F62" s="20" t="s">
        <v>2147</v>
      </c>
      <c r="G62" s="20" t="s">
        <v>25</v>
      </c>
      <c r="H62" s="20" t="s">
        <v>26</v>
      </c>
      <c r="I62" s="23">
        <v>0</v>
      </c>
      <c r="J62" s="23">
        <v>100</v>
      </c>
      <c r="K62" s="23">
        <v>0</v>
      </c>
      <c r="L62" s="20"/>
      <c r="M62" s="18">
        <f t="shared" si="0"/>
        <v>0</v>
      </c>
      <c r="N62" s="18">
        <f t="shared" si="1"/>
        <v>100</v>
      </c>
      <c r="O62" s="18">
        <f t="shared" si="2"/>
        <v>106</v>
      </c>
      <c r="P62" s="18">
        <f t="shared" si="3"/>
        <v>6</v>
      </c>
      <c r="Q62" s="18">
        <f t="shared" si="4"/>
        <v>100</v>
      </c>
      <c r="R62" s="18" t="s">
        <v>28</v>
      </c>
      <c r="S62" s="19" t="s">
        <v>29</v>
      </c>
    </row>
    <row r="63" spans="1:19">
      <c r="A63" s="20">
        <v>62</v>
      </c>
      <c r="B63" s="49" t="s">
        <v>1779</v>
      </c>
      <c r="C63" s="21" t="s">
        <v>1780</v>
      </c>
      <c r="D63" s="50" t="s">
        <v>22</v>
      </c>
      <c r="E63" s="20" t="s">
        <v>1363</v>
      </c>
      <c r="F63" s="20" t="s">
        <v>2147</v>
      </c>
      <c r="G63" s="20" t="s">
        <v>25</v>
      </c>
      <c r="H63" s="20" t="s">
        <v>26</v>
      </c>
      <c r="I63" s="23">
        <v>0</v>
      </c>
      <c r="J63" s="23">
        <v>100</v>
      </c>
      <c r="K63" s="23">
        <v>0</v>
      </c>
      <c r="L63" s="20"/>
      <c r="M63" s="18">
        <f t="shared" si="0"/>
        <v>0</v>
      </c>
      <c r="N63" s="18">
        <f t="shared" si="1"/>
        <v>100</v>
      </c>
      <c r="O63" s="18">
        <f t="shared" si="2"/>
        <v>106</v>
      </c>
      <c r="P63" s="18">
        <f t="shared" si="3"/>
        <v>6</v>
      </c>
      <c r="Q63" s="18">
        <f t="shared" si="4"/>
        <v>100</v>
      </c>
      <c r="R63" s="18" t="s">
        <v>28</v>
      </c>
      <c r="S63" s="19" t="s">
        <v>29</v>
      </c>
    </row>
    <row r="64" spans="1:19">
      <c r="A64" s="20">
        <v>63</v>
      </c>
      <c r="B64" s="49" t="s">
        <v>2764</v>
      </c>
      <c r="C64" s="21" t="s">
        <v>2765</v>
      </c>
      <c r="D64" s="50" t="s">
        <v>22</v>
      </c>
      <c r="E64" s="20" t="s">
        <v>1363</v>
      </c>
      <c r="F64" s="20" t="s">
        <v>87</v>
      </c>
      <c r="G64" s="20" t="s">
        <v>25</v>
      </c>
      <c r="H64" s="20" t="s">
        <v>1345</v>
      </c>
      <c r="I64" s="23">
        <v>1387.5</v>
      </c>
      <c r="J64" s="23">
        <v>300</v>
      </c>
      <c r="K64" s="23">
        <v>0</v>
      </c>
      <c r="L64" s="20"/>
      <c r="M64" s="18">
        <f t="shared" si="0"/>
        <v>0</v>
      </c>
      <c r="N64" s="18">
        <f t="shared" si="1"/>
        <v>1687.5</v>
      </c>
      <c r="O64" s="18">
        <f t="shared" si="2"/>
        <v>1705.5</v>
      </c>
      <c r="P64" s="18">
        <f t="shared" si="3"/>
        <v>18</v>
      </c>
      <c r="Q64" s="18">
        <f t="shared" si="4"/>
        <v>1687.5</v>
      </c>
      <c r="R64" s="18" t="s">
        <v>28</v>
      </c>
      <c r="S64" s="19" t="s">
        <v>29</v>
      </c>
    </row>
    <row r="65" spans="1:19">
      <c r="A65" s="20">
        <v>64</v>
      </c>
      <c r="B65" s="51" t="s">
        <v>2766</v>
      </c>
      <c r="C65" s="21" t="s">
        <v>2767</v>
      </c>
      <c r="D65" s="50" t="s">
        <v>22</v>
      </c>
      <c r="E65" s="20" t="s">
        <v>24</v>
      </c>
      <c r="F65" s="20" t="s">
        <v>1404</v>
      </c>
      <c r="G65" s="20" t="s">
        <v>25</v>
      </c>
      <c r="H65" s="20" t="s">
        <v>34</v>
      </c>
      <c r="I65" s="54">
        <v>254.54</v>
      </c>
      <c r="J65" s="23">
        <v>100</v>
      </c>
      <c r="K65" s="23">
        <v>0</v>
      </c>
      <c r="L65" s="20"/>
      <c r="M65" s="18">
        <f t="shared" si="0"/>
        <v>0</v>
      </c>
      <c r="N65" s="18">
        <f t="shared" si="1"/>
        <v>354.54</v>
      </c>
      <c r="O65" s="18">
        <f t="shared" si="2"/>
        <v>360.54</v>
      </c>
      <c r="P65" s="18">
        <f t="shared" si="3"/>
        <v>6</v>
      </c>
      <c r="Q65" s="18">
        <f t="shared" si="4"/>
        <v>354.54</v>
      </c>
      <c r="R65" s="18" t="s">
        <v>28</v>
      </c>
      <c r="S65" s="19" t="s">
        <v>29</v>
      </c>
    </row>
    <row r="66" spans="1:19">
      <c r="A66" s="20">
        <v>65</v>
      </c>
      <c r="B66" s="51" t="s">
        <v>2768</v>
      </c>
      <c r="C66" s="21" t="s">
        <v>2769</v>
      </c>
      <c r="D66" s="50" t="s">
        <v>22</v>
      </c>
      <c r="E66" s="20" t="s">
        <v>24</v>
      </c>
      <c r="F66" s="20" t="s">
        <v>1404</v>
      </c>
      <c r="G66" s="20" t="s">
        <v>25</v>
      </c>
      <c r="H66" s="20" t="s">
        <v>34</v>
      </c>
      <c r="I66" s="54">
        <v>254.52</v>
      </c>
      <c r="J66" s="23">
        <v>100</v>
      </c>
      <c r="K66" s="23">
        <v>0</v>
      </c>
      <c r="L66" s="20"/>
      <c r="M66" s="18">
        <f t="shared" ref="M66:M129" si="5">K66*1.06</f>
        <v>0</v>
      </c>
      <c r="N66" s="18">
        <f t="shared" ref="N66:N129" si="6">I66+J66+M66</f>
        <v>354.52</v>
      </c>
      <c r="O66" s="18">
        <f t="shared" ref="O66:O129" si="7">I66+(J66+M66)*1.06</f>
        <v>360.52</v>
      </c>
      <c r="P66" s="18">
        <f t="shared" ref="P66:P129" si="8">(M66+J66)*0.06</f>
        <v>6</v>
      </c>
      <c r="Q66" s="18">
        <f t="shared" ref="Q66:Q129" si="9">O66-P66</f>
        <v>354.52</v>
      </c>
      <c r="R66" s="18" t="s">
        <v>28</v>
      </c>
      <c r="S66" s="19" t="s">
        <v>29</v>
      </c>
    </row>
    <row r="67" spans="1:19">
      <c r="A67" s="20">
        <v>66</v>
      </c>
      <c r="B67" s="51" t="s">
        <v>2770</v>
      </c>
      <c r="C67" s="21" t="s">
        <v>2771</v>
      </c>
      <c r="D67" s="50" t="s">
        <v>22</v>
      </c>
      <c r="E67" s="20" t="s">
        <v>24</v>
      </c>
      <c r="F67" s="20" t="s">
        <v>1404</v>
      </c>
      <c r="G67" s="20" t="s">
        <v>25</v>
      </c>
      <c r="H67" s="20" t="s">
        <v>34</v>
      </c>
      <c r="I67" s="54">
        <v>254.54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354.54</v>
      </c>
      <c r="O67" s="18">
        <f t="shared" si="7"/>
        <v>360.54</v>
      </c>
      <c r="P67" s="18">
        <f t="shared" si="8"/>
        <v>6</v>
      </c>
      <c r="Q67" s="18">
        <f t="shared" si="9"/>
        <v>354.54</v>
      </c>
      <c r="R67" s="18" t="s">
        <v>28</v>
      </c>
      <c r="S67" s="19" t="s">
        <v>29</v>
      </c>
    </row>
    <row r="68" spans="1:19">
      <c r="A68" s="20">
        <v>67</v>
      </c>
      <c r="B68" s="49" t="s">
        <v>2772</v>
      </c>
      <c r="C68" s="21" t="s">
        <v>2773</v>
      </c>
      <c r="D68" s="50" t="s">
        <v>22</v>
      </c>
      <c r="E68" s="20" t="s">
        <v>24</v>
      </c>
      <c r="F68" s="20" t="s">
        <v>1404</v>
      </c>
      <c r="G68" s="20" t="s">
        <v>25</v>
      </c>
      <c r="H68" s="20" t="s">
        <v>34</v>
      </c>
      <c r="I68" s="54">
        <v>254.54</v>
      </c>
      <c r="J68" s="23">
        <v>100</v>
      </c>
      <c r="K68" s="23">
        <v>0</v>
      </c>
      <c r="L68" s="20"/>
      <c r="M68" s="18">
        <f t="shared" si="5"/>
        <v>0</v>
      </c>
      <c r="N68" s="18">
        <f t="shared" si="6"/>
        <v>354.54</v>
      </c>
      <c r="O68" s="18">
        <f t="shared" si="7"/>
        <v>360.54</v>
      </c>
      <c r="P68" s="18">
        <f t="shared" si="8"/>
        <v>6</v>
      </c>
      <c r="Q68" s="18">
        <f t="shared" si="9"/>
        <v>354.54</v>
      </c>
      <c r="R68" s="18" t="s">
        <v>28</v>
      </c>
      <c r="S68" s="19" t="s">
        <v>29</v>
      </c>
    </row>
    <row r="69" spans="1:19">
      <c r="A69" s="20">
        <v>68</v>
      </c>
      <c r="B69" s="49" t="s">
        <v>127</v>
      </c>
      <c r="C69" s="21" t="s">
        <v>128</v>
      </c>
      <c r="D69" s="50" t="s">
        <v>22</v>
      </c>
      <c r="E69" s="20" t="s">
        <v>24</v>
      </c>
      <c r="F69" s="20" t="s">
        <v>87</v>
      </c>
      <c r="G69" s="20" t="s">
        <v>25</v>
      </c>
      <c r="H69" s="20" t="s">
        <v>26</v>
      </c>
      <c r="I69" s="23">
        <v>0</v>
      </c>
      <c r="J69" s="23">
        <v>0</v>
      </c>
      <c r="K69" s="23">
        <v>13</v>
      </c>
      <c r="L69" s="20" t="s">
        <v>35</v>
      </c>
      <c r="M69" s="18">
        <f t="shared" si="5"/>
        <v>13.78</v>
      </c>
      <c r="N69" s="18">
        <f t="shared" si="6"/>
        <v>13.78</v>
      </c>
      <c r="O69" s="18">
        <f t="shared" si="7"/>
        <v>14.6068</v>
      </c>
      <c r="P69" s="18">
        <f t="shared" si="8"/>
        <v>0.8268</v>
      </c>
      <c r="Q69" s="18">
        <f t="shared" si="9"/>
        <v>13.78</v>
      </c>
      <c r="R69" s="18" t="s">
        <v>28</v>
      </c>
      <c r="S69" s="19" t="s">
        <v>29</v>
      </c>
    </row>
    <row r="70" spans="1:19">
      <c r="A70" s="20">
        <v>69</v>
      </c>
      <c r="B70" s="49" t="s">
        <v>1672</v>
      </c>
      <c r="C70" s="21" t="s">
        <v>2197</v>
      </c>
      <c r="D70" s="50" t="s">
        <v>22</v>
      </c>
      <c r="E70" s="20" t="s">
        <v>1363</v>
      </c>
      <c r="F70" s="20" t="s">
        <v>2147</v>
      </c>
      <c r="G70" s="20" t="s">
        <v>25</v>
      </c>
      <c r="H70" s="20" t="s">
        <v>26</v>
      </c>
      <c r="I70" s="23">
        <v>0</v>
      </c>
      <c r="J70" s="23">
        <v>100</v>
      </c>
      <c r="K70" s="23">
        <v>0</v>
      </c>
      <c r="L70" s="20"/>
      <c r="M70" s="18">
        <f t="shared" si="5"/>
        <v>0</v>
      </c>
      <c r="N70" s="18">
        <f t="shared" si="6"/>
        <v>100</v>
      </c>
      <c r="O70" s="18">
        <f t="shared" si="7"/>
        <v>106</v>
      </c>
      <c r="P70" s="18">
        <f t="shared" si="8"/>
        <v>6</v>
      </c>
      <c r="Q70" s="18">
        <f t="shared" si="9"/>
        <v>100</v>
      </c>
      <c r="R70" s="18" t="s">
        <v>28</v>
      </c>
      <c r="S70" s="19" t="s">
        <v>29</v>
      </c>
    </row>
    <row r="71" spans="1:19">
      <c r="A71" s="20">
        <v>70</v>
      </c>
      <c r="B71" s="51" t="s">
        <v>2774</v>
      </c>
      <c r="C71" s="21" t="s">
        <v>2775</v>
      </c>
      <c r="D71" s="50" t="s">
        <v>22</v>
      </c>
      <c r="E71" s="20" t="s">
        <v>24</v>
      </c>
      <c r="F71" s="20" t="s">
        <v>1404</v>
      </c>
      <c r="G71" s="20" t="s">
        <v>25</v>
      </c>
      <c r="H71" s="20" t="s">
        <v>1345</v>
      </c>
      <c r="I71" s="54">
        <v>254.54</v>
      </c>
      <c r="J71" s="23">
        <v>100</v>
      </c>
      <c r="K71" s="23">
        <v>0</v>
      </c>
      <c r="L71" s="20"/>
      <c r="M71" s="18">
        <f t="shared" si="5"/>
        <v>0</v>
      </c>
      <c r="N71" s="18">
        <f t="shared" si="6"/>
        <v>354.54</v>
      </c>
      <c r="O71" s="18">
        <f t="shared" si="7"/>
        <v>360.54</v>
      </c>
      <c r="P71" s="18">
        <f t="shared" si="8"/>
        <v>6</v>
      </c>
      <c r="Q71" s="18">
        <f t="shared" si="9"/>
        <v>354.54</v>
      </c>
      <c r="R71" s="18" t="s">
        <v>28</v>
      </c>
      <c r="S71" s="19" t="s">
        <v>29</v>
      </c>
    </row>
    <row r="72" spans="1:19">
      <c r="A72" s="20">
        <v>71</v>
      </c>
      <c r="B72" s="51" t="s">
        <v>2395</v>
      </c>
      <c r="C72" s="21" t="s">
        <v>2776</v>
      </c>
      <c r="D72" s="50" t="s">
        <v>22</v>
      </c>
      <c r="E72" s="20" t="s">
        <v>24</v>
      </c>
      <c r="F72" s="20" t="s">
        <v>1404</v>
      </c>
      <c r="G72" s="20" t="s">
        <v>25</v>
      </c>
      <c r="H72" s="20" t="s">
        <v>34</v>
      </c>
      <c r="I72" s="54">
        <v>254.54</v>
      </c>
      <c r="J72" s="23">
        <v>100</v>
      </c>
      <c r="K72" s="23">
        <v>0</v>
      </c>
      <c r="L72" s="20"/>
      <c r="M72" s="18">
        <f t="shared" si="5"/>
        <v>0</v>
      </c>
      <c r="N72" s="18">
        <f t="shared" si="6"/>
        <v>354.54</v>
      </c>
      <c r="O72" s="18">
        <f t="shared" si="7"/>
        <v>360.54</v>
      </c>
      <c r="P72" s="18">
        <f t="shared" si="8"/>
        <v>6</v>
      </c>
      <c r="Q72" s="18">
        <f t="shared" si="9"/>
        <v>354.54</v>
      </c>
      <c r="R72" s="18" t="s">
        <v>28</v>
      </c>
      <c r="S72" s="19" t="s">
        <v>29</v>
      </c>
    </row>
    <row r="73" spans="1:19">
      <c r="A73" s="20">
        <v>72</v>
      </c>
      <c r="B73" s="49" t="s">
        <v>2777</v>
      </c>
      <c r="C73" s="21" t="s">
        <v>2778</v>
      </c>
      <c r="D73" s="50" t="s">
        <v>22</v>
      </c>
      <c r="E73" s="20" t="s">
        <v>24</v>
      </c>
      <c r="F73" s="20" t="s">
        <v>1404</v>
      </c>
      <c r="G73" s="20" t="s">
        <v>25</v>
      </c>
      <c r="H73" s="20" t="s">
        <v>34</v>
      </c>
      <c r="I73" s="54">
        <v>257.46</v>
      </c>
      <c r="J73" s="23">
        <v>100</v>
      </c>
      <c r="K73" s="23">
        <v>0</v>
      </c>
      <c r="L73" s="20"/>
      <c r="M73" s="18">
        <f t="shared" si="5"/>
        <v>0</v>
      </c>
      <c r="N73" s="18">
        <f t="shared" si="6"/>
        <v>357.46</v>
      </c>
      <c r="O73" s="18">
        <f t="shared" si="7"/>
        <v>363.46</v>
      </c>
      <c r="P73" s="18">
        <f t="shared" si="8"/>
        <v>6</v>
      </c>
      <c r="Q73" s="18">
        <f t="shared" si="9"/>
        <v>357.46</v>
      </c>
      <c r="R73" s="18" t="s">
        <v>28</v>
      </c>
      <c r="S73" s="19" t="s">
        <v>29</v>
      </c>
    </row>
    <row r="74" spans="1:19">
      <c r="A74" s="20">
        <v>73</v>
      </c>
      <c r="B74" s="49" t="s">
        <v>2779</v>
      </c>
      <c r="C74" s="21" t="s">
        <v>2780</v>
      </c>
      <c r="D74" s="50" t="s">
        <v>22</v>
      </c>
      <c r="E74" s="20" t="s">
        <v>24</v>
      </c>
      <c r="F74" s="20" t="s">
        <v>1404</v>
      </c>
      <c r="G74" s="20" t="s">
        <v>25</v>
      </c>
      <c r="H74" s="20" t="s">
        <v>34</v>
      </c>
      <c r="I74" s="54">
        <v>257.46</v>
      </c>
      <c r="J74" s="23">
        <v>100</v>
      </c>
      <c r="K74" s="23">
        <v>0</v>
      </c>
      <c r="L74" s="20"/>
      <c r="M74" s="18">
        <f t="shared" si="5"/>
        <v>0</v>
      </c>
      <c r="N74" s="18">
        <f t="shared" si="6"/>
        <v>357.46</v>
      </c>
      <c r="O74" s="18">
        <f t="shared" si="7"/>
        <v>363.46</v>
      </c>
      <c r="P74" s="18">
        <f t="shared" si="8"/>
        <v>6</v>
      </c>
      <c r="Q74" s="18">
        <f t="shared" si="9"/>
        <v>357.46</v>
      </c>
      <c r="R74" s="18" t="s">
        <v>28</v>
      </c>
      <c r="S74" s="19" t="s">
        <v>29</v>
      </c>
    </row>
    <row r="75" spans="1:19">
      <c r="A75" s="20">
        <v>74</v>
      </c>
      <c r="B75" s="51" t="s">
        <v>2781</v>
      </c>
      <c r="C75" s="21" t="s">
        <v>2782</v>
      </c>
      <c r="D75" s="50" t="s">
        <v>22</v>
      </c>
      <c r="E75" s="20" t="s">
        <v>24</v>
      </c>
      <c r="F75" s="20" t="s">
        <v>1404</v>
      </c>
      <c r="G75" s="20" t="s">
        <v>25</v>
      </c>
      <c r="H75" s="20" t="s">
        <v>34</v>
      </c>
      <c r="I75" s="54">
        <v>257.46</v>
      </c>
      <c r="J75" s="23">
        <v>100</v>
      </c>
      <c r="K75" s="23">
        <v>0</v>
      </c>
      <c r="L75" s="20"/>
      <c r="M75" s="18">
        <f t="shared" si="5"/>
        <v>0</v>
      </c>
      <c r="N75" s="18">
        <f t="shared" si="6"/>
        <v>357.46</v>
      </c>
      <c r="O75" s="18">
        <f t="shared" si="7"/>
        <v>363.46</v>
      </c>
      <c r="P75" s="18">
        <f t="shared" si="8"/>
        <v>6</v>
      </c>
      <c r="Q75" s="18">
        <f t="shared" si="9"/>
        <v>357.46</v>
      </c>
      <c r="R75" s="18" t="s">
        <v>28</v>
      </c>
      <c r="S75" s="19" t="s">
        <v>29</v>
      </c>
    </row>
    <row r="76" spans="1:19">
      <c r="A76" s="20">
        <v>75</v>
      </c>
      <c r="B76" s="49" t="s">
        <v>1171</v>
      </c>
      <c r="C76" s="21" t="s">
        <v>2783</v>
      </c>
      <c r="D76" s="50" t="s">
        <v>22</v>
      </c>
      <c r="E76" s="20" t="s">
        <v>24</v>
      </c>
      <c r="F76" s="20" t="s">
        <v>1404</v>
      </c>
      <c r="G76" s="20" t="s">
        <v>25</v>
      </c>
      <c r="H76" s="20" t="s">
        <v>34</v>
      </c>
      <c r="I76" s="54">
        <v>255.45</v>
      </c>
      <c r="J76" s="23">
        <v>100</v>
      </c>
      <c r="K76" s="23">
        <v>0</v>
      </c>
      <c r="L76" s="20"/>
      <c r="M76" s="18">
        <f t="shared" si="5"/>
        <v>0</v>
      </c>
      <c r="N76" s="18">
        <f t="shared" si="6"/>
        <v>355.45</v>
      </c>
      <c r="O76" s="18">
        <f t="shared" si="7"/>
        <v>361.45</v>
      </c>
      <c r="P76" s="18">
        <f t="shared" si="8"/>
        <v>6</v>
      </c>
      <c r="Q76" s="18">
        <f t="shared" si="9"/>
        <v>355.45</v>
      </c>
      <c r="R76" s="18" t="s">
        <v>28</v>
      </c>
      <c r="S76" s="19" t="s">
        <v>29</v>
      </c>
    </row>
    <row r="77" spans="1:19">
      <c r="A77" s="20">
        <v>76</v>
      </c>
      <c r="B77" s="49" t="s">
        <v>2784</v>
      </c>
      <c r="C77" s="21" t="s">
        <v>2785</v>
      </c>
      <c r="D77" s="50" t="s">
        <v>22</v>
      </c>
      <c r="E77" s="20" t="s">
        <v>24</v>
      </c>
      <c r="F77" s="20" t="s">
        <v>1404</v>
      </c>
      <c r="G77" s="20" t="s">
        <v>25</v>
      </c>
      <c r="H77" s="20" t="s">
        <v>34</v>
      </c>
      <c r="I77" s="54">
        <v>257.46</v>
      </c>
      <c r="J77" s="23">
        <v>100</v>
      </c>
      <c r="K77" s="23">
        <v>0</v>
      </c>
      <c r="L77" s="20"/>
      <c r="M77" s="18">
        <f t="shared" si="5"/>
        <v>0</v>
      </c>
      <c r="N77" s="18">
        <f t="shared" si="6"/>
        <v>357.46</v>
      </c>
      <c r="O77" s="18">
        <f t="shared" si="7"/>
        <v>363.46</v>
      </c>
      <c r="P77" s="18">
        <f t="shared" si="8"/>
        <v>6</v>
      </c>
      <c r="Q77" s="18">
        <f t="shared" si="9"/>
        <v>357.46</v>
      </c>
      <c r="R77" s="18" t="s">
        <v>28</v>
      </c>
      <c r="S77" s="19" t="s">
        <v>29</v>
      </c>
    </row>
    <row r="78" spans="1:19">
      <c r="A78" s="20">
        <v>77</v>
      </c>
      <c r="B78" s="49" t="s">
        <v>2204</v>
      </c>
      <c r="C78" s="21" t="s">
        <v>2205</v>
      </c>
      <c r="D78" s="50" t="s">
        <v>22</v>
      </c>
      <c r="E78" s="20" t="s">
        <v>1363</v>
      </c>
      <c r="F78" s="20" t="s">
        <v>2147</v>
      </c>
      <c r="G78" s="20" t="s">
        <v>25</v>
      </c>
      <c r="H78" s="20" t="s">
        <v>26</v>
      </c>
      <c r="I78" s="23">
        <v>0</v>
      </c>
      <c r="J78" s="23">
        <v>100</v>
      </c>
      <c r="K78" s="23">
        <v>0</v>
      </c>
      <c r="L78" s="20"/>
      <c r="M78" s="18">
        <f t="shared" si="5"/>
        <v>0</v>
      </c>
      <c r="N78" s="18">
        <f t="shared" si="6"/>
        <v>100</v>
      </c>
      <c r="O78" s="18">
        <f t="shared" si="7"/>
        <v>106</v>
      </c>
      <c r="P78" s="18">
        <f t="shared" si="8"/>
        <v>6</v>
      </c>
      <c r="Q78" s="18">
        <f t="shared" si="9"/>
        <v>100</v>
      </c>
      <c r="R78" s="18" t="s">
        <v>28</v>
      </c>
      <c r="S78" s="19" t="s">
        <v>29</v>
      </c>
    </row>
    <row r="79" spans="1:19">
      <c r="A79" s="20">
        <v>78</v>
      </c>
      <c r="B79" s="49" t="s">
        <v>2111</v>
      </c>
      <c r="C79" s="21" t="s">
        <v>2112</v>
      </c>
      <c r="D79" s="50" t="s">
        <v>22</v>
      </c>
      <c r="E79" s="20" t="s">
        <v>1363</v>
      </c>
      <c r="F79" s="20" t="s">
        <v>2147</v>
      </c>
      <c r="G79" s="20" t="s">
        <v>25</v>
      </c>
      <c r="H79" s="20" t="s">
        <v>26</v>
      </c>
      <c r="I79" s="23">
        <v>0</v>
      </c>
      <c r="J79" s="23">
        <v>100</v>
      </c>
      <c r="K79" s="23">
        <v>0</v>
      </c>
      <c r="L79" s="20"/>
      <c r="M79" s="18">
        <f t="shared" si="5"/>
        <v>0</v>
      </c>
      <c r="N79" s="18">
        <f t="shared" si="6"/>
        <v>100</v>
      </c>
      <c r="O79" s="18">
        <f t="shared" si="7"/>
        <v>106</v>
      </c>
      <c r="P79" s="18">
        <f t="shared" si="8"/>
        <v>6</v>
      </c>
      <c r="Q79" s="18">
        <f t="shared" si="9"/>
        <v>100</v>
      </c>
      <c r="R79" s="18" t="s">
        <v>28</v>
      </c>
      <c r="S79" s="19" t="s">
        <v>29</v>
      </c>
    </row>
    <row r="80" spans="1:19">
      <c r="A80" s="20">
        <v>79</v>
      </c>
      <c r="B80" s="49" t="s">
        <v>2143</v>
      </c>
      <c r="C80" s="21" t="s">
        <v>2144</v>
      </c>
      <c r="D80" s="50" t="s">
        <v>22</v>
      </c>
      <c r="E80" s="20" t="s">
        <v>1363</v>
      </c>
      <c r="F80" s="20" t="s">
        <v>2147</v>
      </c>
      <c r="G80" s="20" t="s">
        <v>25</v>
      </c>
      <c r="H80" s="20" t="s">
        <v>26</v>
      </c>
      <c r="I80" s="23">
        <v>0</v>
      </c>
      <c r="J80" s="23">
        <v>100</v>
      </c>
      <c r="K80" s="23">
        <v>0</v>
      </c>
      <c r="L80" s="20"/>
      <c r="M80" s="18">
        <f t="shared" si="5"/>
        <v>0</v>
      </c>
      <c r="N80" s="18">
        <f t="shared" si="6"/>
        <v>100</v>
      </c>
      <c r="O80" s="18">
        <f t="shared" si="7"/>
        <v>106</v>
      </c>
      <c r="P80" s="18">
        <f t="shared" si="8"/>
        <v>6</v>
      </c>
      <c r="Q80" s="18">
        <f t="shared" si="9"/>
        <v>100</v>
      </c>
      <c r="R80" s="18" t="s">
        <v>28</v>
      </c>
      <c r="S80" s="19" t="s">
        <v>29</v>
      </c>
    </row>
    <row r="81" spans="1:19">
      <c r="A81" s="20">
        <v>80</v>
      </c>
      <c r="B81" s="49" t="s">
        <v>2786</v>
      </c>
      <c r="C81" s="21" t="s">
        <v>2787</v>
      </c>
      <c r="D81" s="50" t="s">
        <v>22</v>
      </c>
      <c r="E81" s="20" t="s">
        <v>24</v>
      </c>
      <c r="F81" s="20" t="s">
        <v>1404</v>
      </c>
      <c r="G81" s="20" t="s">
        <v>25</v>
      </c>
      <c r="H81" s="20" t="s">
        <v>34</v>
      </c>
      <c r="I81" s="54">
        <v>254.54</v>
      </c>
      <c r="J81" s="23">
        <v>100</v>
      </c>
      <c r="K81" s="23">
        <v>0</v>
      </c>
      <c r="L81" s="20"/>
      <c r="M81" s="18">
        <f t="shared" si="5"/>
        <v>0</v>
      </c>
      <c r="N81" s="18">
        <f t="shared" si="6"/>
        <v>354.54</v>
      </c>
      <c r="O81" s="18">
        <f t="shared" si="7"/>
        <v>360.54</v>
      </c>
      <c r="P81" s="18">
        <f t="shared" si="8"/>
        <v>6</v>
      </c>
      <c r="Q81" s="18">
        <f t="shared" si="9"/>
        <v>354.54</v>
      </c>
      <c r="R81" s="18" t="s">
        <v>28</v>
      </c>
      <c r="S81" s="19" t="s">
        <v>29</v>
      </c>
    </row>
    <row r="82" spans="1:19">
      <c r="A82" s="20">
        <v>81</v>
      </c>
      <c r="B82" s="51" t="s">
        <v>2788</v>
      </c>
      <c r="C82" s="21" t="s">
        <v>2789</v>
      </c>
      <c r="D82" s="50" t="s">
        <v>22</v>
      </c>
      <c r="E82" s="20" t="s">
        <v>24</v>
      </c>
      <c r="F82" s="20" t="s">
        <v>1404</v>
      </c>
      <c r="G82" s="20" t="s">
        <v>25</v>
      </c>
      <c r="H82" s="20" t="s">
        <v>34</v>
      </c>
      <c r="I82" s="54">
        <v>254.54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354.54</v>
      </c>
      <c r="O82" s="18">
        <f t="shared" si="7"/>
        <v>360.54</v>
      </c>
      <c r="P82" s="18">
        <f t="shared" si="8"/>
        <v>6</v>
      </c>
      <c r="Q82" s="18">
        <f t="shared" si="9"/>
        <v>354.54</v>
      </c>
      <c r="R82" s="18" t="s">
        <v>28</v>
      </c>
      <c r="S82" s="19" t="s">
        <v>29</v>
      </c>
    </row>
    <row r="83" spans="1:19">
      <c r="A83" s="20">
        <v>82</v>
      </c>
      <c r="B83" s="49" t="s">
        <v>2790</v>
      </c>
      <c r="C83" s="21" t="s">
        <v>2791</v>
      </c>
      <c r="D83" s="50" t="s">
        <v>22</v>
      </c>
      <c r="E83" s="20" t="s">
        <v>24</v>
      </c>
      <c r="F83" s="20" t="s">
        <v>1404</v>
      </c>
      <c r="G83" s="20" t="s">
        <v>25</v>
      </c>
      <c r="H83" s="20" t="s">
        <v>34</v>
      </c>
      <c r="I83" s="54">
        <v>254.54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354.54</v>
      </c>
      <c r="O83" s="18">
        <f t="shared" si="7"/>
        <v>360.54</v>
      </c>
      <c r="P83" s="18">
        <f t="shared" si="8"/>
        <v>6</v>
      </c>
      <c r="Q83" s="18">
        <f t="shared" si="9"/>
        <v>354.54</v>
      </c>
      <c r="R83" s="18" t="s">
        <v>28</v>
      </c>
      <c r="S83" s="19" t="s">
        <v>29</v>
      </c>
    </row>
    <row r="84" spans="1:19">
      <c r="A84" s="20">
        <v>83</v>
      </c>
      <c r="B84" s="51" t="s">
        <v>2792</v>
      </c>
      <c r="C84" s="21" t="s">
        <v>2793</v>
      </c>
      <c r="D84" s="50" t="s">
        <v>22</v>
      </c>
      <c r="E84" s="20" t="s">
        <v>24</v>
      </c>
      <c r="F84" s="20" t="s">
        <v>1404</v>
      </c>
      <c r="G84" s="20" t="s">
        <v>25</v>
      </c>
      <c r="H84" s="20" t="s">
        <v>1345</v>
      </c>
      <c r="I84" s="54">
        <v>254.54</v>
      </c>
      <c r="J84" s="23">
        <v>100</v>
      </c>
      <c r="K84" s="23">
        <v>0</v>
      </c>
      <c r="L84" s="20"/>
      <c r="M84" s="18">
        <f t="shared" si="5"/>
        <v>0</v>
      </c>
      <c r="N84" s="18">
        <f t="shared" si="6"/>
        <v>354.54</v>
      </c>
      <c r="O84" s="18">
        <f t="shared" si="7"/>
        <v>360.54</v>
      </c>
      <c r="P84" s="18">
        <f t="shared" si="8"/>
        <v>6</v>
      </c>
      <c r="Q84" s="18">
        <f t="shared" si="9"/>
        <v>354.54</v>
      </c>
      <c r="R84" s="18" t="s">
        <v>28</v>
      </c>
      <c r="S84" s="19" t="s">
        <v>29</v>
      </c>
    </row>
    <row r="85" spans="1:19">
      <c r="A85" s="20">
        <v>84</v>
      </c>
      <c r="B85" s="49" t="s">
        <v>2436</v>
      </c>
      <c r="C85" s="21" t="s">
        <v>2794</v>
      </c>
      <c r="D85" s="50" t="s">
        <v>22</v>
      </c>
      <c r="E85" s="20" t="s">
        <v>24</v>
      </c>
      <c r="F85" s="20" t="s">
        <v>1404</v>
      </c>
      <c r="G85" s="20" t="s">
        <v>25</v>
      </c>
      <c r="H85" s="20" t="s">
        <v>34</v>
      </c>
      <c r="I85" s="54">
        <v>257.46</v>
      </c>
      <c r="J85" s="23">
        <v>100</v>
      </c>
      <c r="K85" s="23">
        <v>0</v>
      </c>
      <c r="L85" s="20"/>
      <c r="M85" s="18">
        <f t="shared" si="5"/>
        <v>0</v>
      </c>
      <c r="N85" s="18">
        <f t="shared" si="6"/>
        <v>357.46</v>
      </c>
      <c r="O85" s="18">
        <f t="shared" si="7"/>
        <v>363.46</v>
      </c>
      <c r="P85" s="18">
        <f t="shared" si="8"/>
        <v>6</v>
      </c>
      <c r="Q85" s="18">
        <f t="shared" si="9"/>
        <v>357.46</v>
      </c>
      <c r="R85" s="18" t="s">
        <v>28</v>
      </c>
      <c r="S85" s="19" t="s">
        <v>29</v>
      </c>
    </row>
    <row r="86" spans="1:19">
      <c r="A86" s="20">
        <v>85</v>
      </c>
      <c r="B86" s="51" t="s">
        <v>2795</v>
      </c>
      <c r="C86" s="21" t="s">
        <v>2796</v>
      </c>
      <c r="D86" s="50" t="s">
        <v>22</v>
      </c>
      <c r="E86" s="20" t="s">
        <v>24</v>
      </c>
      <c r="F86" s="20" t="s">
        <v>1404</v>
      </c>
      <c r="G86" s="20" t="s">
        <v>25</v>
      </c>
      <c r="H86" s="20" t="s">
        <v>34</v>
      </c>
      <c r="I86" s="54">
        <v>257.46</v>
      </c>
      <c r="J86" s="23">
        <v>100</v>
      </c>
      <c r="K86" s="23">
        <v>0</v>
      </c>
      <c r="L86" s="20"/>
      <c r="M86" s="18">
        <f t="shared" si="5"/>
        <v>0</v>
      </c>
      <c r="N86" s="18">
        <f t="shared" si="6"/>
        <v>357.46</v>
      </c>
      <c r="O86" s="18">
        <f t="shared" si="7"/>
        <v>363.46</v>
      </c>
      <c r="P86" s="18">
        <f t="shared" si="8"/>
        <v>6</v>
      </c>
      <c r="Q86" s="18">
        <f t="shared" si="9"/>
        <v>357.46</v>
      </c>
      <c r="R86" s="18" t="s">
        <v>28</v>
      </c>
      <c r="S86" s="19" t="s">
        <v>29</v>
      </c>
    </row>
    <row r="87" spans="1:19">
      <c r="A87" s="20">
        <v>86</v>
      </c>
      <c r="B87" s="51" t="s">
        <v>2797</v>
      </c>
      <c r="C87" s="21" t="s">
        <v>2798</v>
      </c>
      <c r="D87" s="50" t="s">
        <v>22</v>
      </c>
      <c r="E87" s="20" t="s">
        <v>1363</v>
      </c>
      <c r="F87" s="20" t="s">
        <v>87</v>
      </c>
      <c r="G87" s="20" t="s">
        <v>25</v>
      </c>
      <c r="H87" s="20" t="s">
        <v>1345</v>
      </c>
      <c r="I87" s="23">
        <v>1387.5</v>
      </c>
      <c r="J87" s="23">
        <v>300</v>
      </c>
      <c r="K87" s="23">
        <v>0</v>
      </c>
      <c r="L87" s="20"/>
      <c r="M87" s="18">
        <f t="shared" si="5"/>
        <v>0</v>
      </c>
      <c r="N87" s="18">
        <f t="shared" si="6"/>
        <v>1687.5</v>
      </c>
      <c r="O87" s="18">
        <f t="shared" si="7"/>
        <v>1705.5</v>
      </c>
      <c r="P87" s="18">
        <f t="shared" si="8"/>
        <v>18</v>
      </c>
      <c r="Q87" s="18">
        <f t="shared" si="9"/>
        <v>1687.5</v>
      </c>
      <c r="R87" s="18" t="s">
        <v>28</v>
      </c>
      <c r="S87" s="19" t="s">
        <v>29</v>
      </c>
    </row>
    <row r="88" spans="1:19">
      <c r="A88" s="20">
        <v>87</v>
      </c>
      <c r="B88" s="51" t="s">
        <v>2799</v>
      </c>
      <c r="C88" s="21" t="s">
        <v>2800</v>
      </c>
      <c r="D88" s="50" t="s">
        <v>22</v>
      </c>
      <c r="E88" s="20" t="s">
        <v>24</v>
      </c>
      <c r="F88" s="20" t="s">
        <v>1404</v>
      </c>
      <c r="G88" s="20" t="s">
        <v>25</v>
      </c>
      <c r="H88" s="20" t="s">
        <v>1345</v>
      </c>
      <c r="I88" s="54">
        <v>257.46</v>
      </c>
      <c r="J88" s="23">
        <v>100</v>
      </c>
      <c r="K88" s="23">
        <v>0</v>
      </c>
      <c r="L88" s="20"/>
      <c r="M88" s="18">
        <f t="shared" si="5"/>
        <v>0</v>
      </c>
      <c r="N88" s="18">
        <f t="shared" si="6"/>
        <v>357.46</v>
      </c>
      <c r="O88" s="18">
        <f t="shared" si="7"/>
        <v>363.46</v>
      </c>
      <c r="P88" s="18">
        <f t="shared" si="8"/>
        <v>6</v>
      </c>
      <c r="Q88" s="18">
        <f t="shared" si="9"/>
        <v>357.46</v>
      </c>
      <c r="R88" s="18" t="s">
        <v>28</v>
      </c>
      <c r="S88" s="19" t="s">
        <v>29</v>
      </c>
    </row>
    <row r="89" spans="1:19">
      <c r="A89" s="20">
        <v>88</v>
      </c>
      <c r="B89" s="51" t="s">
        <v>831</v>
      </c>
      <c r="C89" s="21" t="s">
        <v>2801</v>
      </c>
      <c r="D89" s="50" t="s">
        <v>22</v>
      </c>
      <c r="E89" s="20" t="s">
        <v>24</v>
      </c>
      <c r="F89" s="20" t="s">
        <v>1404</v>
      </c>
      <c r="G89" s="20" t="s">
        <v>25</v>
      </c>
      <c r="H89" s="20" t="s">
        <v>26</v>
      </c>
      <c r="I89" s="54">
        <v>259.54</v>
      </c>
      <c r="J89" s="23">
        <v>100</v>
      </c>
      <c r="K89" s="23">
        <v>0</v>
      </c>
      <c r="L89" s="20"/>
      <c r="M89" s="18">
        <f t="shared" si="5"/>
        <v>0</v>
      </c>
      <c r="N89" s="18">
        <f t="shared" si="6"/>
        <v>359.54</v>
      </c>
      <c r="O89" s="18">
        <f t="shared" si="7"/>
        <v>365.54</v>
      </c>
      <c r="P89" s="18">
        <f t="shared" si="8"/>
        <v>6</v>
      </c>
      <c r="Q89" s="18">
        <f t="shared" si="9"/>
        <v>359.54</v>
      </c>
      <c r="R89" s="18" t="s">
        <v>28</v>
      </c>
      <c r="S89" s="19" t="s">
        <v>29</v>
      </c>
    </row>
    <row r="90" spans="1:19">
      <c r="A90" s="20">
        <v>89</v>
      </c>
      <c r="B90" s="51" t="s">
        <v>2802</v>
      </c>
      <c r="C90" s="21" t="s">
        <v>2803</v>
      </c>
      <c r="D90" s="50" t="s">
        <v>22</v>
      </c>
      <c r="E90" s="20" t="s">
        <v>24</v>
      </c>
      <c r="F90" s="20" t="s">
        <v>1404</v>
      </c>
      <c r="G90" s="20" t="s">
        <v>25</v>
      </c>
      <c r="H90" s="20" t="s">
        <v>34</v>
      </c>
      <c r="I90" s="54">
        <v>259.54</v>
      </c>
      <c r="J90" s="23">
        <v>100</v>
      </c>
      <c r="K90" s="23">
        <v>0</v>
      </c>
      <c r="L90" s="20"/>
      <c r="M90" s="18">
        <f t="shared" si="5"/>
        <v>0</v>
      </c>
      <c r="N90" s="18">
        <f t="shared" si="6"/>
        <v>359.54</v>
      </c>
      <c r="O90" s="18">
        <f t="shared" si="7"/>
        <v>365.54</v>
      </c>
      <c r="P90" s="18">
        <f t="shared" si="8"/>
        <v>6</v>
      </c>
      <c r="Q90" s="18">
        <f t="shared" si="9"/>
        <v>359.54</v>
      </c>
      <c r="R90" s="18" t="s">
        <v>28</v>
      </c>
      <c r="S90" s="19" t="s">
        <v>29</v>
      </c>
    </row>
    <row r="91" ht="13.8" spans="1:19">
      <c r="A91" s="20">
        <v>90</v>
      </c>
      <c r="B91" s="55" t="s">
        <v>2804</v>
      </c>
      <c r="C91" s="21" t="s">
        <v>2805</v>
      </c>
      <c r="D91" s="50" t="s">
        <v>22</v>
      </c>
      <c r="E91" s="20" t="s">
        <v>24</v>
      </c>
      <c r="F91" s="20" t="s">
        <v>87</v>
      </c>
      <c r="G91" s="20" t="s">
        <v>25</v>
      </c>
      <c r="H91" s="20" t="s">
        <v>1345</v>
      </c>
      <c r="I91" s="23">
        <v>1387.5</v>
      </c>
      <c r="J91" s="23">
        <v>300</v>
      </c>
      <c r="K91" s="23">
        <v>0</v>
      </c>
      <c r="L91" s="20"/>
      <c r="M91" s="18">
        <f t="shared" si="5"/>
        <v>0</v>
      </c>
      <c r="N91" s="18">
        <f t="shared" si="6"/>
        <v>1687.5</v>
      </c>
      <c r="O91" s="18">
        <f t="shared" si="7"/>
        <v>1705.5</v>
      </c>
      <c r="P91" s="18">
        <f t="shared" si="8"/>
        <v>18</v>
      </c>
      <c r="Q91" s="18">
        <f t="shared" si="9"/>
        <v>1687.5</v>
      </c>
      <c r="R91" s="18" t="s">
        <v>28</v>
      </c>
      <c r="S91" s="19" t="s">
        <v>29</v>
      </c>
    </row>
    <row r="92" spans="1:19">
      <c r="A92" s="20">
        <v>91</v>
      </c>
      <c r="B92" s="51" t="s">
        <v>2806</v>
      </c>
      <c r="C92" s="21" t="s">
        <v>2807</v>
      </c>
      <c r="D92" s="50" t="s">
        <v>22</v>
      </c>
      <c r="E92" s="20" t="s">
        <v>24</v>
      </c>
      <c r="F92" s="20" t="s">
        <v>1404</v>
      </c>
      <c r="G92" s="20" t="s">
        <v>25</v>
      </c>
      <c r="H92" s="20" t="s">
        <v>34</v>
      </c>
      <c r="I92" s="54">
        <v>262.45</v>
      </c>
      <c r="J92" s="23">
        <v>100</v>
      </c>
      <c r="K92" s="23">
        <v>0</v>
      </c>
      <c r="L92" s="20"/>
      <c r="M92" s="18">
        <f t="shared" si="5"/>
        <v>0</v>
      </c>
      <c r="N92" s="18">
        <f t="shared" si="6"/>
        <v>362.45</v>
      </c>
      <c r="O92" s="18">
        <f t="shared" si="7"/>
        <v>368.45</v>
      </c>
      <c r="P92" s="18">
        <f t="shared" si="8"/>
        <v>6</v>
      </c>
      <c r="Q92" s="18">
        <f t="shared" si="9"/>
        <v>362.45</v>
      </c>
      <c r="R92" s="18" t="s">
        <v>28</v>
      </c>
      <c r="S92" s="19" t="s">
        <v>29</v>
      </c>
    </row>
    <row r="93" spans="1:19">
      <c r="A93" s="20">
        <v>92</v>
      </c>
      <c r="B93" s="49" t="s">
        <v>2808</v>
      </c>
      <c r="C93" s="21" t="s">
        <v>2809</v>
      </c>
      <c r="D93" s="50" t="s">
        <v>22</v>
      </c>
      <c r="E93" s="20" t="s">
        <v>24</v>
      </c>
      <c r="F93" s="20" t="s">
        <v>1404</v>
      </c>
      <c r="G93" s="20" t="s">
        <v>25</v>
      </c>
      <c r="H93" s="20" t="s">
        <v>34</v>
      </c>
      <c r="I93" s="54">
        <v>262.45</v>
      </c>
      <c r="J93" s="23">
        <v>100</v>
      </c>
      <c r="K93" s="23">
        <v>0</v>
      </c>
      <c r="L93" s="20"/>
      <c r="M93" s="18">
        <f t="shared" si="5"/>
        <v>0</v>
      </c>
      <c r="N93" s="18">
        <f t="shared" si="6"/>
        <v>362.45</v>
      </c>
      <c r="O93" s="18">
        <f t="shared" si="7"/>
        <v>368.45</v>
      </c>
      <c r="P93" s="18">
        <f t="shared" si="8"/>
        <v>6</v>
      </c>
      <c r="Q93" s="18">
        <f t="shared" si="9"/>
        <v>362.45</v>
      </c>
      <c r="R93" s="18" t="s">
        <v>28</v>
      </c>
      <c r="S93" s="19" t="s">
        <v>29</v>
      </c>
    </row>
    <row r="94" spans="1:19">
      <c r="A94" s="20">
        <v>93</v>
      </c>
      <c r="B94" s="51" t="s">
        <v>2810</v>
      </c>
      <c r="C94" s="21" t="s">
        <v>2811</v>
      </c>
      <c r="D94" s="50" t="s">
        <v>22</v>
      </c>
      <c r="E94" s="20" t="s">
        <v>24</v>
      </c>
      <c r="F94" s="20" t="s">
        <v>1404</v>
      </c>
      <c r="G94" s="20" t="s">
        <v>25</v>
      </c>
      <c r="H94" s="20" t="s">
        <v>34</v>
      </c>
      <c r="I94" s="54">
        <v>262.45</v>
      </c>
      <c r="J94" s="23">
        <v>100</v>
      </c>
      <c r="K94" s="23">
        <v>0</v>
      </c>
      <c r="L94" s="20"/>
      <c r="M94" s="18">
        <f t="shared" si="5"/>
        <v>0</v>
      </c>
      <c r="N94" s="18">
        <f t="shared" si="6"/>
        <v>362.45</v>
      </c>
      <c r="O94" s="18">
        <f t="shared" si="7"/>
        <v>368.45</v>
      </c>
      <c r="P94" s="18">
        <f t="shared" si="8"/>
        <v>6</v>
      </c>
      <c r="Q94" s="18">
        <f t="shared" si="9"/>
        <v>362.45</v>
      </c>
      <c r="R94" s="18" t="s">
        <v>28</v>
      </c>
      <c r="S94" s="19" t="s">
        <v>29</v>
      </c>
    </row>
    <row r="95" spans="1:19">
      <c r="A95" s="20">
        <v>94</v>
      </c>
      <c r="B95" s="49" t="s">
        <v>1870</v>
      </c>
      <c r="C95" s="21" t="s">
        <v>1871</v>
      </c>
      <c r="D95" s="50" t="s">
        <v>22</v>
      </c>
      <c r="E95" s="20" t="s">
        <v>1363</v>
      </c>
      <c r="F95" s="20" t="s">
        <v>2147</v>
      </c>
      <c r="G95" s="20" t="s">
        <v>25</v>
      </c>
      <c r="H95" s="20" t="s">
        <v>26</v>
      </c>
      <c r="I95" s="23">
        <v>0</v>
      </c>
      <c r="J95" s="23">
        <v>100</v>
      </c>
      <c r="K95" s="23">
        <v>0</v>
      </c>
      <c r="L95" s="20"/>
      <c r="M95" s="18">
        <f t="shared" si="5"/>
        <v>0</v>
      </c>
      <c r="N95" s="18">
        <f t="shared" si="6"/>
        <v>100</v>
      </c>
      <c r="O95" s="18">
        <f t="shared" si="7"/>
        <v>106</v>
      </c>
      <c r="P95" s="18">
        <f t="shared" si="8"/>
        <v>6</v>
      </c>
      <c r="Q95" s="18">
        <f t="shared" si="9"/>
        <v>100</v>
      </c>
      <c r="R95" s="18" t="s">
        <v>28</v>
      </c>
      <c r="S95" s="19" t="s">
        <v>29</v>
      </c>
    </row>
    <row r="96" spans="1:19">
      <c r="A96" s="20">
        <v>95</v>
      </c>
      <c r="B96" s="49" t="s">
        <v>2812</v>
      </c>
      <c r="C96" s="21" t="s">
        <v>2813</v>
      </c>
      <c r="D96" s="50" t="s">
        <v>22</v>
      </c>
      <c r="E96" s="20" t="s">
        <v>24</v>
      </c>
      <c r="F96" s="20" t="s">
        <v>1404</v>
      </c>
      <c r="G96" s="20" t="s">
        <v>25</v>
      </c>
      <c r="H96" s="20" t="s">
        <v>34</v>
      </c>
      <c r="I96" s="54">
        <v>262.45</v>
      </c>
      <c r="J96" s="23">
        <v>100</v>
      </c>
      <c r="K96" s="23">
        <v>0</v>
      </c>
      <c r="L96" s="20"/>
      <c r="M96" s="18">
        <f t="shared" si="5"/>
        <v>0</v>
      </c>
      <c r="N96" s="18">
        <f t="shared" si="6"/>
        <v>362.45</v>
      </c>
      <c r="O96" s="18">
        <f t="shared" si="7"/>
        <v>368.45</v>
      </c>
      <c r="P96" s="18">
        <f t="shared" si="8"/>
        <v>6</v>
      </c>
      <c r="Q96" s="18">
        <f t="shared" si="9"/>
        <v>362.45</v>
      </c>
      <c r="R96" s="18" t="s">
        <v>28</v>
      </c>
      <c r="S96" s="19" t="s">
        <v>29</v>
      </c>
    </row>
    <row r="97" spans="1:19">
      <c r="A97" s="20">
        <v>96</v>
      </c>
      <c r="B97" s="49" t="s">
        <v>105</v>
      </c>
      <c r="C97" s="21" t="s">
        <v>106</v>
      </c>
      <c r="D97" s="50" t="s">
        <v>22</v>
      </c>
      <c r="E97" s="20" t="s">
        <v>24</v>
      </c>
      <c r="F97" s="20" t="s">
        <v>87</v>
      </c>
      <c r="G97" s="20" t="s">
        <v>25</v>
      </c>
      <c r="H97" s="20" t="s">
        <v>26</v>
      </c>
      <c r="I97" s="23">
        <v>0</v>
      </c>
      <c r="J97" s="23">
        <v>0</v>
      </c>
      <c r="K97" s="23">
        <v>13</v>
      </c>
      <c r="L97" s="20" t="s">
        <v>35</v>
      </c>
      <c r="M97" s="18">
        <f t="shared" si="5"/>
        <v>13.78</v>
      </c>
      <c r="N97" s="18">
        <f t="shared" si="6"/>
        <v>13.78</v>
      </c>
      <c r="O97" s="18">
        <f t="shared" si="7"/>
        <v>14.6068</v>
      </c>
      <c r="P97" s="18">
        <f t="shared" si="8"/>
        <v>0.8268</v>
      </c>
      <c r="Q97" s="18">
        <f t="shared" si="9"/>
        <v>13.78</v>
      </c>
      <c r="R97" s="18" t="s">
        <v>28</v>
      </c>
      <c r="S97" s="19" t="s">
        <v>29</v>
      </c>
    </row>
    <row r="98" spans="1:19">
      <c r="A98" s="20">
        <v>97</v>
      </c>
      <c r="B98" s="49" t="s">
        <v>1548</v>
      </c>
      <c r="C98" s="21" t="s">
        <v>1549</v>
      </c>
      <c r="D98" s="50" t="s">
        <v>22</v>
      </c>
      <c r="E98" s="20" t="s">
        <v>153</v>
      </c>
      <c r="F98" s="20" t="s">
        <v>87</v>
      </c>
      <c r="G98" s="20" t="s">
        <v>25</v>
      </c>
      <c r="H98" s="20" t="s">
        <v>26</v>
      </c>
      <c r="I98" s="23">
        <v>0</v>
      </c>
      <c r="J98" s="23">
        <v>0</v>
      </c>
      <c r="K98" s="23">
        <v>13</v>
      </c>
      <c r="L98" s="20" t="s">
        <v>35</v>
      </c>
      <c r="M98" s="18">
        <f t="shared" si="5"/>
        <v>13.78</v>
      </c>
      <c r="N98" s="18">
        <f t="shared" si="6"/>
        <v>13.78</v>
      </c>
      <c r="O98" s="18">
        <f t="shared" si="7"/>
        <v>14.6068</v>
      </c>
      <c r="P98" s="18">
        <f t="shared" si="8"/>
        <v>0.8268</v>
      </c>
      <c r="Q98" s="18">
        <f t="shared" si="9"/>
        <v>13.78</v>
      </c>
      <c r="R98" s="18" t="s">
        <v>28</v>
      </c>
      <c r="S98" s="19" t="s">
        <v>29</v>
      </c>
    </row>
    <row r="99" spans="1:19">
      <c r="A99" s="20">
        <v>98</v>
      </c>
      <c r="B99" s="51" t="s">
        <v>2814</v>
      </c>
      <c r="C99" s="21" t="s">
        <v>2815</v>
      </c>
      <c r="D99" s="50" t="s">
        <v>22</v>
      </c>
      <c r="E99" s="20" t="s">
        <v>24</v>
      </c>
      <c r="F99" s="20" t="s">
        <v>1404</v>
      </c>
      <c r="G99" s="20" t="s">
        <v>25</v>
      </c>
      <c r="H99" s="20" t="s">
        <v>34</v>
      </c>
      <c r="I99" s="54">
        <v>262.45</v>
      </c>
      <c r="J99" s="23">
        <v>100</v>
      </c>
      <c r="K99" s="23">
        <v>0</v>
      </c>
      <c r="L99" s="20"/>
      <c r="M99" s="18">
        <f t="shared" si="5"/>
        <v>0</v>
      </c>
      <c r="N99" s="18">
        <f t="shared" si="6"/>
        <v>362.45</v>
      </c>
      <c r="O99" s="18">
        <f t="shared" si="7"/>
        <v>368.45</v>
      </c>
      <c r="P99" s="18">
        <f t="shared" si="8"/>
        <v>6</v>
      </c>
      <c r="Q99" s="18">
        <f t="shared" si="9"/>
        <v>362.45</v>
      </c>
      <c r="R99" s="18" t="s">
        <v>28</v>
      </c>
      <c r="S99" s="19" t="s">
        <v>29</v>
      </c>
    </row>
    <row r="100" spans="1:19">
      <c r="A100" s="20">
        <v>99</v>
      </c>
      <c r="B100" s="49" t="s">
        <v>2816</v>
      </c>
      <c r="C100" s="21" t="s">
        <v>2817</v>
      </c>
      <c r="D100" s="50" t="s">
        <v>22</v>
      </c>
      <c r="E100" s="20" t="s">
        <v>24</v>
      </c>
      <c r="F100" s="20" t="s">
        <v>1404</v>
      </c>
      <c r="G100" s="20" t="s">
        <v>25</v>
      </c>
      <c r="H100" s="20" t="s">
        <v>34</v>
      </c>
      <c r="I100" s="54">
        <v>262.45</v>
      </c>
      <c r="J100" s="23">
        <v>100</v>
      </c>
      <c r="K100" s="23">
        <v>0</v>
      </c>
      <c r="L100" s="20"/>
      <c r="M100" s="18">
        <f t="shared" si="5"/>
        <v>0</v>
      </c>
      <c r="N100" s="18">
        <f t="shared" si="6"/>
        <v>362.45</v>
      </c>
      <c r="O100" s="18">
        <f t="shared" si="7"/>
        <v>368.45</v>
      </c>
      <c r="P100" s="18">
        <f t="shared" si="8"/>
        <v>6</v>
      </c>
      <c r="Q100" s="18">
        <f t="shared" si="9"/>
        <v>362.45</v>
      </c>
      <c r="R100" s="18" t="s">
        <v>28</v>
      </c>
      <c r="S100" s="19" t="s">
        <v>29</v>
      </c>
    </row>
    <row r="101" spans="1:19">
      <c r="A101" s="20">
        <v>100</v>
      </c>
      <c r="B101" s="51" t="s">
        <v>2818</v>
      </c>
      <c r="C101" s="21" t="s">
        <v>2819</v>
      </c>
      <c r="D101" s="50" t="s">
        <v>22</v>
      </c>
      <c r="E101" s="20" t="s">
        <v>24</v>
      </c>
      <c r="F101" s="20" t="s">
        <v>1404</v>
      </c>
      <c r="G101" s="20" t="s">
        <v>25</v>
      </c>
      <c r="H101" s="20" t="s">
        <v>34</v>
      </c>
      <c r="I101" s="54">
        <v>262.45</v>
      </c>
      <c r="J101" s="23">
        <v>100</v>
      </c>
      <c r="K101" s="23">
        <v>0</v>
      </c>
      <c r="L101" s="20"/>
      <c r="M101" s="18">
        <f t="shared" si="5"/>
        <v>0</v>
      </c>
      <c r="N101" s="18">
        <f t="shared" si="6"/>
        <v>362.45</v>
      </c>
      <c r="O101" s="18">
        <f t="shared" si="7"/>
        <v>368.45</v>
      </c>
      <c r="P101" s="18">
        <f t="shared" si="8"/>
        <v>6</v>
      </c>
      <c r="Q101" s="18">
        <f t="shared" si="9"/>
        <v>362.45</v>
      </c>
      <c r="R101" s="18" t="s">
        <v>28</v>
      </c>
      <c r="S101" s="19" t="s">
        <v>29</v>
      </c>
    </row>
    <row r="102" spans="1:19">
      <c r="A102" s="20">
        <v>101</v>
      </c>
      <c r="B102" s="49" t="s">
        <v>2820</v>
      </c>
      <c r="C102" s="21" t="s">
        <v>2821</v>
      </c>
      <c r="D102" s="50" t="s">
        <v>22</v>
      </c>
      <c r="E102" s="20" t="s">
        <v>24</v>
      </c>
      <c r="F102" s="20" t="s">
        <v>1404</v>
      </c>
      <c r="G102" s="20" t="s">
        <v>25</v>
      </c>
      <c r="H102" s="20" t="s">
        <v>1345</v>
      </c>
      <c r="I102" s="20">
        <v>260.34</v>
      </c>
      <c r="J102" s="23">
        <v>100</v>
      </c>
      <c r="K102" s="23">
        <v>0</v>
      </c>
      <c r="L102" s="20"/>
      <c r="M102" s="18">
        <f t="shared" si="5"/>
        <v>0</v>
      </c>
      <c r="N102" s="18">
        <f t="shared" si="6"/>
        <v>360.34</v>
      </c>
      <c r="O102" s="18">
        <f t="shared" si="7"/>
        <v>366.34</v>
      </c>
      <c r="P102" s="18">
        <f t="shared" si="8"/>
        <v>6</v>
      </c>
      <c r="Q102" s="18">
        <f t="shared" si="9"/>
        <v>360.34</v>
      </c>
      <c r="R102" s="18" t="s">
        <v>28</v>
      </c>
      <c r="S102" s="19" t="s">
        <v>29</v>
      </c>
    </row>
    <row r="103" spans="1:19">
      <c r="A103" s="20">
        <v>102</v>
      </c>
      <c r="B103" s="51" t="s">
        <v>2399</v>
      </c>
      <c r="C103" s="21" t="s">
        <v>2822</v>
      </c>
      <c r="D103" s="50" t="s">
        <v>22</v>
      </c>
      <c r="E103" s="20" t="s">
        <v>24</v>
      </c>
      <c r="F103" s="20" t="s">
        <v>1404</v>
      </c>
      <c r="G103" s="20" t="s">
        <v>25</v>
      </c>
      <c r="H103" s="20" t="s">
        <v>1345</v>
      </c>
      <c r="I103" s="20">
        <v>260.34</v>
      </c>
      <c r="J103" s="23">
        <v>100</v>
      </c>
      <c r="K103" s="23">
        <v>0</v>
      </c>
      <c r="L103" s="20"/>
      <c r="M103" s="18">
        <f t="shared" si="5"/>
        <v>0</v>
      </c>
      <c r="N103" s="18">
        <f t="shared" si="6"/>
        <v>360.34</v>
      </c>
      <c r="O103" s="18">
        <f t="shared" si="7"/>
        <v>366.34</v>
      </c>
      <c r="P103" s="18">
        <f t="shared" si="8"/>
        <v>6</v>
      </c>
      <c r="Q103" s="18">
        <f t="shared" si="9"/>
        <v>360.34</v>
      </c>
      <c r="R103" s="18" t="s">
        <v>28</v>
      </c>
      <c r="S103" s="19" t="s">
        <v>29</v>
      </c>
    </row>
    <row r="104" spans="1:19">
      <c r="A104" s="20">
        <v>103</v>
      </c>
      <c r="B104" s="49" t="s">
        <v>2823</v>
      </c>
      <c r="C104" s="21" t="s">
        <v>2824</v>
      </c>
      <c r="D104" s="50" t="s">
        <v>22</v>
      </c>
      <c r="E104" s="20" t="s">
        <v>24</v>
      </c>
      <c r="F104" s="20" t="s">
        <v>1404</v>
      </c>
      <c r="G104" s="20" t="s">
        <v>25</v>
      </c>
      <c r="H104" s="20" t="s">
        <v>1345</v>
      </c>
      <c r="I104" s="54">
        <v>259.58</v>
      </c>
      <c r="J104" s="23">
        <v>100</v>
      </c>
      <c r="K104" s="23">
        <v>0</v>
      </c>
      <c r="L104" s="20"/>
      <c r="M104" s="18">
        <f t="shared" si="5"/>
        <v>0</v>
      </c>
      <c r="N104" s="18">
        <f t="shared" si="6"/>
        <v>359.58</v>
      </c>
      <c r="O104" s="18">
        <f t="shared" si="7"/>
        <v>365.58</v>
      </c>
      <c r="P104" s="18">
        <f t="shared" si="8"/>
        <v>6</v>
      </c>
      <c r="Q104" s="18">
        <f t="shared" si="9"/>
        <v>359.58</v>
      </c>
      <c r="R104" s="18" t="s">
        <v>28</v>
      </c>
      <c r="S104" s="19" t="s">
        <v>29</v>
      </c>
    </row>
    <row r="105" spans="1:19">
      <c r="A105" s="20">
        <v>104</v>
      </c>
      <c r="B105" s="51" t="s">
        <v>2825</v>
      </c>
      <c r="C105" s="21" t="s">
        <v>2826</v>
      </c>
      <c r="D105" s="50" t="s">
        <v>22</v>
      </c>
      <c r="E105" s="20" t="s">
        <v>24</v>
      </c>
      <c r="F105" s="20" t="s">
        <v>1404</v>
      </c>
      <c r="G105" s="20" t="s">
        <v>25</v>
      </c>
      <c r="H105" s="20" t="s">
        <v>1345</v>
      </c>
      <c r="I105" s="54">
        <v>259.58</v>
      </c>
      <c r="J105" s="23">
        <v>100</v>
      </c>
      <c r="K105" s="23">
        <v>0</v>
      </c>
      <c r="L105" s="20"/>
      <c r="M105" s="18">
        <f t="shared" si="5"/>
        <v>0</v>
      </c>
      <c r="N105" s="18">
        <f t="shared" si="6"/>
        <v>359.58</v>
      </c>
      <c r="O105" s="18">
        <f t="shared" si="7"/>
        <v>365.58</v>
      </c>
      <c r="P105" s="18">
        <f t="shared" si="8"/>
        <v>6</v>
      </c>
      <c r="Q105" s="18">
        <f t="shared" si="9"/>
        <v>359.58</v>
      </c>
      <c r="R105" s="18" t="s">
        <v>28</v>
      </c>
      <c r="S105" s="19" t="s">
        <v>29</v>
      </c>
    </row>
    <row r="106" spans="1:19">
      <c r="A106" s="20">
        <v>105</v>
      </c>
      <c r="B106" s="51" t="s">
        <v>2827</v>
      </c>
      <c r="C106" s="21" t="s">
        <v>2828</v>
      </c>
      <c r="D106" s="50" t="s">
        <v>22</v>
      </c>
      <c r="E106" s="20" t="s">
        <v>24</v>
      </c>
      <c r="F106" s="20" t="s">
        <v>1404</v>
      </c>
      <c r="G106" s="20" t="s">
        <v>25</v>
      </c>
      <c r="H106" s="20" t="s">
        <v>1345</v>
      </c>
      <c r="I106" s="54">
        <v>262.78</v>
      </c>
      <c r="J106" s="23">
        <v>100</v>
      </c>
      <c r="K106" s="23">
        <v>0</v>
      </c>
      <c r="L106" s="20"/>
      <c r="M106" s="18">
        <f t="shared" si="5"/>
        <v>0</v>
      </c>
      <c r="N106" s="18">
        <f t="shared" si="6"/>
        <v>362.78</v>
      </c>
      <c r="O106" s="18">
        <f t="shared" si="7"/>
        <v>368.78</v>
      </c>
      <c r="P106" s="18">
        <f t="shared" si="8"/>
        <v>6</v>
      </c>
      <c r="Q106" s="18">
        <f t="shared" si="9"/>
        <v>362.78</v>
      </c>
      <c r="R106" s="18" t="s">
        <v>28</v>
      </c>
      <c r="S106" s="19" t="s">
        <v>29</v>
      </c>
    </row>
    <row r="107" spans="1:19">
      <c r="A107" s="20">
        <v>106</v>
      </c>
      <c r="B107" s="49" t="s">
        <v>2829</v>
      </c>
      <c r="C107" s="21" t="s">
        <v>2830</v>
      </c>
      <c r="D107" s="50" t="s">
        <v>22</v>
      </c>
      <c r="E107" s="20" t="s">
        <v>24</v>
      </c>
      <c r="F107" s="20" t="s">
        <v>1404</v>
      </c>
      <c r="G107" s="20" t="s">
        <v>25</v>
      </c>
      <c r="H107" s="20" t="s">
        <v>34</v>
      </c>
      <c r="I107" s="54">
        <v>262.78</v>
      </c>
      <c r="J107" s="23">
        <v>100</v>
      </c>
      <c r="K107" s="23">
        <v>0</v>
      </c>
      <c r="L107" s="20"/>
      <c r="M107" s="18">
        <f t="shared" si="5"/>
        <v>0</v>
      </c>
      <c r="N107" s="18">
        <f t="shared" si="6"/>
        <v>362.78</v>
      </c>
      <c r="O107" s="18">
        <f t="shared" si="7"/>
        <v>368.78</v>
      </c>
      <c r="P107" s="18">
        <f t="shared" si="8"/>
        <v>6</v>
      </c>
      <c r="Q107" s="18">
        <f t="shared" si="9"/>
        <v>362.78</v>
      </c>
      <c r="R107" s="18" t="s">
        <v>28</v>
      </c>
      <c r="S107" s="19" t="s">
        <v>29</v>
      </c>
    </row>
    <row r="108" spans="1:19">
      <c r="A108" s="20">
        <v>107</v>
      </c>
      <c r="B108" s="49" t="s">
        <v>2831</v>
      </c>
      <c r="C108" s="21" t="s">
        <v>2832</v>
      </c>
      <c r="D108" s="50" t="s">
        <v>22</v>
      </c>
      <c r="E108" s="20" t="s">
        <v>24</v>
      </c>
      <c r="F108" s="20" t="s">
        <v>1404</v>
      </c>
      <c r="G108" s="20" t="s">
        <v>25</v>
      </c>
      <c r="H108" s="20" t="s">
        <v>1345</v>
      </c>
      <c r="I108" s="20">
        <v>259.33</v>
      </c>
      <c r="J108" s="23">
        <v>100</v>
      </c>
      <c r="K108" s="23">
        <v>0</v>
      </c>
      <c r="L108" s="20"/>
      <c r="M108" s="18">
        <f t="shared" si="5"/>
        <v>0</v>
      </c>
      <c r="N108" s="18">
        <f t="shared" si="6"/>
        <v>359.33</v>
      </c>
      <c r="O108" s="18">
        <f t="shared" si="7"/>
        <v>365.33</v>
      </c>
      <c r="P108" s="18">
        <f t="shared" si="8"/>
        <v>6</v>
      </c>
      <c r="Q108" s="18">
        <f t="shared" si="9"/>
        <v>359.33</v>
      </c>
      <c r="R108" s="18" t="s">
        <v>28</v>
      </c>
      <c r="S108" s="19" t="s">
        <v>29</v>
      </c>
    </row>
    <row r="109" spans="1:19">
      <c r="A109" s="20">
        <v>108</v>
      </c>
      <c r="B109" s="49" t="s">
        <v>2833</v>
      </c>
      <c r="C109" s="21" t="s">
        <v>2834</v>
      </c>
      <c r="D109" s="50" t="s">
        <v>22</v>
      </c>
      <c r="E109" s="20" t="s">
        <v>24</v>
      </c>
      <c r="F109" s="20" t="s">
        <v>1404</v>
      </c>
      <c r="G109" s="20" t="s">
        <v>25</v>
      </c>
      <c r="H109" s="20" t="s">
        <v>34</v>
      </c>
      <c r="I109" s="20">
        <v>259.33</v>
      </c>
      <c r="J109" s="23">
        <v>100</v>
      </c>
      <c r="K109" s="23">
        <v>0</v>
      </c>
      <c r="L109" s="20"/>
      <c r="M109" s="18">
        <f t="shared" si="5"/>
        <v>0</v>
      </c>
      <c r="N109" s="18">
        <f t="shared" si="6"/>
        <v>359.33</v>
      </c>
      <c r="O109" s="18">
        <f t="shared" si="7"/>
        <v>365.33</v>
      </c>
      <c r="P109" s="18">
        <f t="shared" si="8"/>
        <v>6</v>
      </c>
      <c r="Q109" s="18">
        <f t="shared" si="9"/>
        <v>359.33</v>
      </c>
      <c r="R109" s="18" t="s">
        <v>28</v>
      </c>
      <c r="S109" s="19" t="s">
        <v>29</v>
      </c>
    </row>
    <row r="110" spans="1:19">
      <c r="A110" s="20">
        <v>109</v>
      </c>
      <c r="B110" s="49" t="s">
        <v>2835</v>
      </c>
      <c r="C110" s="21" t="s">
        <v>2836</v>
      </c>
      <c r="D110" s="50" t="s">
        <v>22</v>
      </c>
      <c r="E110" s="20" t="s">
        <v>153</v>
      </c>
      <c r="F110" s="20" t="s">
        <v>87</v>
      </c>
      <c r="G110" s="20" t="s">
        <v>25</v>
      </c>
      <c r="H110" s="20" t="s">
        <v>1345</v>
      </c>
      <c r="I110" s="23">
        <v>1387.5</v>
      </c>
      <c r="J110" s="23">
        <v>300</v>
      </c>
      <c r="K110" s="23">
        <v>0</v>
      </c>
      <c r="L110" s="20"/>
      <c r="M110" s="18">
        <f t="shared" si="5"/>
        <v>0</v>
      </c>
      <c r="N110" s="18">
        <f t="shared" si="6"/>
        <v>1687.5</v>
      </c>
      <c r="O110" s="18">
        <f t="shared" si="7"/>
        <v>1705.5</v>
      </c>
      <c r="P110" s="18">
        <f t="shared" si="8"/>
        <v>18</v>
      </c>
      <c r="Q110" s="18">
        <f t="shared" si="9"/>
        <v>1687.5</v>
      </c>
      <c r="R110" s="18" t="s">
        <v>28</v>
      </c>
      <c r="S110" s="19" t="s">
        <v>29</v>
      </c>
    </row>
    <row r="111" spans="1:19">
      <c r="A111" s="20">
        <v>110</v>
      </c>
      <c r="B111" s="49" t="s">
        <v>2837</v>
      </c>
      <c r="C111" s="21" t="s">
        <v>2838</v>
      </c>
      <c r="D111" s="50" t="s">
        <v>22</v>
      </c>
      <c r="E111" s="20" t="s">
        <v>24</v>
      </c>
      <c r="F111" s="20" t="s">
        <v>1404</v>
      </c>
      <c r="G111" s="20" t="s">
        <v>25</v>
      </c>
      <c r="H111" s="20" t="s">
        <v>34</v>
      </c>
      <c r="I111" s="20">
        <v>259.33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359.33</v>
      </c>
      <c r="O111" s="18">
        <f t="shared" si="7"/>
        <v>365.33</v>
      </c>
      <c r="P111" s="18">
        <f t="shared" si="8"/>
        <v>6</v>
      </c>
      <c r="Q111" s="18">
        <f t="shared" si="9"/>
        <v>359.33</v>
      </c>
      <c r="R111" s="18" t="s">
        <v>28</v>
      </c>
      <c r="S111" s="19" t="s">
        <v>29</v>
      </c>
    </row>
    <row r="112" spans="1:19">
      <c r="A112" s="20">
        <v>111</v>
      </c>
      <c r="B112" s="51" t="s">
        <v>2839</v>
      </c>
      <c r="C112" s="21" t="s">
        <v>2840</v>
      </c>
      <c r="D112" s="50" t="s">
        <v>22</v>
      </c>
      <c r="E112" s="20" t="s">
        <v>153</v>
      </c>
      <c r="F112" s="20" t="s">
        <v>87</v>
      </c>
      <c r="G112" s="20" t="s">
        <v>25</v>
      </c>
      <c r="H112" s="20" t="s">
        <v>1345</v>
      </c>
      <c r="I112" s="23">
        <v>1387.5</v>
      </c>
      <c r="J112" s="23">
        <v>300</v>
      </c>
      <c r="K112" s="23">
        <v>0</v>
      </c>
      <c r="L112" s="20"/>
      <c r="M112" s="18">
        <f t="shared" si="5"/>
        <v>0</v>
      </c>
      <c r="N112" s="18">
        <f t="shared" si="6"/>
        <v>1687.5</v>
      </c>
      <c r="O112" s="18">
        <f t="shared" si="7"/>
        <v>1705.5</v>
      </c>
      <c r="P112" s="18">
        <f t="shared" si="8"/>
        <v>18</v>
      </c>
      <c r="Q112" s="18">
        <f t="shared" si="9"/>
        <v>1687.5</v>
      </c>
      <c r="R112" s="18" t="s">
        <v>28</v>
      </c>
      <c r="S112" s="19" t="s">
        <v>29</v>
      </c>
    </row>
    <row r="113" spans="1:19">
      <c r="A113" s="20">
        <v>112</v>
      </c>
      <c r="B113" s="49" t="s">
        <v>2141</v>
      </c>
      <c r="C113" s="21" t="s">
        <v>2142</v>
      </c>
      <c r="D113" s="50" t="s">
        <v>22</v>
      </c>
      <c r="E113" s="20" t="s">
        <v>1363</v>
      </c>
      <c r="F113" s="20" t="s">
        <v>2147</v>
      </c>
      <c r="G113" s="20" t="s">
        <v>25</v>
      </c>
      <c r="H113" s="20" t="s">
        <v>26</v>
      </c>
      <c r="I113" s="23">
        <v>0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100</v>
      </c>
      <c r="O113" s="18">
        <f t="shared" si="7"/>
        <v>106</v>
      </c>
      <c r="P113" s="18">
        <f t="shared" si="8"/>
        <v>6</v>
      </c>
      <c r="Q113" s="18">
        <f t="shared" si="9"/>
        <v>100</v>
      </c>
      <c r="R113" s="18" t="s">
        <v>28</v>
      </c>
      <c r="S113" s="19" t="s">
        <v>29</v>
      </c>
    </row>
    <row r="114" spans="1:19">
      <c r="A114" s="20">
        <v>113</v>
      </c>
      <c r="B114" s="51" t="s">
        <v>2466</v>
      </c>
      <c r="C114" s="21" t="s">
        <v>2841</v>
      </c>
      <c r="D114" s="50" t="s">
        <v>22</v>
      </c>
      <c r="E114" s="20" t="s">
        <v>24</v>
      </c>
      <c r="F114" s="20" t="s">
        <v>1404</v>
      </c>
      <c r="G114" s="20" t="s">
        <v>25</v>
      </c>
      <c r="H114" s="20" t="s">
        <v>34</v>
      </c>
      <c r="I114" s="20">
        <v>259.33</v>
      </c>
      <c r="J114" s="23">
        <v>100</v>
      </c>
      <c r="K114" s="23">
        <v>0</v>
      </c>
      <c r="L114" s="20"/>
      <c r="M114" s="18">
        <f t="shared" si="5"/>
        <v>0</v>
      </c>
      <c r="N114" s="18">
        <f t="shared" si="6"/>
        <v>359.33</v>
      </c>
      <c r="O114" s="18">
        <f t="shared" si="7"/>
        <v>365.33</v>
      </c>
      <c r="P114" s="18">
        <f t="shared" si="8"/>
        <v>6</v>
      </c>
      <c r="Q114" s="18">
        <f t="shared" si="9"/>
        <v>359.33</v>
      </c>
      <c r="R114" s="18" t="s">
        <v>28</v>
      </c>
      <c r="S114" s="19" t="s">
        <v>29</v>
      </c>
    </row>
    <row r="115" spans="1:19">
      <c r="A115" s="20">
        <v>114</v>
      </c>
      <c r="B115" s="49" t="s">
        <v>2842</v>
      </c>
      <c r="C115" s="21" t="s">
        <v>2843</v>
      </c>
      <c r="D115" s="50" t="s">
        <v>22</v>
      </c>
      <c r="E115" s="20" t="s">
        <v>24</v>
      </c>
      <c r="F115" s="20" t="s">
        <v>1404</v>
      </c>
      <c r="G115" s="20" t="s">
        <v>25</v>
      </c>
      <c r="H115" s="20" t="s">
        <v>34</v>
      </c>
      <c r="I115" s="54">
        <v>262.78</v>
      </c>
      <c r="J115" s="23">
        <v>100</v>
      </c>
      <c r="K115" s="23">
        <v>0</v>
      </c>
      <c r="L115" s="20"/>
      <c r="M115" s="18">
        <f t="shared" si="5"/>
        <v>0</v>
      </c>
      <c r="N115" s="18">
        <f t="shared" si="6"/>
        <v>362.78</v>
      </c>
      <c r="O115" s="18">
        <f t="shared" si="7"/>
        <v>368.78</v>
      </c>
      <c r="P115" s="18">
        <f t="shared" si="8"/>
        <v>6</v>
      </c>
      <c r="Q115" s="18">
        <f t="shared" si="9"/>
        <v>362.78</v>
      </c>
      <c r="R115" s="18" t="s">
        <v>28</v>
      </c>
      <c r="S115" s="19" t="s">
        <v>29</v>
      </c>
    </row>
    <row r="116" ht="13.8" spans="1:19">
      <c r="A116" s="20">
        <v>115</v>
      </c>
      <c r="B116" s="55" t="s">
        <v>2844</v>
      </c>
      <c r="C116" s="21" t="s">
        <v>1706</v>
      </c>
      <c r="D116" s="50" t="s">
        <v>22</v>
      </c>
      <c r="E116" s="20" t="s">
        <v>24</v>
      </c>
      <c r="F116" s="20" t="s">
        <v>87</v>
      </c>
      <c r="G116" s="20" t="s">
        <v>25</v>
      </c>
      <c r="H116" s="20" t="s">
        <v>1345</v>
      </c>
      <c r="I116" s="23">
        <v>1120</v>
      </c>
      <c r="J116" s="23">
        <v>300</v>
      </c>
      <c r="K116" s="23">
        <v>0</v>
      </c>
      <c r="L116" s="20"/>
      <c r="M116" s="18">
        <f t="shared" si="5"/>
        <v>0</v>
      </c>
      <c r="N116" s="18">
        <f t="shared" si="6"/>
        <v>1420</v>
      </c>
      <c r="O116" s="18">
        <f t="shared" si="7"/>
        <v>1438</v>
      </c>
      <c r="P116" s="18">
        <f t="shared" si="8"/>
        <v>18</v>
      </c>
      <c r="Q116" s="18">
        <f t="shared" si="9"/>
        <v>1420</v>
      </c>
      <c r="R116" s="18" t="s">
        <v>28</v>
      </c>
      <c r="S116" s="19" t="s">
        <v>29</v>
      </c>
    </row>
    <row r="117" spans="1:19">
      <c r="A117" s="20">
        <v>116</v>
      </c>
      <c r="B117" s="49" t="s">
        <v>2845</v>
      </c>
      <c r="C117" s="21" t="s">
        <v>2846</v>
      </c>
      <c r="D117" s="50" t="s">
        <v>22</v>
      </c>
      <c r="E117" s="20" t="s">
        <v>24</v>
      </c>
      <c r="F117" s="20" t="s">
        <v>1404</v>
      </c>
      <c r="G117" s="20" t="s">
        <v>25</v>
      </c>
      <c r="H117" s="20" t="s">
        <v>34</v>
      </c>
      <c r="I117" s="54">
        <v>262.78</v>
      </c>
      <c r="J117" s="23">
        <v>100</v>
      </c>
      <c r="K117" s="23">
        <v>0</v>
      </c>
      <c r="L117" s="20"/>
      <c r="M117" s="18">
        <f t="shared" si="5"/>
        <v>0</v>
      </c>
      <c r="N117" s="18">
        <f t="shared" si="6"/>
        <v>362.78</v>
      </c>
      <c r="O117" s="18">
        <f t="shared" si="7"/>
        <v>368.78</v>
      </c>
      <c r="P117" s="18">
        <f t="shared" si="8"/>
        <v>6</v>
      </c>
      <c r="Q117" s="18">
        <f t="shared" si="9"/>
        <v>362.78</v>
      </c>
      <c r="R117" s="18" t="s">
        <v>28</v>
      </c>
      <c r="S117" s="19" t="s">
        <v>29</v>
      </c>
    </row>
    <row r="118" spans="1:19">
      <c r="A118" s="20">
        <v>117</v>
      </c>
      <c r="B118" s="49" t="s">
        <v>2847</v>
      </c>
      <c r="C118" s="21" t="s">
        <v>2848</v>
      </c>
      <c r="D118" s="50" t="s">
        <v>22</v>
      </c>
      <c r="E118" s="20" t="s">
        <v>24</v>
      </c>
      <c r="F118" s="20" t="s">
        <v>1404</v>
      </c>
      <c r="G118" s="20" t="s">
        <v>25</v>
      </c>
      <c r="H118" s="20" t="s">
        <v>34</v>
      </c>
      <c r="I118" s="54">
        <v>262.78</v>
      </c>
      <c r="J118" s="23">
        <v>100</v>
      </c>
      <c r="K118" s="23">
        <v>0</v>
      </c>
      <c r="L118" s="20"/>
      <c r="M118" s="18">
        <f t="shared" si="5"/>
        <v>0</v>
      </c>
      <c r="N118" s="18">
        <f t="shared" si="6"/>
        <v>362.78</v>
      </c>
      <c r="O118" s="18">
        <f t="shared" si="7"/>
        <v>368.78</v>
      </c>
      <c r="P118" s="18">
        <f t="shared" si="8"/>
        <v>6</v>
      </c>
      <c r="Q118" s="18">
        <f t="shared" si="9"/>
        <v>362.78</v>
      </c>
      <c r="R118" s="18" t="s">
        <v>28</v>
      </c>
      <c r="S118" s="19" t="s">
        <v>29</v>
      </c>
    </row>
    <row r="119" spans="1:19">
      <c r="A119" s="20">
        <v>118</v>
      </c>
      <c r="B119" s="49" t="s">
        <v>2849</v>
      </c>
      <c r="C119" s="21" t="s">
        <v>2850</v>
      </c>
      <c r="D119" s="50" t="s">
        <v>22</v>
      </c>
      <c r="E119" s="20" t="s">
        <v>24</v>
      </c>
      <c r="F119" s="20" t="s">
        <v>1404</v>
      </c>
      <c r="G119" s="20" t="s">
        <v>25</v>
      </c>
      <c r="H119" s="20" t="s">
        <v>34</v>
      </c>
      <c r="I119" s="54">
        <v>262.78</v>
      </c>
      <c r="J119" s="23">
        <v>100</v>
      </c>
      <c r="K119" s="23">
        <v>0</v>
      </c>
      <c r="L119" s="20"/>
      <c r="M119" s="18">
        <f t="shared" si="5"/>
        <v>0</v>
      </c>
      <c r="N119" s="18">
        <f t="shared" si="6"/>
        <v>362.78</v>
      </c>
      <c r="O119" s="18">
        <f t="shared" si="7"/>
        <v>368.78</v>
      </c>
      <c r="P119" s="18">
        <f t="shared" si="8"/>
        <v>6</v>
      </c>
      <c r="Q119" s="18">
        <f t="shared" si="9"/>
        <v>362.78</v>
      </c>
      <c r="R119" s="18" t="s">
        <v>28</v>
      </c>
      <c r="S119" s="19" t="s">
        <v>29</v>
      </c>
    </row>
    <row r="120" spans="1:19">
      <c r="A120" s="20">
        <v>119</v>
      </c>
      <c r="B120" s="49" t="s">
        <v>1949</v>
      </c>
      <c r="C120" s="21" t="s">
        <v>2851</v>
      </c>
      <c r="D120" s="50" t="s">
        <v>22</v>
      </c>
      <c r="E120" s="20" t="s">
        <v>24</v>
      </c>
      <c r="F120" s="20" t="s">
        <v>1404</v>
      </c>
      <c r="G120" s="20" t="s">
        <v>25</v>
      </c>
      <c r="H120" s="20" t="s">
        <v>34</v>
      </c>
      <c r="I120" s="54">
        <v>262.78</v>
      </c>
      <c r="J120" s="23">
        <v>100</v>
      </c>
      <c r="K120" s="23">
        <v>0</v>
      </c>
      <c r="L120" s="20"/>
      <c r="M120" s="18">
        <f t="shared" si="5"/>
        <v>0</v>
      </c>
      <c r="N120" s="18">
        <f t="shared" si="6"/>
        <v>362.78</v>
      </c>
      <c r="O120" s="18">
        <f t="shared" si="7"/>
        <v>368.78</v>
      </c>
      <c r="P120" s="18">
        <f t="shared" si="8"/>
        <v>6</v>
      </c>
      <c r="Q120" s="18">
        <f t="shared" si="9"/>
        <v>362.78</v>
      </c>
      <c r="R120" s="18" t="s">
        <v>28</v>
      </c>
      <c r="S120" s="19" t="s">
        <v>29</v>
      </c>
    </row>
    <row r="121" spans="1:19">
      <c r="A121" s="20">
        <v>120</v>
      </c>
      <c r="B121" s="49" t="s">
        <v>1808</v>
      </c>
      <c r="C121" s="21" t="s">
        <v>2852</v>
      </c>
      <c r="D121" s="50" t="s">
        <v>22</v>
      </c>
      <c r="E121" s="20" t="s">
        <v>24</v>
      </c>
      <c r="F121" s="20" t="s">
        <v>1404</v>
      </c>
      <c r="G121" s="20" t="s">
        <v>25</v>
      </c>
      <c r="H121" s="20" t="s">
        <v>34</v>
      </c>
      <c r="I121" s="54">
        <v>262.78</v>
      </c>
      <c r="J121" s="23">
        <v>100</v>
      </c>
      <c r="K121" s="23">
        <v>0</v>
      </c>
      <c r="L121" s="20"/>
      <c r="M121" s="18">
        <f t="shared" si="5"/>
        <v>0</v>
      </c>
      <c r="N121" s="18">
        <f t="shared" si="6"/>
        <v>362.78</v>
      </c>
      <c r="O121" s="18">
        <f t="shared" si="7"/>
        <v>368.78</v>
      </c>
      <c r="P121" s="18">
        <f t="shared" si="8"/>
        <v>6</v>
      </c>
      <c r="Q121" s="18">
        <f t="shared" si="9"/>
        <v>362.78</v>
      </c>
      <c r="R121" s="18" t="s">
        <v>28</v>
      </c>
      <c r="S121" s="19" t="s">
        <v>29</v>
      </c>
    </row>
    <row r="122" spans="1:19">
      <c r="A122" s="20">
        <v>121</v>
      </c>
      <c r="B122" s="49" t="s">
        <v>2853</v>
      </c>
      <c r="C122" s="21" t="s">
        <v>2854</v>
      </c>
      <c r="D122" s="50" t="s">
        <v>22</v>
      </c>
      <c r="E122" s="20" t="s">
        <v>24</v>
      </c>
      <c r="F122" s="20" t="s">
        <v>1404</v>
      </c>
      <c r="G122" s="20" t="s">
        <v>25</v>
      </c>
      <c r="H122" s="20" t="s">
        <v>34</v>
      </c>
      <c r="I122" s="54">
        <v>262.78</v>
      </c>
      <c r="J122" s="23">
        <v>100</v>
      </c>
      <c r="K122" s="23">
        <v>0</v>
      </c>
      <c r="L122" s="20"/>
      <c r="M122" s="18">
        <f t="shared" si="5"/>
        <v>0</v>
      </c>
      <c r="N122" s="18">
        <f t="shared" si="6"/>
        <v>362.78</v>
      </c>
      <c r="O122" s="18">
        <f t="shared" si="7"/>
        <v>368.78</v>
      </c>
      <c r="P122" s="18">
        <f t="shared" si="8"/>
        <v>6</v>
      </c>
      <c r="Q122" s="18">
        <f t="shared" si="9"/>
        <v>362.78</v>
      </c>
      <c r="R122" s="18" t="s">
        <v>28</v>
      </c>
      <c r="S122" s="19" t="s">
        <v>29</v>
      </c>
    </row>
    <row r="123" spans="1:19">
      <c r="A123" s="20">
        <v>122</v>
      </c>
      <c r="B123" s="49" t="s">
        <v>2855</v>
      </c>
      <c r="C123" s="21" t="s">
        <v>2856</v>
      </c>
      <c r="D123" s="50" t="s">
        <v>22</v>
      </c>
      <c r="E123" s="20" t="s">
        <v>24</v>
      </c>
      <c r="F123" s="20" t="s">
        <v>1404</v>
      </c>
      <c r="G123" s="20" t="s">
        <v>25</v>
      </c>
      <c r="H123" s="20" t="s">
        <v>34</v>
      </c>
      <c r="I123" s="54">
        <v>262.78</v>
      </c>
      <c r="J123" s="23">
        <v>100</v>
      </c>
      <c r="K123" s="23">
        <v>0</v>
      </c>
      <c r="L123" s="20"/>
      <c r="M123" s="18">
        <f t="shared" si="5"/>
        <v>0</v>
      </c>
      <c r="N123" s="18">
        <f t="shared" si="6"/>
        <v>362.78</v>
      </c>
      <c r="O123" s="18">
        <f t="shared" si="7"/>
        <v>368.78</v>
      </c>
      <c r="P123" s="18">
        <f t="shared" si="8"/>
        <v>6</v>
      </c>
      <c r="Q123" s="18">
        <f t="shared" si="9"/>
        <v>362.78</v>
      </c>
      <c r="R123" s="18" t="s">
        <v>28</v>
      </c>
      <c r="S123" s="19" t="s">
        <v>29</v>
      </c>
    </row>
    <row r="124" spans="1:19">
      <c r="A124" s="20">
        <v>123</v>
      </c>
      <c r="B124" s="49" t="s">
        <v>2857</v>
      </c>
      <c r="C124" s="21" t="s">
        <v>2858</v>
      </c>
      <c r="D124" s="50" t="s">
        <v>22</v>
      </c>
      <c r="E124" s="20" t="s">
        <v>24</v>
      </c>
      <c r="F124" s="20" t="s">
        <v>1404</v>
      </c>
      <c r="G124" s="20" t="s">
        <v>25</v>
      </c>
      <c r="H124" s="20" t="s">
        <v>34</v>
      </c>
      <c r="I124" s="54">
        <v>259.54</v>
      </c>
      <c r="J124" s="23">
        <v>100</v>
      </c>
      <c r="K124" s="23">
        <v>0</v>
      </c>
      <c r="L124" s="20"/>
      <c r="M124" s="18">
        <f t="shared" si="5"/>
        <v>0</v>
      </c>
      <c r="N124" s="18">
        <f t="shared" si="6"/>
        <v>359.54</v>
      </c>
      <c r="O124" s="18">
        <f t="shared" si="7"/>
        <v>365.54</v>
      </c>
      <c r="P124" s="18">
        <f t="shared" si="8"/>
        <v>6</v>
      </c>
      <c r="Q124" s="18">
        <f t="shared" si="9"/>
        <v>359.54</v>
      </c>
      <c r="R124" s="18" t="s">
        <v>28</v>
      </c>
      <c r="S124" s="19" t="s">
        <v>29</v>
      </c>
    </row>
    <row r="125" spans="1:19">
      <c r="A125" s="20">
        <v>124</v>
      </c>
      <c r="B125" s="49" t="s">
        <v>2859</v>
      </c>
      <c r="C125" s="21" t="s">
        <v>2860</v>
      </c>
      <c r="D125" s="50" t="s">
        <v>22</v>
      </c>
      <c r="E125" s="20" t="s">
        <v>24</v>
      </c>
      <c r="F125" s="20" t="s">
        <v>1404</v>
      </c>
      <c r="G125" s="20" t="s">
        <v>25</v>
      </c>
      <c r="H125" s="20" t="s">
        <v>34</v>
      </c>
      <c r="I125" s="54">
        <v>259.78</v>
      </c>
      <c r="J125" s="23">
        <v>100</v>
      </c>
      <c r="K125" s="23">
        <v>0</v>
      </c>
      <c r="L125" s="20"/>
      <c r="M125" s="18">
        <f t="shared" si="5"/>
        <v>0</v>
      </c>
      <c r="N125" s="18">
        <f t="shared" si="6"/>
        <v>359.78</v>
      </c>
      <c r="O125" s="18">
        <f t="shared" si="7"/>
        <v>365.78</v>
      </c>
      <c r="P125" s="18">
        <f t="shared" si="8"/>
        <v>6</v>
      </c>
      <c r="Q125" s="18">
        <f t="shared" si="9"/>
        <v>359.78</v>
      </c>
      <c r="R125" s="18" t="s">
        <v>28</v>
      </c>
      <c r="S125" s="19" t="s">
        <v>29</v>
      </c>
    </row>
    <row r="126" spans="1:19">
      <c r="A126" s="20">
        <v>125</v>
      </c>
      <c r="B126" s="49" t="s">
        <v>161</v>
      </c>
      <c r="C126" s="21" t="s">
        <v>2861</v>
      </c>
      <c r="D126" s="50" t="s">
        <v>22</v>
      </c>
      <c r="E126" s="20" t="s">
        <v>24</v>
      </c>
      <c r="F126" s="20" t="s">
        <v>1404</v>
      </c>
      <c r="G126" s="20" t="s">
        <v>25</v>
      </c>
      <c r="H126" s="20" t="s">
        <v>34</v>
      </c>
      <c r="I126" s="54">
        <v>259.78</v>
      </c>
      <c r="J126" s="23">
        <v>100</v>
      </c>
      <c r="K126" s="23">
        <v>0</v>
      </c>
      <c r="L126" s="20"/>
      <c r="M126" s="18">
        <f t="shared" si="5"/>
        <v>0</v>
      </c>
      <c r="N126" s="18">
        <f t="shared" si="6"/>
        <v>359.78</v>
      </c>
      <c r="O126" s="18">
        <f t="shared" si="7"/>
        <v>365.78</v>
      </c>
      <c r="P126" s="18">
        <f t="shared" si="8"/>
        <v>6</v>
      </c>
      <c r="Q126" s="18">
        <f t="shared" si="9"/>
        <v>359.78</v>
      </c>
      <c r="R126" s="18" t="s">
        <v>28</v>
      </c>
      <c r="S126" s="19" t="s">
        <v>29</v>
      </c>
    </row>
    <row r="127" spans="1:19">
      <c r="A127" s="20">
        <v>126</v>
      </c>
      <c r="B127" s="49" t="s">
        <v>2862</v>
      </c>
      <c r="C127" s="21" t="s">
        <v>2863</v>
      </c>
      <c r="D127" s="50" t="s">
        <v>22</v>
      </c>
      <c r="E127" s="20" t="s">
        <v>24</v>
      </c>
      <c r="F127" s="20" t="s">
        <v>1404</v>
      </c>
      <c r="G127" s="20" t="s">
        <v>25</v>
      </c>
      <c r="H127" s="20" t="s">
        <v>34</v>
      </c>
      <c r="I127" s="54">
        <v>259.78</v>
      </c>
      <c r="J127" s="23">
        <v>100</v>
      </c>
      <c r="K127" s="23">
        <v>0</v>
      </c>
      <c r="L127" s="20"/>
      <c r="M127" s="18">
        <f t="shared" si="5"/>
        <v>0</v>
      </c>
      <c r="N127" s="18">
        <f t="shared" si="6"/>
        <v>359.78</v>
      </c>
      <c r="O127" s="18">
        <f t="shared" si="7"/>
        <v>365.78</v>
      </c>
      <c r="P127" s="18">
        <f t="shared" si="8"/>
        <v>6</v>
      </c>
      <c r="Q127" s="18">
        <f t="shared" si="9"/>
        <v>359.78</v>
      </c>
      <c r="R127" s="18" t="s">
        <v>28</v>
      </c>
      <c r="S127" s="19" t="s">
        <v>29</v>
      </c>
    </row>
    <row r="128" spans="1:19">
      <c r="A128" s="20">
        <v>127</v>
      </c>
      <c r="B128" s="49" t="s">
        <v>2864</v>
      </c>
      <c r="C128" s="21" t="s">
        <v>2865</v>
      </c>
      <c r="D128" s="50" t="s">
        <v>22</v>
      </c>
      <c r="E128" s="20" t="s">
        <v>24</v>
      </c>
      <c r="F128" s="20" t="s">
        <v>1404</v>
      </c>
      <c r="G128" s="20" t="s">
        <v>25</v>
      </c>
      <c r="H128" s="20" t="s">
        <v>34</v>
      </c>
      <c r="I128" s="54">
        <v>259.78</v>
      </c>
      <c r="J128" s="23">
        <v>100</v>
      </c>
      <c r="K128" s="23">
        <v>0</v>
      </c>
      <c r="L128" s="20"/>
      <c r="M128" s="18">
        <f t="shared" si="5"/>
        <v>0</v>
      </c>
      <c r="N128" s="18">
        <f t="shared" si="6"/>
        <v>359.78</v>
      </c>
      <c r="O128" s="18">
        <f t="shared" si="7"/>
        <v>365.78</v>
      </c>
      <c r="P128" s="18">
        <f t="shared" si="8"/>
        <v>6</v>
      </c>
      <c r="Q128" s="18">
        <f t="shared" si="9"/>
        <v>359.78</v>
      </c>
      <c r="R128" s="18" t="s">
        <v>28</v>
      </c>
      <c r="S128" s="19" t="s">
        <v>29</v>
      </c>
    </row>
    <row r="129" spans="1:19">
      <c r="A129" s="20">
        <v>128</v>
      </c>
      <c r="B129" s="49" t="s">
        <v>1074</v>
      </c>
      <c r="C129" s="21" t="s">
        <v>2866</v>
      </c>
      <c r="D129" s="50" t="s">
        <v>22</v>
      </c>
      <c r="E129" s="20" t="s">
        <v>24</v>
      </c>
      <c r="F129" s="20" t="s">
        <v>1404</v>
      </c>
      <c r="G129" s="20" t="s">
        <v>25</v>
      </c>
      <c r="H129" s="20" t="s">
        <v>34</v>
      </c>
      <c r="I129" s="54">
        <v>259.78</v>
      </c>
      <c r="J129" s="23">
        <v>100</v>
      </c>
      <c r="K129" s="23">
        <v>0</v>
      </c>
      <c r="L129" s="20"/>
      <c r="M129" s="18">
        <f t="shared" si="5"/>
        <v>0</v>
      </c>
      <c r="N129" s="18">
        <f t="shared" si="6"/>
        <v>359.78</v>
      </c>
      <c r="O129" s="18">
        <f t="shared" si="7"/>
        <v>365.78</v>
      </c>
      <c r="P129" s="18">
        <f t="shared" si="8"/>
        <v>6</v>
      </c>
      <c r="Q129" s="18">
        <f t="shared" si="9"/>
        <v>359.78</v>
      </c>
      <c r="R129" s="18" t="s">
        <v>28</v>
      </c>
      <c r="S129" s="19" t="s">
        <v>29</v>
      </c>
    </row>
    <row r="130" spans="1:19">
      <c r="A130" s="20">
        <v>129</v>
      </c>
      <c r="B130" s="49" t="s">
        <v>2867</v>
      </c>
      <c r="C130" s="21" t="s">
        <v>2868</v>
      </c>
      <c r="D130" s="50" t="s">
        <v>22</v>
      </c>
      <c r="E130" s="20" t="s">
        <v>24</v>
      </c>
      <c r="F130" s="20" t="s">
        <v>1404</v>
      </c>
      <c r="G130" s="20" t="s">
        <v>25</v>
      </c>
      <c r="H130" s="20" t="s">
        <v>34</v>
      </c>
      <c r="I130" s="20">
        <v>252.65</v>
      </c>
      <c r="J130" s="23">
        <v>100</v>
      </c>
      <c r="K130" s="23">
        <v>0</v>
      </c>
      <c r="L130" s="20"/>
      <c r="M130" s="18">
        <f t="shared" ref="M130:M147" si="10">K130*1.06</f>
        <v>0</v>
      </c>
      <c r="N130" s="18">
        <f t="shared" ref="N130:N147" si="11">I130+J130+M130</f>
        <v>352.65</v>
      </c>
      <c r="O130" s="18">
        <f t="shared" ref="O130:O147" si="12">I130+(J130+M130)*1.06</f>
        <v>358.65</v>
      </c>
      <c r="P130" s="18">
        <f t="shared" ref="P130:P147" si="13">(M130+J130)*0.06</f>
        <v>6</v>
      </c>
      <c r="Q130" s="18">
        <f t="shared" ref="Q130:Q147" si="14">O130-P130</f>
        <v>352.65</v>
      </c>
      <c r="R130" s="18" t="s">
        <v>28</v>
      </c>
      <c r="S130" s="19" t="s">
        <v>29</v>
      </c>
    </row>
    <row r="131" spans="1:19">
      <c r="A131" s="20">
        <v>130</v>
      </c>
      <c r="B131" s="49" t="s">
        <v>1827</v>
      </c>
      <c r="C131" s="21" t="s">
        <v>2869</v>
      </c>
      <c r="D131" s="50" t="s">
        <v>22</v>
      </c>
      <c r="E131" s="20" t="s">
        <v>24</v>
      </c>
      <c r="F131" s="20" t="s">
        <v>1404</v>
      </c>
      <c r="G131" s="20" t="s">
        <v>25</v>
      </c>
      <c r="H131" s="20" t="s">
        <v>34</v>
      </c>
      <c r="I131" s="20">
        <v>252.65</v>
      </c>
      <c r="J131" s="23">
        <v>100</v>
      </c>
      <c r="K131" s="23">
        <v>0</v>
      </c>
      <c r="L131" s="20"/>
      <c r="M131" s="18">
        <f t="shared" si="10"/>
        <v>0</v>
      </c>
      <c r="N131" s="18">
        <f t="shared" si="11"/>
        <v>352.65</v>
      </c>
      <c r="O131" s="18">
        <f t="shared" si="12"/>
        <v>358.65</v>
      </c>
      <c r="P131" s="18">
        <f t="shared" si="13"/>
        <v>6</v>
      </c>
      <c r="Q131" s="18">
        <f t="shared" si="14"/>
        <v>352.65</v>
      </c>
      <c r="R131" s="18" t="s">
        <v>28</v>
      </c>
      <c r="S131" s="19" t="s">
        <v>29</v>
      </c>
    </row>
    <row r="132" spans="1:19">
      <c r="A132" s="20">
        <v>131</v>
      </c>
      <c r="B132" s="49" t="s">
        <v>2870</v>
      </c>
      <c r="C132" s="21" t="s">
        <v>2871</v>
      </c>
      <c r="D132" s="50" t="s">
        <v>22</v>
      </c>
      <c r="E132" s="20" t="s">
        <v>24</v>
      </c>
      <c r="F132" s="20" t="s">
        <v>1404</v>
      </c>
      <c r="G132" s="20" t="s">
        <v>25</v>
      </c>
      <c r="H132" s="20" t="s">
        <v>34</v>
      </c>
      <c r="I132" s="20">
        <v>252.65</v>
      </c>
      <c r="J132" s="23">
        <v>100</v>
      </c>
      <c r="K132" s="23">
        <v>0</v>
      </c>
      <c r="L132" s="20"/>
      <c r="M132" s="18">
        <f t="shared" si="10"/>
        <v>0</v>
      </c>
      <c r="N132" s="18">
        <f t="shared" si="11"/>
        <v>352.65</v>
      </c>
      <c r="O132" s="18">
        <f t="shared" si="12"/>
        <v>358.65</v>
      </c>
      <c r="P132" s="18">
        <f t="shared" si="13"/>
        <v>6</v>
      </c>
      <c r="Q132" s="18">
        <f t="shared" si="14"/>
        <v>352.65</v>
      </c>
      <c r="R132" s="18" t="s">
        <v>28</v>
      </c>
      <c r="S132" s="19" t="s">
        <v>29</v>
      </c>
    </row>
    <row r="133" spans="1:19">
      <c r="A133" s="20">
        <v>132</v>
      </c>
      <c r="B133" s="49" t="s">
        <v>2872</v>
      </c>
      <c r="C133" s="21" t="s">
        <v>2873</v>
      </c>
      <c r="D133" s="50" t="s">
        <v>22</v>
      </c>
      <c r="E133" s="20" t="s">
        <v>24</v>
      </c>
      <c r="F133" s="20" t="s">
        <v>1404</v>
      </c>
      <c r="G133" s="20" t="s">
        <v>25</v>
      </c>
      <c r="H133" s="20" t="s">
        <v>34</v>
      </c>
      <c r="I133" s="20">
        <v>252.65</v>
      </c>
      <c r="J133" s="23">
        <v>100</v>
      </c>
      <c r="K133" s="23">
        <v>0</v>
      </c>
      <c r="L133" s="20"/>
      <c r="M133" s="18">
        <f t="shared" si="10"/>
        <v>0</v>
      </c>
      <c r="N133" s="18">
        <f t="shared" si="11"/>
        <v>352.65</v>
      </c>
      <c r="O133" s="18">
        <f t="shared" si="12"/>
        <v>358.65</v>
      </c>
      <c r="P133" s="18">
        <f t="shared" si="13"/>
        <v>6</v>
      </c>
      <c r="Q133" s="18">
        <f t="shared" si="14"/>
        <v>352.65</v>
      </c>
      <c r="R133" s="18" t="s">
        <v>28</v>
      </c>
      <c r="S133" s="19" t="s">
        <v>29</v>
      </c>
    </row>
    <row r="134" spans="1:19">
      <c r="A134" s="20">
        <v>133</v>
      </c>
      <c r="B134" s="49" t="s">
        <v>2267</v>
      </c>
      <c r="C134" s="21" t="s">
        <v>2874</v>
      </c>
      <c r="D134" s="50" t="s">
        <v>22</v>
      </c>
      <c r="E134" s="20" t="s">
        <v>24</v>
      </c>
      <c r="F134" s="20" t="s">
        <v>1404</v>
      </c>
      <c r="G134" s="20" t="s">
        <v>25</v>
      </c>
      <c r="H134" s="20" t="s">
        <v>34</v>
      </c>
      <c r="I134" s="20">
        <v>252.65</v>
      </c>
      <c r="J134" s="23">
        <v>100</v>
      </c>
      <c r="K134" s="23">
        <v>0</v>
      </c>
      <c r="L134" s="20"/>
      <c r="M134" s="18">
        <f t="shared" si="10"/>
        <v>0</v>
      </c>
      <c r="N134" s="18">
        <f t="shared" si="11"/>
        <v>352.65</v>
      </c>
      <c r="O134" s="18">
        <f t="shared" si="12"/>
        <v>358.65</v>
      </c>
      <c r="P134" s="18">
        <f t="shared" si="13"/>
        <v>6</v>
      </c>
      <c r="Q134" s="18">
        <f t="shared" si="14"/>
        <v>352.65</v>
      </c>
      <c r="R134" s="18" t="s">
        <v>28</v>
      </c>
      <c r="S134" s="19" t="s">
        <v>29</v>
      </c>
    </row>
    <row r="135" spans="1:19">
      <c r="A135" s="20">
        <v>134</v>
      </c>
      <c r="B135" s="49" t="s">
        <v>2875</v>
      </c>
      <c r="C135" s="21" t="s">
        <v>2876</v>
      </c>
      <c r="D135" s="50" t="s">
        <v>22</v>
      </c>
      <c r="E135" s="20" t="s">
        <v>24</v>
      </c>
      <c r="F135" s="20" t="s">
        <v>1404</v>
      </c>
      <c r="G135" s="20" t="s">
        <v>25</v>
      </c>
      <c r="H135" s="20" t="s">
        <v>34</v>
      </c>
      <c r="I135" s="20">
        <v>252.65</v>
      </c>
      <c r="J135" s="23">
        <v>100</v>
      </c>
      <c r="K135" s="23">
        <v>0</v>
      </c>
      <c r="L135" s="20"/>
      <c r="M135" s="18">
        <f t="shared" si="10"/>
        <v>0</v>
      </c>
      <c r="N135" s="18">
        <f t="shared" si="11"/>
        <v>352.65</v>
      </c>
      <c r="O135" s="18">
        <f t="shared" si="12"/>
        <v>358.65</v>
      </c>
      <c r="P135" s="18">
        <f t="shared" si="13"/>
        <v>6</v>
      </c>
      <c r="Q135" s="18">
        <f t="shared" si="14"/>
        <v>352.65</v>
      </c>
      <c r="R135" s="18" t="s">
        <v>28</v>
      </c>
      <c r="S135" s="19" t="s">
        <v>29</v>
      </c>
    </row>
    <row r="136" spans="1:19">
      <c r="A136" s="20">
        <v>135</v>
      </c>
      <c r="B136" s="49" t="s">
        <v>2877</v>
      </c>
      <c r="C136" s="21" t="s">
        <v>2878</v>
      </c>
      <c r="D136" s="50" t="s">
        <v>22</v>
      </c>
      <c r="E136" s="20" t="s">
        <v>24</v>
      </c>
      <c r="F136" s="20" t="s">
        <v>1404</v>
      </c>
      <c r="G136" s="20" t="s">
        <v>25</v>
      </c>
      <c r="H136" s="20" t="s">
        <v>34</v>
      </c>
      <c r="I136" s="20">
        <v>252.65</v>
      </c>
      <c r="J136" s="23">
        <v>100</v>
      </c>
      <c r="K136" s="23">
        <v>0</v>
      </c>
      <c r="L136" s="20"/>
      <c r="M136" s="18">
        <f t="shared" si="10"/>
        <v>0</v>
      </c>
      <c r="N136" s="18">
        <f t="shared" si="11"/>
        <v>352.65</v>
      </c>
      <c r="O136" s="18">
        <f t="shared" si="12"/>
        <v>358.65</v>
      </c>
      <c r="P136" s="18">
        <f t="shared" si="13"/>
        <v>6</v>
      </c>
      <c r="Q136" s="18">
        <f t="shared" si="14"/>
        <v>352.65</v>
      </c>
      <c r="R136" s="18" t="s">
        <v>28</v>
      </c>
      <c r="S136" s="19" t="s">
        <v>29</v>
      </c>
    </row>
    <row r="137" spans="1:19">
      <c r="A137" s="20">
        <v>136</v>
      </c>
      <c r="B137" s="49" t="s">
        <v>2879</v>
      </c>
      <c r="C137" s="21" t="s">
        <v>2880</v>
      </c>
      <c r="D137" s="50" t="s">
        <v>22</v>
      </c>
      <c r="E137" s="20" t="s">
        <v>24</v>
      </c>
      <c r="F137" s="20" t="s">
        <v>1404</v>
      </c>
      <c r="G137" s="20" t="s">
        <v>25</v>
      </c>
      <c r="H137" s="20" t="s">
        <v>34</v>
      </c>
      <c r="I137" s="20">
        <v>252.65</v>
      </c>
      <c r="J137" s="23">
        <v>100</v>
      </c>
      <c r="K137" s="23">
        <v>0</v>
      </c>
      <c r="L137" s="20"/>
      <c r="M137" s="18">
        <f t="shared" si="10"/>
        <v>0</v>
      </c>
      <c r="N137" s="18">
        <f t="shared" si="11"/>
        <v>352.65</v>
      </c>
      <c r="O137" s="18">
        <f t="shared" si="12"/>
        <v>358.65</v>
      </c>
      <c r="P137" s="18">
        <f t="shared" si="13"/>
        <v>6</v>
      </c>
      <c r="Q137" s="18">
        <f t="shared" si="14"/>
        <v>352.65</v>
      </c>
      <c r="R137" s="18" t="s">
        <v>28</v>
      </c>
      <c r="S137" s="19" t="s">
        <v>29</v>
      </c>
    </row>
    <row r="138" spans="1:19">
      <c r="A138" s="20">
        <v>137</v>
      </c>
      <c r="B138" s="49" t="s">
        <v>2680</v>
      </c>
      <c r="C138" s="21" t="s">
        <v>2881</v>
      </c>
      <c r="D138" s="50" t="s">
        <v>22</v>
      </c>
      <c r="E138" s="20" t="s">
        <v>24</v>
      </c>
      <c r="F138" s="20" t="s">
        <v>1404</v>
      </c>
      <c r="G138" s="20" t="s">
        <v>25</v>
      </c>
      <c r="H138" s="20" t="s">
        <v>34</v>
      </c>
      <c r="I138" s="20">
        <v>252.65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352.65</v>
      </c>
      <c r="O138" s="18">
        <f t="shared" si="12"/>
        <v>358.65</v>
      </c>
      <c r="P138" s="18">
        <f t="shared" si="13"/>
        <v>6</v>
      </c>
      <c r="Q138" s="18">
        <f t="shared" si="14"/>
        <v>352.65</v>
      </c>
      <c r="R138" s="18" t="s">
        <v>28</v>
      </c>
      <c r="S138" s="19" t="s">
        <v>29</v>
      </c>
    </row>
    <row r="139" spans="1:19">
      <c r="A139" s="20">
        <v>138</v>
      </c>
      <c r="B139" s="49" t="s">
        <v>2882</v>
      </c>
      <c r="C139" s="21" t="s">
        <v>2883</v>
      </c>
      <c r="D139" s="50" t="s">
        <v>22</v>
      </c>
      <c r="E139" s="20" t="s">
        <v>24</v>
      </c>
      <c r="F139" s="20" t="s">
        <v>1404</v>
      </c>
      <c r="G139" s="20" t="s">
        <v>25</v>
      </c>
      <c r="H139" s="20" t="s">
        <v>34</v>
      </c>
      <c r="I139" s="20">
        <v>252.65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352.65</v>
      </c>
      <c r="O139" s="18">
        <f t="shared" si="12"/>
        <v>358.65</v>
      </c>
      <c r="P139" s="18">
        <f t="shared" si="13"/>
        <v>6</v>
      </c>
      <c r="Q139" s="18">
        <f t="shared" si="14"/>
        <v>352.65</v>
      </c>
      <c r="R139" s="18" t="s">
        <v>28</v>
      </c>
      <c r="S139" s="19" t="s">
        <v>29</v>
      </c>
    </row>
    <row r="140" spans="1:19">
      <c r="A140" s="20">
        <v>139</v>
      </c>
      <c r="B140" s="49" t="s">
        <v>2884</v>
      </c>
      <c r="C140" s="21" t="s">
        <v>2885</v>
      </c>
      <c r="D140" s="50" t="s">
        <v>22</v>
      </c>
      <c r="E140" s="20" t="s">
        <v>24</v>
      </c>
      <c r="F140" s="20" t="s">
        <v>520</v>
      </c>
      <c r="G140" s="20" t="s">
        <v>25</v>
      </c>
      <c r="H140" s="20" t="s">
        <v>34</v>
      </c>
      <c r="I140" s="23">
        <v>0</v>
      </c>
      <c r="J140" s="23">
        <v>0</v>
      </c>
      <c r="K140" s="23">
        <v>200</v>
      </c>
      <c r="L140" s="20" t="s">
        <v>522</v>
      </c>
      <c r="M140" s="18">
        <f t="shared" si="10"/>
        <v>212</v>
      </c>
      <c r="N140" s="18">
        <f t="shared" si="11"/>
        <v>212</v>
      </c>
      <c r="O140" s="18">
        <f t="shared" si="12"/>
        <v>224.72</v>
      </c>
      <c r="P140" s="18">
        <f t="shared" si="13"/>
        <v>12.72</v>
      </c>
      <c r="Q140" s="18">
        <f t="shared" si="14"/>
        <v>212</v>
      </c>
      <c r="R140" s="18" t="s">
        <v>28</v>
      </c>
      <c r="S140" s="19" t="s">
        <v>29</v>
      </c>
    </row>
    <row r="141" spans="1:19">
      <c r="A141" s="20">
        <v>140</v>
      </c>
      <c r="B141" s="49" t="s">
        <v>2886</v>
      </c>
      <c r="C141" s="21" t="s">
        <v>2887</v>
      </c>
      <c r="D141" s="50" t="s">
        <v>22</v>
      </c>
      <c r="E141" s="20" t="s">
        <v>24</v>
      </c>
      <c r="F141" s="20" t="s">
        <v>174</v>
      </c>
      <c r="G141" s="20" t="s">
        <v>25</v>
      </c>
      <c r="H141" s="20" t="s">
        <v>1345</v>
      </c>
      <c r="I141" s="23">
        <v>0</v>
      </c>
      <c r="J141" s="23">
        <v>400</v>
      </c>
      <c r="K141" s="23">
        <v>2513</v>
      </c>
      <c r="L141" s="20" t="s">
        <v>2710</v>
      </c>
      <c r="M141" s="18">
        <f t="shared" si="10"/>
        <v>2663.78</v>
      </c>
      <c r="N141" s="18">
        <f t="shared" si="11"/>
        <v>3063.78</v>
      </c>
      <c r="O141" s="18">
        <f t="shared" si="12"/>
        <v>3247.6068</v>
      </c>
      <c r="P141" s="18">
        <f t="shared" si="13"/>
        <v>183.8268</v>
      </c>
      <c r="Q141" s="18">
        <f t="shared" si="14"/>
        <v>3063.78</v>
      </c>
      <c r="R141" s="18" t="s">
        <v>28</v>
      </c>
      <c r="S141" s="19" t="s">
        <v>29</v>
      </c>
    </row>
    <row r="142" spans="1:19">
      <c r="A142" s="20">
        <v>141</v>
      </c>
      <c r="B142" s="49" t="s">
        <v>2888</v>
      </c>
      <c r="C142" s="21" t="s">
        <v>2889</v>
      </c>
      <c r="D142" s="50" t="s">
        <v>22</v>
      </c>
      <c r="E142" s="20" t="s">
        <v>24</v>
      </c>
      <c r="F142" s="20" t="s">
        <v>174</v>
      </c>
      <c r="G142" s="20" t="s">
        <v>25</v>
      </c>
      <c r="H142" s="20" t="s">
        <v>1345</v>
      </c>
      <c r="I142" s="23">
        <v>0</v>
      </c>
      <c r="J142" s="23">
        <v>400</v>
      </c>
      <c r="K142" s="23">
        <v>2513</v>
      </c>
      <c r="L142" s="20" t="s">
        <v>2710</v>
      </c>
      <c r="M142" s="18">
        <f t="shared" si="10"/>
        <v>2663.78</v>
      </c>
      <c r="N142" s="18">
        <f t="shared" si="11"/>
        <v>3063.78</v>
      </c>
      <c r="O142" s="18">
        <f t="shared" si="12"/>
        <v>3247.6068</v>
      </c>
      <c r="P142" s="18">
        <f t="shared" si="13"/>
        <v>183.8268</v>
      </c>
      <c r="Q142" s="18">
        <f t="shared" si="14"/>
        <v>3063.78</v>
      </c>
      <c r="R142" s="18" t="s">
        <v>28</v>
      </c>
      <c r="S142" s="19" t="s">
        <v>29</v>
      </c>
    </row>
    <row r="143" spans="1:19">
      <c r="A143" s="20">
        <v>142</v>
      </c>
      <c r="B143" s="49" t="s">
        <v>2890</v>
      </c>
      <c r="C143" s="21" t="s">
        <v>2891</v>
      </c>
      <c r="D143" s="50" t="s">
        <v>22</v>
      </c>
      <c r="E143" s="20" t="s">
        <v>24</v>
      </c>
      <c r="F143" s="20" t="s">
        <v>1404</v>
      </c>
      <c r="G143" s="20" t="s">
        <v>25</v>
      </c>
      <c r="H143" s="20" t="s">
        <v>34</v>
      </c>
      <c r="I143" s="20">
        <v>252.65</v>
      </c>
      <c r="J143" s="23">
        <v>100</v>
      </c>
      <c r="K143" s="23">
        <v>0</v>
      </c>
      <c r="L143" s="20"/>
      <c r="M143" s="18">
        <f t="shared" si="10"/>
        <v>0</v>
      </c>
      <c r="N143" s="18">
        <f t="shared" si="11"/>
        <v>352.65</v>
      </c>
      <c r="O143" s="18">
        <f t="shared" si="12"/>
        <v>358.65</v>
      </c>
      <c r="P143" s="18">
        <f t="shared" si="13"/>
        <v>6</v>
      </c>
      <c r="Q143" s="18">
        <f t="shared" si="14"/>
        <v>352.65</v>
      </c>
      <c r="R143" s="18" t="s">
        <v>28</v>
      </c>
      <c r="S143" s="19" t="s">
        <v>29</v>
      </c>
    </row>
    <row r="144" spans="1:19">
      <c r="A144" s="20">
        <v>143</v>
      </c>
      <c r="B144" s="49" t="s">
        <v>406</v>
      </c>
      <c r="C144" s="21" t="s">
        <v>2892</v>
      </c>
      <c r="D144" s="50" t="s">
        <v>22</v>
      </c>
      <c r="E144" s="20" t="s">
        <v>24</v>
      </c>
      <c r="F144" s="20" t="s">
        <v>1404</v>
      </c>
      <c r="G144" s="20" t="s">
        <v>25</v>
      </c>
      <c r="H144" s="20" t="s">
        <v>34</v>
      </c>
      <c r="I144" s="20">
        <v>252.65</v>
      </c>
      <c r="J144" s="23">
        <v>100</v>
      </c>
      <c r="K144" s="23">
        <v>0</v>
      </c>
      <c r="L144" s="20"/>
      <c r="M144" s="18">
        <f t="shared" si="10"/>
        <v>0</v>
      </c>
      <c r="N144" s="18">
        <f t="shared" si="11"/>
        <v>352.65</v>
      </c>
      <c r="O144" s="18">
        <f t="shared" si="12"/>
        <v>358.65</v>
      </c>
      <c r="P144" s="18">
        <f t="shared" si="13"/>
        <v>6</v>
      </c>
      <c r="Q144" s="18">
        <f t="shared" si="14"/>
        <v>352.65</v>
      </c>
      <c r="R144" s="18" t="s">
        <v>28</v>
      </c>
      <c r="S144" s="19" t="s">
        <v>29</v>
      </c>
    </row>
    <row r="145" spans="1:19">
      <c r="A145" s="20">
        <v>144</v>
      </c>
      <c r="B145" s="49" t="s">
        <v>2704</v>
      </c>
      <c r="C145" s="21" t="s">
        <v>2893</v>
      </c>
      <c r="D145" s="50" t="s">
        <v>22</v>
      </c>
      <c r="E145" s="20" t="s">
        <v>24</v>
      </c>
      <c r="F145" s="20" t="s">
        <v>1404</v>
      </c>
      <c r="G145" s="20" t="s">
        <v>25</v>
      </c>
      <c r="H145" s="20" t="s">
        <v>34</v>
      </c>
      <c r="I145" s="20">
        <v>252.65</v>
      </c>
      <c r="J145" s="23">
        <v>100</v>
      </c>
      <c r="K145" s="23">
        <v>0</v>
      </c>
      <c r="L145" s="20"/>
      <c r="M145" s="18">
        <f t="shared" si="10"/>
        <v>0</v>
      </c>
      <c r="N145" s="18">
        <f t="shared" si="11"/>
        <v>352.65</v>
      </c>
      <c r="O145" s="18">
        <f t="shared" si="12"/>
        <v>358.65</v>
      </c>
      <c r="P145" s="18">
        <f t="shared" si="13"/>
        <v>6</v>
      </c>
      <c r="Q145" s="18">
        <f t="shared" si="14"/>
        <v>352.65</v>
      </c>
      <c r="R145" s="18" t="s">
        <v>28</v>
      </c>
      <c r="S145" s="19" t="s">
        <v>29</v>
      </c>
    </row>
    <row r="146" spans="1:19">
      <c r="A146" s="20">
        <v>145</v>
      </c>
      <c r="B146" s="49" t="s">
        <v>1727</v>
      </c>
      <c r="C146" s="21" t="s">
        <v>1728</v>
      </c>
      <c r="D146" s="50" t="s">
        <v>22</v>
      </c>
      <c r="E146" s="20" t="s">
        <v>1363</v>
      </c>
      <c r="F146" s="20" t="s">
        <v>2147</v>
      </c>
      <c r="G146" s="20" t="s">
        <v>25</v>
      </c>
      <c r="H146" s="20" t="s">
        <v>26</v>
      </c>
      <c r="I146" s="23">
        <v>0</v>
      </c>
      <c r="J146" s="23">
        <v>100</v>
      </c>
      <c r="K146" s="23">
        <v>0</v>
      </c>
      <c r="L146" s="20"/>
      <c r="M146" s="18">
        <f t="shared" si="10"/>
        <v>0</v>
      </c>
      <c r="N146" s="18">
        <f t="shared" si="11"/>
        <v>100</v>
      </c>
      <c r="O146" s="18">
        <f t="shared" si="12"/>
        <v>106</v>
      </c>
      <c r="P146" s="18">
        <f t="shared" si="13"/>
        <v>6</v>
      </c>
      <c r="Q146" s="18">
        <f t="shared" si="14"/>
        <v>100</v>
      </c>
      <c r="R146" s="18" t="s">
        <v>28</v>
      </c>
      <c r="S146" s="19" t="s">
        <v>29</v>
      </c>
    </row>
    <row r="147" spans="1:19">
      <c r="A147" s="20">
        <v>146</v>
      </c>
      <c r="B147" s="51" t="s">
        <v>1697</v>
      </c>
      <c r="C147" s="28" t="s">
        <v>1698</v>
      </c>
      <c r="D147" s="50" t="s">
        <v>22</v>
      </c>
      <c r="E147" s="20" t="s">
        <v>24</v>
      </c>
      <c r="F147" s="20" t="s">
        <v>87</v>
      </c>
      <c r="G147" s="20" t="s">
        <v>25</v>
      </c>
      <c r="H147" s="20" t="s">
        <v>1345</v>
      </c>
      <c r="I147" s="23">
        <v>1120</v>
      </c>
      <c r="J147" s="23">
        <v>300</v>
      </c>
      <c r="K147" s="23">
        <v>0</v>
      </c>
      <c r="L147" s="20"/>
      <c r="M147" s="23">
        <f t="shared" si="10"/>
        <v>0</v>
      </c>
      <c r="N147" s="23">
        <f t="shared" si="11"/>
        <v>1420</v>
      </c>
      <c r="O147" s="23">
        <f t="shared" si="12"/>
        <v>1438</v>
      </c>
      <c r="P147" s="23">
        <f t="shared" si="13"/>
        <v>18</v>
      </c>
      <c r="Q147" s="23">
        <f t="shared" si="14"/>
        <v>1420</v>
      </c>
      <c r="R147" s="18" t="s">
        <v>28</v>
      </c>
      <c r="S147" s="19" t="s">
        <v>29</v>
      </c>
    </row>
    <row r="148" spans="1:19">
      <c r="A148" s="22" t="s">
        <v>36</v>
      </c>
      <c r="B148" s="22"/>
      <c r="C148" s="56"/>
      <c r="D148" s="22"/>
      <c r="E148" s="22"/>
      <c r="F148" s="22"/>
      <c r="G148" s="22"/>
      <c r="H148" s="22"/>
      <c r="I148" s="25">
        <f>SUM(I2:I147)</f>
        <v>38427.41</v>
      </c>
      <c r="J148" s="25">
        <f>SUM(J2:J147)</f>
        <v>17100</v>
      </c>
      <c r="K148" s="25">
        <f>SUM(K2:K147)</f>
        <v>15317</v>
      </c>
      <c r="L148" s="25"/>
      <c r="M148" s="25">
        <f>SUM(M2:M147)</f>
        <v>16236.02</v>
      </c>
      <c r="N148" s="25">
        <f>SUM(N2:N147)</f>
        <v>71763.43</v>
      </c>
      <c r="O148" s="25">
        <f>SUM(O2:O147)</f>
        <v>73763.5912</v>
      </c>
      <c r="P148" s="25">
        <f>SUM(P2:P147)</f>
        <v>2000.1612</v>
      </c>
      <c r="Q148" s="25">
        <f>SUM(Q2:Q147)</f>
        <v>71763.43</v>
      </c>
      <c r="R148" s="18" t="s">
        <v>28</v>
      </c>
      <c r="S148" s="19" t="s">
        <v>29</v>
      </c>
    </row>
    <row r="149" spans="15:15">
      <c r="O149">
        <f>O148-J148</f>
        <v>56663.5912</v>
      </c>
    </row>
  </sheetData>
  <mergeCells count="1">
    <mergeCell ref="A148:H148"/>
  </mergeCells>
  <dataValidations count="2">
    <dataValidation type="list" allowBlank="1" showErrorMessage="1" sqref="G2:G147">
      <formula1>"商务,旅游,包签,转移签,翻译,照片,落地签"</formula1>
    </dataValidation>
    <dataValidation type="list" allowBlank="1" showErrorMessage="1" sqref="H2:H147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8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3" max="3" width="25" customWidth="1"/>
    <col min="4" max="4" width="9" customWidth="1"/>
    <col min="5" max="5" width="8" customWidth="1"/>
    <col min="9" max="9" width="16" customWidth="1"/>
    <col min="12" max="12" width="24" customWidth="1"/>
    <col min="14" max="14" width="20" customWidth="1"/>
    <col min="15" max="15" width="19" customWidth="1"/>
    <col min="16" max="17" width="16" customWidth="1"/>
  </cols>
  <sheetData>
    <row r="1" ht="50.4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7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21" t="s">
        <v>2895</v>
      </c>
      <c r="C2" s="21" t="s">
        <v>2896</v>
      </c>
      <c r="D2" s="20" t="s">
        <v>22</v>
      </c>
      <c r="E2" s="20" t="s">
        <v>24</v>
      </c>
      <c r="F2" s="20" t="s">
        <v>174</v>
      </c>
      <c r="G2" s="20" t="s">
        <v>25</v>
      </c>
      <c r="H2" s="20" t="s">
        <v>1345</v>
      </c>
      <c r="I2" s="23">
        <v>0</v>
      </c>
      <c r="J2" s="23">
        <v>400</v>
      </c>
      <c r="K2" s="23">
        <v>2513</v>
      </c>
      <c r="L2" s="20" t="s">
        <v>2710</v>
      </c>
      <c r="M2" s="18">
        <f t="shared" ref="M2:M65" si="0">K2*1.06</f>
        <v>2663.78</v>
      </c>
      <c r="N2" s="18">
        <f t="shared" ref="N2:N65" si="1">I2+J2+M2</f>
        <v>3063.78</v>
      </c>
      <c r="O2" s="18">
        <f t="shared" ref="O2:O65" si="2">I2+(J2+M2)*1.06</f>
        <v>3247.6068</v>
      </c>
      <c r="P2" s="18">
        <f t="shared" ref="P2:P65" si="3">(M2+J2)*0.06</f>
        <v>183.8268</v>
      </c>
      <c r="Q2" s="18">
        <f t="shared" ref="Q2:Q65" si="4">O2-P2</f>
        <v>3063.78</v>
      </c>
      <c r="R2" s="18" t="s">
        <v>28</v>
      </c>
      <c r="S2" s="19" t="s">
        <v>29</v>
      </c>
    </row>
    <row r="3" spans="1:19">
      <c r="A3" s="20">
        <v>2</v>
      </c>
      <c r="B3" s="21" t="s">
        <v>1433</v>
      </c>
      <c r="C3" s="21" t="s">
        <v>2897</v>
      </c>
      <c r="D3" s="20" t="s">
        <v>22</v>
      </c>
      <c r="E3" s="20" t="s">
        <v>24</v>
      </c>
      <c r="F3" s="20" t="s">
        <v>2898</v>
      </c>
      <c r="G3" s="20" t="s">
        <v>25</v>
      </c>
      <c r="H3" s="20" t="s">
        <v>34</v>
      </c>
      <c r="I3" s="20">
        <v>253.32</v>
      </c>
      <c r="J3" s="23">
        <v>100</v>
      </c>
      <c r="K3" s="23">
        <v>0</v>
      </c>
      <c r="L3" s="20"/>
      <c r="M3" s="18">
        <f t="shared" si="0"/>
        <v>0</v>
      </c>
      <c r="N3" s="18">
        <f t="shared" si="1"/>
        <v>353.32</v>
      </c>
      <c r="O3" s="18">
        <f t="shared" si="2"/>
        <v>359.32</v>
      </c>
      <c r="P3" s="18">
        <f t="shared" si="3"/>
        <v>6</v>
      </c>
      <c r="Q3" s="18">
        <f t="shared" si="4"/>
        <v>353.32</v>
      </c>
      <c r="R3" s="18" t="s">
        <v>28</v>
      </c>
      <c r="S3" s="19" t="s">
        <v>29</v>
      </c>
    </row>
    <row r="4" spans="1:19">
      <c r="A4" s="20">
        <v>3</v>
      </c>
      <c r="B4" s="21" t="s">
        <v>2899</v>
      </c>
      <c r="C4" s="21" t="s">
        <v>2900</v>
      </c>
      <c r="D4" s="20" t="s">
        <v>22</v>
      </c>
      <c r="E4" s="20" t="s">
        <v>24</v>
      </c>
      <c r="F4" s="20" t="s">
        <v>2898</v>
      </c>
      <c r="G4" s="20" t="s">
        <v>25</v>
      </c>
      <c r="H4" s="20" t="s">
        <v>34</v>
      </c>
      <c r="I4" s="20">
        <v>253.32</v>
      </c>
      <c r="J4" s="23">
        <v>100</v>
      </c>
      <c r="K4" s="23">
        <v>0</v>
      </c>
      <c r="L4" s="20"/>
      <c r="M4" s="18">
        <f t="shared" si="0"/>
        <v>0</v>
      </c>
      <c r="N4" s="18">
        <f t="shared" si="1"/>
        <v>353.32</v>
      </c>
      <c r="O4" s="18">
        <f t="shared" si="2"/>
        <v>359.32</v>
      </c>
      <c r="P4" s="18">
        <f t="shared" si="3"/>
        <v>6</v>
      </c>
      <c r="Q4" s="18">
        <f t="shared" si="4"/>
        <v>353.32</v>
      </c>
      <c r="R4" s="18" t="s">
        <v>28</v>
      </c>
      <c r="S4" s="19" t="s">
        <v>29</v>
      </c>
    </row>
    <row r="5" spans="1:19">
      <c r="A5" s="20">
        <v>4</v>
      </c>
      <c r="B5" s="21" t="s">
        <v>47</v>
      </c>
      <c r="C5" s="21" t="s">
        <v>2901</v>
      </c>
      <c r="D5" s="20" t="s">
        <v>22</v>
      </c>
      <c r="E5" s="20" t="s">
        <v>24</v>
      </c>
      <c r="F5" s="20" t="s">
        <v>2898</v>
      </c>
      <c r="G5" s="20" t="s">
        <v>25</v>
      </c>
      <c r="H5" s="20" t="s">
        <v>34</v>
      </c>
      <c r="I5" s="20">
        <v>253.32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353.32</v>
      </c>
      <c r="O5" s="18">
        <f t="shared" si="2"/>
        <v>359.32</v>
      </c>
      <c r="P5" s="18">
        <f t="shared" si="3"/>
        <v>6</v>
      </c>
      <c r="Q5" s="18">
        <f t="shared" si="4"/>
        <v>353.32</v>
      </c>
      <c r="R5" s="18" t="s">
        <v>28</v>
      </c>
      <c r="S5" s="19" t="s">
        <v>29</v>
      </c>
    </row>
    <row r="6" spans="1:19">
      <c r="A6" s="20">
        <v>5</v>
      </c>
      <c r="B6" s="21" t="s">
        <v>2902</v>
      </c>
      <c r="C6" s="21" t="s">
        <v>2903</v>
      </c>
      <c r="D6" s="20" t="s">
        <v>22</v>
      </c>
      <c r="E6" s="20" t="s">
        <v>24</v>
      </c>
      <c r="F6" s="20" t="s">
        <v>2898</v>
      </c>
      <c r="G6" s="20" t="s">
        <v>25</v>
      </c>
      <c r="H6" s="20" t="s">
        <v>34</v>
      </c>
      <c r="I6" s="20">
        <v>253.32</v>
      </c>
      <c r="J6" s="23">
        <v>100</v>
      </c>
      <c r="K6" s="23">
        <v>0</v>
      </c>
      <c r="L6" s="20"/>
      <c r="M6" s="18">
        <f t="shared" si="0"/>
        <v>0</v>
      </c>
      <c r="N6" s="18">
        <f t="shared" si="1"/>
        <v>353.32</v>
      </c>
      <c r="O6" s="18">
        <f t="shared" si="2"/>
        <v>359.32</v>
      </c>
      <c r="P6" s="18">
        <f t="shared" si="3"/>
        <v>6</v>
      </c>
      <c r="Q6" s="18">
        <f t="shared" si="4"/>
        <v>353.32</v>
      </c>
      <c r="R6" s="18" t="s">
        <v>28</v>
      </c>
      <c r="S6" s="19" t="s">
        <v>29</v>
      </c>
    </row>
    <row r="7" spans="1:19">
      <c r="A7" s="20">
        <v>6</v>
      </c>
      <c r="B7" s="21" t="s">
        <v>841</v>
      </c>
      <c r="C7" s="21" t="s">
        <v>2904</v>
      </c>
      <c r="D7" s="20" t="s">
        <v>22</v>
      </c>
      <c r="E7" s="20" t="s">
        <v>24</v>
      </c>
      <c r="F7" s="20" t="s">
        <v>2898</v>
      </c>
      <c r="G7" s="20" t="s">
        <v>25</v>
      </c>
      <c r="H7" s="20" t="s">
        <v>34</v>
      </c>
      <c r="I7" s="20">
        <v>255.48</v>
      </c>
      <c r="J7" s="23">
        <v>100</v>
      </c>
      <c r="K7" s="23">
        <v>0</v>
      </c>
      <c r="L7" s="20"/>
      <c r="M7" s="18">
        <f t="shared" si="0"/>
        <v>0</v>
      </c>
      <c r="N7" s="18">
        <f t="shared" si="1"/>
        <v>355.48</v>
      </c>
      <c r="O7" s="18">
        <f t="shared" si="2"/>
        <v>361.48</v>
      </c>
      <c r="P7" s="18">
        <f t="shared" si="3"/>
        <v>6</v>
      </c>
      <c r="Q7" s="18">
        <f t="shared" si="4"/>
        <v>355.48</v>
      </c>
      <c r="R7" s="18" t="s">
        <v>28</v>
      </c>
      <c r="S7" s="19" t="s">
        <v>29</v>
      </c>
    </row>
    <row r="8" spans="1:19">
      <c r="A8" s="20">
        <v>7</v>
      </c>
      <c r="B8" s="21" t="s">
        <v>2905</v>
      </c>
      <c r="C8" s="21" t="s">
        <v>2906</v>
      </c>
      <c r="D8" s="20" t="s">
        <v>22</v>
      </c>
      <c r="E8" s="20" t="s">
        <v>24</v>
      </c>
      <c r="F8" s="20" t="s">
        <v>2898</v>
      </c>
      <c r="G8" s="20" t="s">
        <v>25</v>
      </c>
      <c r="H8" s="20" t="s">
        <v>34</v>
      </c>
      <c r="I8" s="20">
        <v>255.48</v>
      </c>
      <c r="J8" s="23">
        <v>100</v>
      </c>
      <c r="K8" s="23">
        <v>0</v>
      </c>
      <c r="L8" s="20"/>
      <c r="M8" s="18">
        <f t="shared" si="0"/>
        <v>0</v>
      </c>
      <c r="N8" s="18">
        <f t="shared" si="1"/>
        <v>355.48</v>
      </c>
      <c r="O8" s="18">
        <f t="shared" si="2"/>
        <v>361.48</v>
      </c>
      <c r="P8" s="18">
        <f t="shared" si="3"/>
        <v>6</v>
      </c>
      <c r="Q8" s="18">
        <f t="shared" si="4"/>
        <v>355.48</v>
      </c>
      <c r="R8" s="18" t="s">
        <v>28</v>
      </c>
      <c r="S8" s="19" t="s">
        <v>29</v>
      </c>
    </row>
    <row r="9" spans="1:19">
      <c r="A9" s="20">
        <v>8</v>
      </c>
      <c r="B9" s="21" t="s">
        <v>2907</v>
      </c>
      <c r="C9" s="21" t="s">
        <v>2908</v>
      </c>
      <c r="D9" s="20" t="s">
        <v>22</v>
      </c>
      <c r="E9" s="20" t="s">
        <v>24</v>
      </c>
      <c r="F9" s="20" t="s">
        <v>2898</v>
      </c>
      <c r="G9" s="20" t="s">
        <v>25</v>
      </c>
      <c r="H9" s="20" t="s">
        <v>34</v>
      </c>
      <c r="I9" s="20">
        <v>255.48</v>
      </c>
      <c r="J9" s="23">
        <v>100</v>
      </c>
      <c r="K9" s="23">
        <v>0</v>
      </c>
      <c r="L9" s="20"/>
      <c r="M9" s="18">
        <f t="shared" si="0"/>
        <v>0</v>
      </c>
      <c r="N9" s="18">
        <f t="shared" si="1"/>
        <v>355.48</v>
      </c>
      <c r="O9" s="18">
        <f t="shared" si="2"/>
        <v>361.48</v>
      </c>
      <c r="P9" s="18">
        <f t="shared" si="3"/>
        <v>6</v>
      </c>
      <c r="Q9" s="18">
        <f t="shared" si="4"/>
        <v>355.48</v>
      </c>
      <c r="R9" s="18" t="s">
        <v>28</v>
      </c>
      <c r="S9" s="19" t="s">
        <v>29</v>
      </c>
    </row>
    <row r="10" spans="1:19">
      <c r="A10" s="20">
        <v>9</v>
      </c>
      <c r="B10" s="21" t="s">
        <v>2909</v>
      </c>
      <c r="C10" s="21" t="s">
        <v>2910</v>
      </c>
      <c r="D10" s="20" t="s">
        <v>22</v>
      </c>
      <c r="E10" s="20" t="s">
        <v>24</v>
      </c>
      <c r="F10" s="20" t="s">
        <v>2898</v>
      </c>
      <c r="G10" s="20" t="s">
        <v>25</v>
      </c>
      <c r="H10" s="20" t="s">
        <v>34</v>
      </c>
      <c r="I10" s="20">
        <v>255.48</v>
      </c>
      <c r="J10" s="23">
        <v>100</v>
      </c>
      <c r="K10" s="23">
        <v>0</v>
      </c>
      <c r="L10" s="20"/>
      <c r="M10" s="18">
        <f t="shared" si="0"/>
        <v>0</v>
      </c>
      <c r="N10" s="18">
        <f t="shared" si="1"/>
        <v>355.48</v>
      </c>
      <c r="O10" s="18">
        <f t="shared" si="2"/>
        <v>361.48</v>
      </c>
      <c r="P10" s="18">
        <f t="shared" si="3"/>
        <v>6</v>
      </c>
      <c r="Q10" s="18">
        <f t="shared" si="4"/>
        <v>355.48</v>
      </c>
      <c r="R10" s="18" t="s">
        <v>28</v>
      </c>
      <c r="S10" s="19" t="s">
        <v>29</v>
      </c>
    </row>
    <row r="11" spans="1:19">
      <c r="A11" s="20">
        <v>10</v>
      </c>
      <c r="B11" s="21" t="s">
        <v>2445</v>
      </c>
      <c r="C11" s="21" t="s">
        <v>2911</v>
      </c>
      <c r="D11" s="20" t="s">
        <v>22</v>
      </c>
      <c r="E11" s="20" t="s">
        <v>24</v>
      </c>
      <c r="F11" s="20" t="s">
        <v>2898</v>
      </c>
      <c r="G11" s="20" t="s">
        <v>25</v>
      </c>
      <c r="H11" s="20" t="s">
        <v>34</v>
      </c>
      <c r="I11" s="20">
        <v>257.12</v>
      </c>
      <c r="J11" s="23">
        <v>100</v>
      </c>
      <c r="K11" s="23">
        <v>0</v>
      </c>
      <c r="L11" s="20"/>
      <c r="M11" s="18">
        <f t="shared" si="0"/>
        <v>0</v>
      </c>
      <c r="N11" s="18">
        <f t="shared" si="1"/>
        <v>357.12</v>
      </c>
      <c r="O11" s="18">
        <f t="shared" si="2"/>
        <v>363.12</v>
      </c>
      <c r="P11" s="18">
        <f t="shared" si="3"/>
        <v>6</v>
      </c>
      <c r="Q11" s="18">
        <f t="shared" si="4"/>
        <v>357.12</v>
      </c>
      <c r="R11" s="18" t="s">
        <v>28</v>
      </c>
      <c r="S11" s="19" t="s">
        <v>29</v>
      </c>
    </row>
    <row r="12" spans="1:19">
      <c r="A12" s="20">
        <v>11</v>
      </c>
      <c r="B12" s="21" t="s">
        <v>1935</v>
      </c>
      <c r="C12" s="21" t="s">
        <v>2912</v>
      </c>
      <c r="D12" s="20" t="s">
        <v>22</v>
      </c>
      <c r="E12" s="20" t="s">
        <v>24</v>
      </c>
      <c r="F12" s="20" t="s">
        <v>2898</v>
      </c>
      <c r="G12" s="20" t="s">
        <v>25</v>
      </c>
      <c r="H12" s="20" t="s">
        <v>34</v>
      </c>
      <c r="I12" s="20">
        <v>257.12</v>
      </c>
      <c r="J12" s="23">
        <v>100</v>
      </c>
      <c r="K12" s="23">
        <v>0</v>
      </c>
      <c r="L12" s="20"/>
      <c r="M12" s="18">
        <f t="shared" si="0"/>
        <v>0</v>
      </c>
      <c r="N12" s="18">
        <f t="shared" si="1"/>
        <v>357.12</v>
      </c>
      <c r="O12" s="18">
        <f t="shared" si="2"/>
        <v>363.12</v>
      </c>
      <c r="P12" s="18">
        <f t="shared" si="3"/>
        <v>6</v>
      </c>
      <c r="Q12" s="18">
        <f t="shared" si="4"/>
        <v>357.12</v>
      </c>
      <c r="R12" s="18" t="s">
        <v>28</v>
      </c>
      <c r="S12" s="19" t="s">
        <v>29</v>
      </c>
    </row>
    <row r="13" spans="1:19">
      <c r="A13" s="20">
        <v>12</v>
      </c>
      <c r="B13" s="21" t="s">
        <v>2913</v>
      </c>
      <c r="C13" s="21" t="s">
        <v>2914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0">
        <v>257.12</v>
      </c>
      <c r="J13" s="23">
        <v>100</v>
      </c>
      <c r="K13" s="23">
        <v>0</v>
      </c>
      <c r="L13" s="20"/>
      <c r="M13" s="18">
        <f t="shared" si="0"/>
        <v>0</v>
      </c>
      <c r="N13" s="18">
        <f t="shared" si="1"/>
        <v>357.12</v>
      </c>
      <c r="O13" s="18">
        <f t="shared" si="2"/>
        <v>363.12</v>
      </c>
      <c r="P13" s="18">
        <f t="shared" si="3"/>
        <v>6</v>
      </c>
      <c r="Q13" s="18">
        <f t="shared" si="4"/>
        <v>357.12</v>
      </c>
      <c r="R13" s="18" t="s">
        <v>28</v>
      </c>
      <c r="S13" s="19" t="s">
        <v>29</v>
      </c>
    </row>
    <row r="14" spans="1:19">
      <c r="A14" s="20">
        <v>13</v>
      </c>
      <c r="B14" s="21" t="s">
        <v>1395</v>
      </c>
      <c r="C14" s="21" t="s">
        <v>2915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0">
        <v>257.12</v>
      </c>
      <c r="J14" s="23">
        <v>100</v>
      </c>
      <c r="K14" s="23">
        <v>0</v>
      </c>
      <c r="L14" s="20"/>
      <c r="M14" s="18">
        <f t="shared" si="0"/>
        <v>0</v>
      </c>
      <c r="N14" s="18">
        <f t="shared" si="1"/>
        <v>357.12</v>
      </c>
      <c r="O14" s="18">
        <f t="shared" si="2"/>
        <v>363.12</v>
      </c>
      <c r="P14" s="18">
        <f t="shared" si="3"/>
        <v>6</v>
      </c>
      <c r="Q14" s="18">
        <f t="shared" si="4"/>
        <v>357.12</v>
      </c>
      <c r="R14" s="18" t="s">
        <v>28</v>
      </c>
      <c r="S14" s="19" t="s">
        <v>29</v>
      </c>
    </row>
    <row r="15" spans="1:19">
      <c r="A15" s="20">
        <v>14</v>
      </c>
      <c r="B15" s="21" t="s">
        <v>2916</v>
      </c>
      <c r="C15" s="21" t="s">
        <v>2917</v>
      </c>
      <c r="D15" s="20" t="s">
        <v>22</v>
      </c>
      <c r="E15" s="20" t="s">
        <v>24</v>
      </c>
      <c r="F15" s="20" t="s">
        <v>2898</v>
      </c>
      <c r="G15" s="20" t="s">
        <v>25</v>
      </c>
      <c r="H15" s="20" t="s">
        <v>34</v>
      </c>
      <c r="I15" s="20">
        <v>255.48</v>
      </c>
      <c r="J15" s="23">
        <v>100</v>
      </c>
      <c r="K15" s="23">
        <v>0</v>
      </c>
      <c r="L15" s="20"/>
      <c r="M15" s="18">
        <f t="shared" si="0"/>
        <v>0</v>
      </c>
      <c r="N15" s="18">
        <f t="shared" si="1"/>
        <v>355.48</v>
      </c>
      <c r="O15" s="18">
        <f t="shared" si="2"/>
        <v>361.48</v>
      </c>
      <c r="P15" s="18">
        <f t="shared" si="3"/>
        <v>6</v>
      </c>
      <c r="Q15" s="18">
        <f t="shared" si="4"/>
        <v>355.48</v>
      </c>
      <c r="R15" s="18" t="s">
        <v>28</v>
      </c>
      <c r="S15" s="19" t="s">
        <v>29</v>
      </c>
    </row>
    <row r="16" spans="1:19">
      <c r="A16" s="20">
        <v>15</v>
      </c>
      <c r="B16" s="21" t="s">
        <v>2918</v>
      </c>
      <c r="C16" s="21" t="s">
        <v>2919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0">
        <v>257.46</v>
      </c>
      <c r="J16" s="23">
        <v>100</v>
      </c>
      <c r="K16" s="23">
        <v>0</v>
      </c>
      <c r="L16" s="20"/>
      <c r="M16" s="18">
        <f t="shared" si="0"/>
        <v>0</v>
      </c>
      <c r="N16" s="18">
        <f t="shared" si="1"/>
        <v>357.46</v>
      </c>
      <c r="O16" s="18">
        <f t="shared" si="2"/>
        <v>363.46</v>
      </c>
      <c r="P16" s="18">
        <f t="shared" si="3"/>
        <v>6</v>
      </c>
      <c r="Q16" s="18">
        <f t="shared" si="4"/>
        <v>357.46</v>
      </c>
      <c r="R16" s="18" t="s">
        <v>28</v>
      </c>
      <c r="S16" s="19" t="s">
        <v>29</v>
      </c>
    </row>
    <row r="17" spans="1:19">
      <c r="A17" s="20">
        <v>16</v>
      </c>
      <c r="B17" s="21" t="s">
        <v>2920</v>
      </c>
      <c r="C17" s="21" t="s">
        <v>2921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0">
        <v>257.46</v>
      </c>
      <c r="J17" s="23">
        <v>100</v>
      </c>
      <c r="K17" s="23">
        <v>0</v>
      </c>
      <c r="L17" s="20"/>
      <c r="M17" s="18">
        <f t="shared" si="0"/>
        <v>0</v>
      </c>
      <c r="N17" s="18">
        <f t="shared" si="1"/>
        <v>357.46</v>
      </c>
      <c r="O17" s="18">
        <f t="shared" si="2"/>
        <v>363.46</v>
      </c>
      <c r="P17" s="18">
        <f t="shared" si="3"/>
        <v>6</v>
      </c>
      <c r="Q17" s="18">
        <f t="shared" si="4"/>
        <v>357.46</v>
      </c>
      <c r="R17" s="18" t="s">
        <v>28</v>
      </c>
      <c r="S17" s="19" t="s">
        <v>29</v>
      </c>
    </row>
    <row r="18" spans="1:19">
      <c r="A18" s="20">
        <v>17</v>
      </c>
      <c r="B18" s="21" t="s">
        <v>2922</v>
      </c>
      <c r="C18" s="21" t="s">
        <v>2923</v>
      </c>
      <c r="D18" s="20" t="s">
        <v>22</v>
      </c>
      <c r="E18" s="20" t="s">
        <v>24</v>
      </c>
      <c r="F18" s="20" t="s">
        <v>2924</v>
      </c>
      <c r="G18" s="20" t="s">
        <v>25</v>
      </c>
      <c r="H18" s="20" t="s">
        <v>34</v>
      </c>
      <c r="I18" s="23">
        <v>0</v>
      </c>
      <c r="J18" s="23">
        <v>0</v>
      </c>
      <c r="K18" s="23">
        <v>2800</v>
      </c>
      <c r="L18" s="20" t="s">
        <v>2925</v>
      </c>
      <c r="M18" s="18">
        <f t="shared" si="0"/>
        <v>2968</v>
      </c>
      <c r="N18" s="18">
        <f t="shared" si="1"/>
        <v>2968</v>
      </c>
      <c r="O18" s="18">
        <f t="shared" si="2"/>
        <v>3146.08</v>
      </c>
      <c r="P18" s="18">
        <f t="shared" si="3"/>
        <v>178.08</v>
      </c>
      <c r="Q18" s="18">
        <f t="shared" si="4"/>
        <v>2968</v>
      </c>
      <c r="R18" s="18" t="s">
        <v>28</v>
      </c>
      <c r="S18" s="19" t="s">
        <v>29</v>
      </c>
    </row>
    <row r="19" spans="1:19">
      <c r="A19" s="20">
        <v>18</v>
      </c>
      <c r="B19" s="21" t="s">
        <v>1783</v>
      </c>
      <c r="C19" s="21" t="s">
        <v>1784</v>
      </c>
      <c r="D19" s="20" t="s">
        <v>22</v>
      </c>
      <c r="E19" s="20" t="s">
        <v>24</v>
      </c>
      <c r="F19" s="20" t="s">
        <v>2147</v>
      </c>
      <c r="G19" s="20" t="s">
        <v>25</v>
      </c>
      <c r="H19" s="20" t="s">
        <v>34</v>
      </c>
      <c r="I19" s="23">
        <v>0</v>
      </c>
      <c r="J19" s="23">
        <v>100</v>
      </c>
      <c r="K19" s="23">
        <v>13</v>
      </c>
      <c r="L19" s="20" t="s">
        <v>35</v>
      </c>
      <c r="M19" s="18">
        <f t="shared" si="0"/>
        <v>13.78</v>
      </c>
      <c r="N19" s="18">
        <f t="shared" si="1"/>
        <v>113.78</v>
      </c>
      <c r="O19" s="18">
        <f t="shared" si="2"/>
        <v>120.6068</v>
      </c>
      <c r="P19" s="18">
        <f t="shared" si="3"/>
        <v>6.8268</v>
      </c>
      <c r="Q19" s="18">
        <f t="shared" si="4"/>
        <v>113.78</v>
      </c>
      <c r="R19" s="18" t="s">
        <v>28</v>
      </c>
      <c r="S19" s="19" t="s">
        <v>29</v>
      </c>
    </row>
    <row r="20" spans="1:19">
      <c r="A20" s="20">
        <v>19</v>
      </c>
      <c r="B20" s="21" t="s">
        <v>129</v>
      </c>
      <c r="C20" s="21" t="s">
        <v>130</v>
      </c>
      <c r="D20" s="20" t="s">
        <v>22</v>
      </c>
      <c r="E20" s="20" t="s">
        <v>24</v>
      </c>
      <c r="F20" s="20" t="s">
        <v>2926</v>
      </c>
      <c r="G20" s="20" t="s">
        <v>25</v>
      </c>
      <c r="H20" s="20" t="s">
        <v>34</v>
      </c>
      <c r="I20" s="23">
        <v>0</v>
      </c>
      <c r="J20" s="23">
        <v>0</v>
      </c>
      <c r="K20" s="23">
        <v>13</v>
      </c>
      <c r="L20" s="20" t="s">
        <v>35</v>
      </c>
      <c r="M20" s="18">
        <f t="shared" si="0"/>
        <v>13.78</v>
      </c>
      <c r="N20" s="18">
        <f t="shared" si="1"/>
        <v>13.78</v>
      </c>
      <c r="O20" s="18">
        <f t="shared" si="2"/>
        <v>14.6068</v>
      </c>
      <c r="P20" s="18">
        <f t="shared" si="3"/>
        <v>0.8268</v>
      </c>
      <c r="Q20" s="18">
        <f t="shared" si="4"/>
        <v>13.78</v>
      </c>
      <c r="R20" s="18" t="s">
        <v>28</v>
      </c>
      <c r="S20" s="19" t="s">
        <v>29</v>
      </c>
    </row>
    <row r="21" spans="1:19">
      <c r="A21" s="20">
        <v>20</v>
      </c>
      <c r="B21" s="21" t="s">
        <v>2927</v>
      </c>
      <c r="C21" s="21" t="s">
        <v>2928</v>
      </c>
      <c r="D21" s="20" t="s">
        <v>22</v>
      </c>
      <c r="E21" s="20" t="s">
        <v>24</v>
      </c>
      <c r="F21" s="20" t="s">
        <v>174</v>
      </c>
      <c r="G21" s="20" t="s">
        <v>25</v>
      </c>
      <c r="H21" s="20" t="s">
        <v>1345</v>
      </c>
      <c r="I21" s="23">
        <v>0</v>
      </c>
      <c r="J21" s="23">
        <v>400</v>
      </c>
      <c r="K21" s="23">
        <v>2513</v>
      </c>
      <c r="L21" s="20" t="s">
        <v>2710</v>
      </c>
      <c r="M21" s="18">
        <f t="shared" si="0"/>
        <v>2663.78</v>
      </c>
      <c r="N21" s="18">
        <f t="shared" si="1"/>
        <v>3063.78</v>
      </c>
      <c r="O21" s="18">
        <f t="shared" si="2"/>
        <v>3247.6068</v>
      </c>
      <c r="P21" s="18">
        <f t="shared" si="3"/>
        <v>183.8268</v>
      </c>
      <c r="Q21" s="18">
        <f t="shared" si="4"/>
        <v>3063.78</v>
      </c>
      <c r="R21" s="18" t="s">
        <v>28</v>
      </c>
      <c r="S21" s="19" t="s">
        <v>29</v>
      </c>
    </row>
    <row r="22" spans="1:19">
      <c r="A22" s="20">
        <v>21</v>
      </c>
      <c r="B22" s="21" t="s">
        <v>2929</v>
      </c>
      <c r="C22" s="21" t="s">
        <v>2930</v>
      </c>
      <c r="D22" s="20" t="s">
        <v>22</v>
      </c>
      <c r="E22" s="20" t="s">
        <v>24</v>
      </c>
      <c r="F22" s="20" t="s">
        <v>174</v>
      </c>
      <c r="G22" s="20" t="s">
        <v>25</v>
      </c>
      <c r="H22" s="20" t="s">
        <v>1345</v>
      </c>
      <c r="I22" s="23">
        <v>0</v>
      </c>
      <c r="J22" s="23">
        <v>400</v>
      </c>
      <c r="K22" s="23">
        <v>2513</v>
      </c>
      <c r="L22" s="20" t="s">
        <v>2710</v>
      </c>
      <c r="M22" s="18">
        <f t="shared" si="0"/>
        <v>2663.78</v>
      </c>
      <c r="N22" s="18">
        <f t="shared" si="1"/>
        <v>3063.78</v>
      </c>
      <c r="O22" s="18">
        <f t="shared" si="2"/>
        <v>3247.6068</v>
      </c>
      <c r="P22" s="18">
        <f t="shared" si="3"/>
        <v>183.8268</v>
      </c>
      <c r="Q22" s="18">
        <f t="shared" si="4"/>
        <v>3063.78</v>
      </c>
      <c r="R22" s="18" t="s">
        <v>28</v>
      </c>
      <c r="S22" s="19" t="s">
        <v>29</v>
      </c>
    </row>
    <row r="23" spans="1:19">
      <c r="A23" s="20">
        <v>22</v>
      </c>
      <c r="B23" s="21" t="s">
        <v>2931</v>
      </c>
      <c r="C23" s="21" t="s">
        <v>2932</v>
      </c>
      <c r="D23" s="20" t="s">
        <v>22</v>
      </c>
      <c r="E23" s="20" t="s">
        <v>24</v>
      </c>
      <c r="F23" s="20" t="s">
        <v>2898</v>
      </c>
      <c r="G23" s="20" t="s">
        <v>25</v>
      </c>
      <c r="H23" s="20" t="s">
        <v>34</v>
      </c>
      <c r="I23" s="20">
        <v>257.46</v>
      </c>
      <c r="J23" s="23">
        <v>100</v>
      </c>
      <c r="K23" s="23">
        <v>0</v>
      </c>
      <c r="L23" s="20"/>
      <c r="M23" s="18">
        <f t="shared" si="0"/>
        <v>0</v>
      </c>
      <c r="N23" s="18">
        <f t="shared" si="1"/>
        <v>357.46</v>
      </c>
      <c r="O23" s="18">
        <f t="shared" si="2"/>
        <v>363.46</v>
      </c>
      <c r="P23" s="18">
        <f t="shared" si="3"/>
        <v>6</v>
      </c>
      <c r="Q23" s="18">
        <f t="shared" si="4"/>
        <v>357.46</v>
      </c>
      <c r="R23" s="18" t="s">
        <v>28</v>
      </c>
      <c r="S23" s="19" t="s">
        <v>29</v>
      </c>
    </row>
    <row r="24" spans="1:19">
      <c r="A24" s="20">
        <v>23</v>
      </c>
      <c r="B24" s="21" t="s">
        <v>2802</v>
      </c>
      <c r="C24" s="21" t="s">
        <v>2933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0">
        <v>257.46</v>
      </c>
      <c r="J24" s="23">
        <v>100</v>
      </c>
      <c r="K24" s="23">
        <v>0</v>
      </c>
      <c r="L24" s="20"/>
      <c r="M24" s="18">
        <f t="shared" si="0"/>
        <v>0</v>
      </c>
      <c r="N24" s="18">
        <f t="shared" si="1"/>
        <v>357.46</v>
      </c>
      <c r="O24" s="18">
        <f t="shared" si="2"/>
        <v>363.46</v>
      </c>
      <c r="P24" s="18">
        <f t="shared" si="3"/>
        <v>6</v>
      </c>
      <c r="Q24" s="18">
        <f t="shared" si="4"/>
        <v>357.46</v>
      </c>
      <c r="R24" s="18" t="s">
        <v>28</v>
      </c>
      <c r="S24" s="19" t="s">
        <v>29</v>
      </c>
    </row>
    <row r="25" spans="1:19">
      <c r="A25" s="20">
        <v>24</v>
      </c>
      <c r="B25" s="28" t="s">
        <v>1126</v>
      </c>
      <c r="C25" s="28" t="s">
        <v>2934</v>
      </c>
      <c r="D25" s="20" t="s">
        <v>22</v>
      </c>
      <c r="E25" s="20" t="s">
        <v>24</v>
      </c>
      <c r="F25" s="20" t="s">
        <v>2898</v>
      </c>
      <c r="G25" s="20" t="s">
        <v>25</v>
      </c>
      <c r="H25" s="20" t="s">
        <v>34</v>
      </c>
      <c r="I25" s="20">
        <v>252.11</v>
      </c>
      <c r="J25" s="23">
        <v>100</v>
      </c>
      <c r="K25" s="23">
        <v>0</v>
      </c>
      <c r="L25" s="28"/>
      <c r="M25" s="18">
        <f t="shared" si="0"/>
        <v>0</v>
      </c>
      <c r="N25" s="18">
        <f t="shared" si="1"/>
        <v>352.11</v>
      </c>
      <c r="O25" s="18">
        <f t="shared" si="2"/>
        <v>358.11</v>
      </c>
      <c r="P25" s="18">
        <f t="shared" si="3"/>
        <v>6</v>
      </c>
      <c r="Q25" s="18">
        <f t="shared" si="4"/>
        <v>352.11</v>
      </c>
      <c r="R25" s="18" t="s">
        <v>28</v>
      </c>
      <c r="S25" s="19" t="s">
        <v>29</v>
      </c>
    </row>
    <row r="26" spans="1:19">
      <c r="A26" s="20">
        <v>25</v>
      </c>
      <c r="B26" s="28" t="s">
        <v>2935</v>
      </c>
      <c r="C26" s="28" t="s">
        <v>2936</v>
      </c>
      <c r="D26" s="20" t="s">
        <v>22</v>
      </c>
      <c r="E26" s="20" t="s">
        <v>24</v>
      </c>
      <c r="F26" s="20" t="s">
        <v>2898</v>
      </c>
      <c r="G26" s="20" t="s">
        <v>25</v>
      </c>
      <c r="H26" s="20" t="s">
        <v>34</v>
      </c>
      <c r="I26" s="20">
        <v>252.11</v>
      </c>
      <c r="J26" s="23">
        <v>100</v>
      </c>
      <c r="K26" s="23">
        <v>0</v>
      </c>
      <c r="L26" s="28"/>
      <c r="M26" s="18">
        <f t="shared" si="0"/>
        <v>0</v>
      </c>
      <c r="N26" s="18">
        <f t="shared" si="1"/>
        <v>352.11</v>
      </c>
      <c r="O26" s="18">
        <f t="shared" si="2"/>
        <v>358.11</v>
      </c>
      <c r="P26" s="18">
        <f t="shared" si="3"/>
        <v>6</v>
      </c>
      <c r="Q26" s="18">
        <f t="shared" si="4"/>
        <v>352.11</v>
      </c>
      <c r="R26" s="18" t="s">
        <v>28</v>
      </c>
      <c r="S26" s="19" t="s">
        <v>29</v>
      </c>
    </row>
    <row r="27" spans="1:19">
      <c r="A27" s="20">
        <v>26</v>
      </c>
      <c r="B27" s="21" t="s">
        <v>2937</v>
      </c>
      <c r="C27" s="21" t="s">
        <v>2938</v>
      </c>
      <c r="D27" s="20" t="s">
        <v>22</v>
      </c>
      <c r="E27" s="20" t="s">
        <v>24</v>
      </c>
      <c r="F27" s="20" t="s">
        <v>2898</v>
      </c>
      <c r="G27" s="20" t="s">
        <v>25</v>
      </c>
      <c r="H27" s="20" t="s">
        <v>34</v>
      </c>
      <c r="I27" s="20">
        <v>253.15</v>
      </c>
      <c r="J27" s="23">
        <v>100</v>
      </c>
      <c r="K27" s="23">
        <v>0</v>
      </c>
      <c r="L27" s="20"/>
      <c r="M27" s="18">
        <f t="shared" si="0"/>
        <v>0</v>
      </c>
      <c r="N27" s="18">
        <f t="shared" si="1"/>
        <v>353.15</v>
      </c>
      <c r="O27" s="18">
        <f t="shared" si="2"/>
        <v>359.15</v>
      </c>
      <c r="P27" s="18">
        <f t="shared" si="3"/>
        <v>6</v>
      </c>
      <c r="Q27" s="18">
        <f t="shared" si="4"/>
        <v>353.15</v>
      </c>
      <c r="R27" s="18" t="s">
        <v>28</v>
      </c>
      <c r="S27" s="19" t="s">
        <v>29</v>
      </c>
    </row>
    <row r="28" spans="1:19">
      <c r="A28" s="20">
        <v>27</v>
      </c>
      <c r="B28" s="21" t="s">
        <v>2812</v>
      </c>
      <c r="C28" s="21" t="s">
        <v>2939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253.15</v>
      </c>
      <c r="J28" s="23">
        <v>100</v>
      </c>
      <c r="K28" s="23">
        <v>0</v>
      </c>
      <c r="L28" s="20"/>
      <c r="M28" s="18">
        <f t="shared" si="0"/>
        <v>0</v>
      </c>
      <c r="N28" s="18">
        <f t="shared" si="1"/>
        <v>353.15</v>
      </c>
      <c r="O28" s="18">
        <f t="shared" si="2"/>
        <v>359.15</v>
      </c>
      <c r="P28" s="18">
        <f t="shared" si="3"/>
        <v>6</v>
      </c>
      <c r="Q28" s="18">
        <f t="shared" si="4"/>
        <v>353.15</v>
      </c>
      <c r="R28" s="18" t="s">
        <v>28</v>
      </c>
      <c r="S28" s="19" t="s">
        <v>29</v>
      </c>
    </row>
    <row r="29" spans="1:19">
      <c r="A29" s="20">
        <v>28</v>
      </c>
      <c r="B29" s="21" t="s">
        <v>2788</v>
      </c>
      <c r="C29" s="21" t="s">
        <v>2940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0">
        <v>253.36</v>
      </c>
      <c r="J29" s="23">
        <v>100</v>
      </c>
      <c r="K29" s="23">
        <v>0</v>
      </c>
      <c r="L29" s="20"/>
      <c r="M29" s="18">
        <f t="shared" si="0"/>
        <v>0</v>
      </c>
      <c r="N29" s="18">
        <f t="shared" si="1"/>
        <v>353.36</v>
      </c>
      <c r="O29" s="18">
        <f t="shared" si="2"/>
        <v>359.36</v>
      </c>
      <c r="P29" s="18">
        <f t="shared" si="3"/>
        <v>6</v>
      </c>
      <c r="Q29" s="18">
        <f t="shared" si="4"/>
        <v>353.36</v>
      </c>
      <c r="R29" s="18" t="s">
        <v>28</v>
      </c>
      <c r="S29" s="19" t="s">
        <v>29</v>
      </c>
    </row>
    <row r="30" spans="1:19">
      <c r="A30" s="20">
        <v>29</v>
      </c>
      <c r="B30" s="21" t="s">
        <v>2941</v>
      </c>
      <c r="C30" s="21" t="s">
        <v>2942</v>
      </c>
      <c r="D30" s="20" t="s">
        <v>22</v>
      </c>
      <c r="E30" s="20" t="s">
        <v>24</v>
      </c>
      <c r="F30" s="20" t="s">
        <v>2898</v>
      </c>
      <c r="G30" s="20" t="s">
        <v>25</v>
      </c>
      <c r="H30" s="20" t="s">
        <v>34</v>
      </c>
      <c r="I30" s="20">
        <v>253.15</v>
      </c>
      <c r="J30" s="23">
        <v>100</v>
      </c>
      <c r="K30" s="23">
        <v>0</v>
      </c>
      <c r="L30" s="20"/>
      <c r="M30" s="18">
        <f t="shared" si="0"/>
        <v>0</v>
      </c>
      <c r="N30" s="18">
        <f t="shared" si="1"/>
        <v>353.15</v>
      </c>
      <c r="O30" s="18">
        <f t="shared" si="2"/>
        <v>359.15</v>
      </c>
      <c r="P30" s="18">
        <f t="shared" si="3"/>
        <v>6</v>
      </c>
      <c r="Q30" s="18">
        <f t="shared" si="4"/>
        <v>353.15</v>
      </c>
      <c r="R30" s="18" t="s">
        <v>28</v>
      </c>
      <c r="S30" s="19" t="s">
        <v>29</v>
      </c>
    </row>
    <row r="31" spans="1:19">
      <c r="A31" s="20">
        <v>30</v>
      </c>
      <c r="B31" s="21" t="s">
        <v>2943</v>
      </c>
      <c r="C31" s="21" t="s">
        <v>2944</v>
      </c>
      <c r="D31" s="20" t="s">
        <v>22</v>
      </c>
      <c r="E31" s="20" t="s">
        <v>24</v>
      </c>
      <c r="F31" s="20" t="s">
        <v>2898</v>
      </c>
      <c r="G31" s="20" t="s">
        <v>25</v>
      </c>
      <c r="H31" s="20" t="s">
        <v>34</v>
      </c>
      <c r="I31" s="20">
        <v>253.15</v>
      </c>
      <c r="J31" s="23">
        <v>100</v>
      </c>
      <c r="K31" s="23">
        <v>0</v>
      </c>
      <c r="L31" s="20"/>
      <c r="M31" s="18">
        <f t="shared" si="0"/>
        <v>0</v>
      </c>
      <c r="N31" s="18">
        <f t="shared" si="1"/>
        <v>353.15</v>
      </c>
      <c r="O31" s="18">
        <f t="shared" si="2"/>
        <v>359.15</v>
      </c>
      <c r="P31" s="18">
        <f t="shared" si="3"/>
        <v>6</v>
      </c>
      <c r="Q31" s="18">
        <f t="shared" si="4"/>
        <v>353.15</v>
      </c>
      <c r="R31" s="18" t="s">
        <v>28</v>
      </c>
      <c r="S31" s="19" t="s">
        <v>29</v>
      </c>
    </row>
    <row r="32" spans="1:19">
      <c r="A32" s="20">
        <v>31</v>
      </c>
      <c r="B32" s="21" t="s">
        <v>2833</v>
      </c>
      <c r="C32" s="21" t="s">
        <v>2945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0">
        <v>253.15</v>
      </c>
      <c r="J32" s="23">
        <v>100</v>
      </c>
      <c r="K32" s="23">
        <v>0</v>
      </c>
      <c r="L32" s="20"/>
      <c r="M32" s="18">
        <f t="shared" si="0"/>
        <v>0</v>
      </c>
      <c r="N32" s="18">
        <f t="shared" si="1"/>
        <v>353.15</v>
      </c>
      <c r="O32" s="18">
        <f t="shared" si="2"/>
        <v>359.15</v>
      </c>
      <c r="P32" s="18">
        <f t="shared" si="3"/>
        <v>6</v>
      </c>
      <c r="Q32" s="18">
        <f t="shared" si="4"/>
        <v>353.15</v>
      </c>
      <c r="R32" s="18" t="s">
        <v>28</v>
      </c>
      <c r="S32" s="19" t="s">
        <v>29</v>
      </c>
    </row>
    <row r="33" spans="1:19">
      <c r="A33" s="20">
        <v>32</v>
      </c>
      <c r="B33" s="21" t="s">
        <v>2946</v>
      </c>
      <c r="C33" s="21" t="s">
        <v>2947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0">
        <v>253.15</v>
      </c>
      <c r="J33" s="23">
        <v>100</v>
      </c>
      <c r="K33" s="23">
        <v>0</v>
      </c>
      <c r="L33" s="20"/>
      <c r="M33" s="18">
        <f t="shared" si="0"/>
        <v>0</v>
      </c>
      <c r="N33" s="18">
        <f t="shared" si="1"/>
        <v>353.15</v>
      </c>
      <c r="O33" s="18">
        <f t="shared" si="2"/>
        <v>359.15</v>
      </c>
      <c r="P33" s="18">
        <f t="shared" si="3"/>
        <v>6</v>
      </c>
      <c r="Q33" s="18">
        <f t="shared" si="4"/>
        <v>353.15</v>
      </c>
      <c r="R33" s="18" t="s">
        <v>28</v>
      </c>
      <c r="S33" s="19" t="s">
        <v>29</v>
      </c>
    </row>
    <row r="34" spans="1:19">
      <c r="A34" s="20">
        <v>33</v>
      </c>
      <c r="B34" s="21" t="s">
        <v>2818</v>
      </c>
      <c r="C34" s="21" t="s">
        <v>2948</v>
      </c>
      <c r="D34" s="20" t="s">
        <v>22</v>
      </c>
      <c r="E34" s="20" t="s">
        <v>24</v>
      </c>
      <c r="F34" s="20" t="s">
        <v>2898</v>
      </c>
      <c r="G34" s="20" t="s">
        <v>25</v>
      </c>
      <c r="H34" s="20" t="s">
        <v>34</v>
      </c>
      <c r="I34" s="20">
        <v>253.36</v>
      </c>
      <c r="J34" s="23">
        <v>100</v>
      </c>
      <c r="K34" s="23">
        <v>0</v>
      </c>
      <c r="L34" s="20"/>
      <c r="M34" s="18">
        <f t="shared" si="0"/>
        <v>0</v>
      </c>
      <c r="N34" s="18">
        <f t="shared" si="1"/>
        <v>353.36</v>
      </c>
      <c r="O34" s="18">
        <f t="shared" si="2"/>
        <v>359.36</v>
      </c>
      <c r="P34" s="18">
        <f t="shared" si="3"/>
        <v>6</v>
      </c>
      <c r="Q34" s="18">
        <f t="shared" si="4"/>
        <v>353.36</v>
      </c>
      <c r="R34" s="18" t="s">
        <v>28</v>
      </c>
      <c r="S34" s="19" t="s">
        <v>29</v>
      </c>
    </row>
    <row r="35" spans="1:19">
      <c r="A35" s="20">
        <v>34</v>
      </c>
      <c r="B35" s="21" t="s">
        <v>2949</v>
      </c>
      <c r="C35" s="21" t="s">
        <v>2950</v>
      </c>
      <c r="D35" s="20" t="s">
        <v>22</v>
      </c>
      <c r="E35" s="20" t="s">
        <v>24</v>
      </c>
      <c r="F35" s="20" t="s">
        <v>2898</v>
      </c>
      <c r="G35" s="20" t="s">
        <v>25</v>
      </c>
      <c r="H35" s="20" t="s">
        <v>34</v>
      </c>
      <c r="I35" s="20">
        <v>253.36</v>
      </c>
      <c r="J35" s="23">
        <v>100</v>
      </c>
      <c r="K35" s="23">
        <v>0</v>
      </c>
      <c r="L35" s="20"/>
      <c r="M35" s="18">
        <f t="shared" si="0"/>
        <v>0</v>
      </c>
      <c r="N35" s="18">
        <f t="shared" si="1"/>
        <v>353.36</v>
      </c>
      <c r="O35" s="18">
        <f t="shared" si="2"/>
        <v>359.36</v>
      </c>
      <c r="P35" s="18">
        <f t="shared" si="3"/>
        <v>6</v>
      </c>
      <c r="Q35" s="18">
        <f t="shared" si="4"/>
        <v>353.36</v>
      </c>
      <c r="R35" s="18" t="s">
        <v>28</v>
      </c>
      <c r="S35" s="19" t="s">
        <v>29</v>
      </c>
    </row>
    <row r="36" spans="1:19">
      <c r="A36" s="20">
        <v>35</v>
      </c>
      <c r="B36" s="21" t="s">
        <v>2808</v>
      </c>
      <c r="C36" s="21" t="s">
        <v>2951</v>
      </c>
      <c r="D36" s="20" t="s">
        <v>22</v>
      </c>
      <c r="E36" s="20" t="s">
        <v>24</v>
      </c>
      <c r="F36" s="20" t="s">
        <v>2898</v>
      </c>
      <c r="G36" s="20" t="s">
        <v>25</v>
      </c>
      <c r="H36" s="20" t="s">
        <v>34</v>
      </c>
      <c r="I36" s="20">
        <v>253.15</v>
      </c>
      <c r="J36" s="23">
        <v>100</v>
      </c>
      <c r="K36" s="23">
        <v>0</v>
      </c>
      <c r="L36" s="20"/>
      <c r="M36" s="18">
        <f t="shared" si="0"/>
        <v>0</v>
      </c>
      <c r="N36" s="18">
        <f t="shared" si="1"/>
        <v>353.15</v>
      </c>
      <c r="O36" s="18">
        <f t="shared" si="2"/>
        <v>359.15</v>
      </c>
      <c r="P36" s="18">
        <f t="shared" si="3"/>
        <v>6</v>
      </c>
      <c r="Q36" s="18">
        <f t="shared" si="4"/>
        <v>353.15</v>
      </c>
      <c r="R36" s="18" t="s">
        <v>28</v>
      </c>
      <c r="S36" s="19" t="s">
        <v>29</v>
      </c>
    </row>
    <row r="37" spans="1:19">
      <c r="A37" s="20">
        <v>36</v>
      </c>
      <c r="B37" s="21" t="s">
        <v>2952</v>
      </c>
      <c r="C37" s="21" t="s">
        <v>2953</v>
      </c>
      <c r="D37" s="20" t="s">
        <v>22</v>
      </c>
      <c r="E37" s="20" t="s">
        <v>24</v>
      </c>
      <c r="F37" s="20" t="s">
        <v>2898</v>
      </c>
      <c r="G37" s="20" t="s">
        <v>25</v>
      </c>
      <c r="H37" s="20" t="s">
        <v>34</v>
      </c>
      <c r="I37" s="20">
        <v>253.36</v>
      </c>
      <c r="J37" s="23">
        <v>100</v>
      </c>
      <c r="K37" s="23">
        <v>0</v>
      </c>
      <c r="L37" s="20"/>
      <c r="M37" s="18">
        <f t="shared" si="0"/>
        <v>0</v>
      </c>
      <c r="N37" s="18">
        <f t="shared" si="1"/>
        <v>353.36</v>
      </c>
      <c r="O37" s="18">
        <f t="shared" si="2"/>
        <v>359.36</v>
      </c>
      <c r="P37" s="18">
        <f t="shared" si="3"/>
        <v>6</v>
      </c>
      <c r="Q37" s="18">
        <f t="shared" si="4"/>
        <v>353.36</v>
      </c>
      <c r="R37" s="18" t="s">
        <v>28</v>
      </c>
      <c r="S37" s="19" t="s">
        <v>29</v>
      </c>
    </row>
    <row r="38" spans="1:19">
      <c r="A38" s="20">
        <v>37</v>
      </c>
      <c r="B38" s="21" t="s">
        <v>2954</v>
      </c>
      <c r="C38" s="21" t="s">
        <v>2955</v>
      </c>
      <c r="D38" s="20" t="s">
        <v>22</v>
      </c>
      <c r="E38" s="20" t="s">
        <v>24</v>
      </c>
      <c r="F38" s="20" t="s">
        <v>2898</v>
      </c>
      <c r="G38" s="20" t="s">
        <v>25</v>
      </c>
      <c r="H38" s="20" t="s">
        <v>34</v>
      </c>
      <c r="I38" s="20">
        <v>254.68</v>
      </c>
      <c r="J38" s="23">
        <v>100</v>
      </c>
      <c r="K38" s="23">
        <v>0</v>
      </c>
      <c r="L38" s="20"/>
      <c r="M38" s="18">
        <f t="shared" si="0"/>
        <v>0</v>
      </c>
      <c r="N38" s="18">
        <f t="shared" si="1"/>
        <v>354.68</v>
      </c>
      <c r="O38" s="18">
        <f t="shared" si="2"/>
        <v>360.68</v>
      </c>
      <c r="P38" s="18">
        <f t="shared" si="3"/>
        <v>6</v>
      </c>
      <c r="Q38" s="18">
        <f t="shared" si="4"/>
        <v>354.68</v>
      </c>
      <c r="R38" s="18" t="s">
        <v>28</v>
      </c>
      <c r="S38" s="19" t="s">
        <v>29</v>
      </c>
    </row>
    <row r="39" spans="1:19">
      <c r="A39" s="20">
        <v>38</v>
      </c>
      <c r="B39" s="21" t="s">
        <v>1213</v>
      </c>
      <c r="C39" s="21" t="s">
        <v>2956</v>
      </c>
      <c r="D39" s="20" t="s">
        <v>22</v>
      </c>
      <c r="E39" s="20" t="s">
        <v>24</v>
      </c>
      <c r="F39" s="20" t="s">
        <v>2898</v>
      </c>
      <c r="G39" s="20" t="s">
        <v>25</v>
      </c>
      <c r="H39" s="20" t="s">
        <v>34</v>
      </c>
      <c r="I39" s="20">
        <v>253.36</v>
      </c>
      <c r="J39" s="23">
        <v>100</v>
      </c>
      <c r="K39" s="23">
        <v>0</v>
      </c>
      <c r="L39" s="20"/>
      <c r="M39" s="18">
        <f t="shared" si="0"/>
        <v>0</v>
      </c>
      <c r="N39" s="18">
        <f t="shared" si="1"/>
        <v>353.36</v>
      </c>
      <c r="O39" s="18">
        <f t="shared" si="2"/>
        <v>359.36</v>
      </c>
      <c r="P39" s="18">
        <f t="shared" si="3"/>
        <v>6</v>
      </c>
      <c r="Q39" s="18">
        <f t="shared" si="4"/>
        <v>353.36</v>
      </c>
      <c r="R39" s="18" t="s">
        <v>28</v>
      </c>
      <c r="S39" s="19" t="s">
        <v>29</v>
      </c>
    </row>
    <row r="40" spans="1:19">
      <c r="A40" s="20">
        <v>39</v>
      </c>
      <c r="B40" s="21" t="s">
        <v>2680</v>
      </c>
      <c r="C40" s="21" t="s">
        <v>2957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0">
        <v>253.36</v>
      </c>
      <c r="J40" s="23">
        <v>100</v>
      </c>
      <c r="K40" s="23">
        <v>0</v>
      </c>
      <c r="L40" s="20"/>
      <c r="M40" s="18">
        <f t="shared" si="0"/>
        <v>0</v>
      </c>
      <c r="N40" s="18">
        <f t="shared" si="1"/>
        <v>353.36</v>
      </c>
      <c r="O40" s="18">
        <f t="shared" si="2"/>
        <v>359.36</v>
      </c>
      <c r="P40" s="18">
        <f t="shared" si="3"/>
        <v>6</v>
      </c>
      <c r="Q40" s="18">
        <f t="shared" si="4"/>
        <v>353.36</v>
      </c>
      <c r="R40" s="18" t="s">
        <v>28</v>
      </c>
      <c r="S40" s="19" t="s">
        <v>29</v>
      </c>
    </row>
    <row r="41" spans="1:19">
      <c r="A41" s="20">
        <v>40</v>
      </c>
      <c r="B41" s="21" t="s">
        <v>2958</v>
      </c>
      <c r="C41" s="21" t="s">
        <v>2959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0">
        <v>253.36</v>
      </c>
      <c r="J41" s="23">
        <v>100</v>
      </c>
      <c r="K41" s="23">
        <v>0</v>
      </c>
      <c r="L41" s="20"/>
      <c r="M41" s="18">
        <f t="shared" si="0"/>
        <v>0</v>
      </c>
      <c r="N41" s="18">
        <f t="shared" si="1"/>
        <v>353.36</v>
      </c>
      <c r="O41" s="18">
        <f t="shared" si="2"/>
        <v>359.36</v>
      </c>
      <c r="P41" s="18">
        <f t="shared" si="3"/>
        <v>6</v>
      </c>
      <c r="Q41" s="18">
        <f t="shared" si="4"/>
        <v>353.36</v>
      </c>
      <c r="R41" s="18" t="s">
        <v>28</v>
      </c>
      <c r="S41" s="19" t="s">
        <v>29</v>
      </c>
    </row>
    <row r="42" spans="1:19">
      <c r="A42" s="20">
        <v>41</v>
      </c>
      <c r="B42" s="21" t="s">
        <v>2855</v>
      </c>
      <c r="C42" s="21" t="s">
        <v>2960</v>
      </c>
      <c r="D42" s="20" t="s">
        <v>22</v>
      </c>
      <c r="E42" s="20" t="s">
        <v>24</v>
      </c>
      <c r="F42" s="20" t="s">
        <v>2898</v>
      </c>
      <c r="G42" s="20" t="s">
        <v>25</v>
      </c>
      <c r="H42" s="20" t="s">
        <v>34</v>
      </c>
      <c r="I42" s="20">
        <v>252.16</v>
      </c>
      <c r="J42" s="23">
        <v>100</v>
      </c>
      <c r="K42" s="23">
        <v>0</v>
      </c>
      <c r="L42" s="20"/>
      <c r="M42" s="18">
        <f t="shared" si="0"/>
        <v>0</v>
      </c>
      <c r="N42" s="18">
        <f t="shared" si="1"/>
        <v>352.16</v>
      </c>
      <c r="O42" s="18">
        <f t="shared" si="2"/>
        <v>358.16</v>
      </c>
      <c r="P42" s="18">
        <f t="shared" si="3"/>
        <v>6</v>
      </c>
      <c r="Q42" s="18">
        <f t="shared" si="4"/>
        <v>352.16</v>
      </c>
      <c r="R42" s="18" t="s">
        <v>28</v>
      </c>
      <c r="S42" s="19" t="s">
        <v>29</v>
      </c>
    </row>
    <row r="43" spans="1:19">
      <c r="A43" s="20">
        <v>42</v>
      </c>
      <c r="B43" s="21" t="s">
        <v>2291</v>
      </c>
      <c r="C43" s="21" t="s">
        <v>2961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0">
        <v>254.68</v>
      </c>
      <c r="J43" s="23">
        <v>100</v>
      </c>
      <c r="K43" s="23">
        <v>0</v>
      </c>
      <c r="L43" s="20"/>
      <c r="M43" s="18">
        <f t="shared" si="0"/>
        <v>0</v>
      </c>
      <c r="N43" s="18">
        <f t="shared" si="1"/>
        <v>354.68</v>
      </c>
      <c r="O43" s="18">
        <f t="shared" si="2"/>
        <v>360.68</v>
      </c>
      <c r="P43" s="18">
        <f t="shared" si="3"/>
        <v>6</v>
      </c>
      <c r="Q43" s="18">
        <f t="shared" si="4"/>
        <v>354.68</v>
      </c>
      <c r="R43" s="18" t="s">
        <v>28</v>
      </c>
      <c r="S43" s="19" t="s">
        <v>29</v>
      </c>
    </row>
    <row r="44" spans="1:19">
      <c r="A44" s="20">
        <v>43</v>
      </c>
      <c r="B44" s="21" t="s">
        <v>2962</v>
      </c>
      <c r="C44" s="21" t="s">
        <v>2963</v>
      </c>
      <c r="D44" s="20" t="s">
        <v>22</v>
      </c>
      <c r="E44" s="20" t="s">
        <v>24</v>
      </c>
      <c r="F44" s="20" t="s">
        <v>174</v>
      </c>
      <c r="G44" s="20" t="s">
        <v>25</v>
      </c>
      <c r="H44" s="20" t="s">
        <v>1345</v>
      </c>
      <c r="I44" s="23">
        <v>0</v>
      </c>
      <c r="J44" s="23">
        <v>400</v>
      </c>
      <c r="K44" s="23">
        <v>2513</v>
      </c>
      <c r="L44" s="20" t="s">
        <v>2710</v>
      </c>
      <c r="M44" s="18">
        <f t="shared" si="0"/>
        <v>2663.78</v>
      </c>
      <c r="N44" s="18">
        <f t="shared" si="1"/>
        <v>3063.78</v>
      </c>
      <c r="O44" s="18">
        <f t="shared" si="2"/>
        <v>3247.6068</v>
      </c>
      <c r="P44" s="18">
        <f t="shared" si="3"/>
        <v>183.8268</v>
      </c>
      <c r="Q44" s="18">
        <f t="shared" si="4"/>
        <v>3063.78</v>
      </c>
      <c r="R44" s="18" t="s">
        <v>28</v>
      </c>
      <c r="S44" s="19" t="s">
        <v>29</v>
      </c>
    </row>
    <row r="45" spans="1:19">
      <c r="A45" s="20">
        <v>44</v>
      </c>
      <c r="B45" s="21" t="s">
        <v>2964</v>
      </c>
      <c r="C45" s="21" t="s">
        <v>2965</v>
      </c>
      <c r="D45" s="20" t="s">
        <v>22</v>
      </c>
      <c r="E45" s="20" t="s">
        <v>24</v>
      </c>
      <c r="F45" s="20" t="s">
        <v>174</v>
      </c>
      <c r="G45" s="20" t="s">
        <v>25</v>
      </c>
      <c r="H45" s="20" t="s">
        <v>1345</v>
      </c>
      <c r="I45" s="23">
        <v>0</v>
      </c>
      <c r="J45" s="23">
        <v>400</v>
      </c>
      <c r="K45" s="23">
        <v>2500</v>
      </c>
      <c r="L45" s="20" t="s">
        <v>2713</v>
      </c>
      <c r="M45" s="18">
        <f t="shared" si="0"/>
        <v>2650</v>
      </c>
      <c r="N45" s="18">
        <f t="shared" si="1"/>
        <v>3050</v>
      </c>
      <c r="O45" s="18">
        <f t="shared" si="2"/>
        <v>3233</v>
      </c>
      <c r="P45" s="18">
        <f t="shared" si="3"/>
        <v>183</v>
      </c>
      <c r="Q45" s="18">
        <f t="shared" si="4"/>
        <v>3050</v>
      </c>
      <c r="R45" s="18" t="s">
        <v>28</v>
      </c>
      <c r="S45" s="19" t="s">
        <v>29</v>
      </c>
    </row>
    <row r="46" spans="1:19">
      <c r="A46" s="20">
        <v>45</v>
      </c>
      <c r="B46" s="21" t="s">
        <v>2966</v>
      </c>
      <c r="C46" s="21" t="s">
        <v>2967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253.36</v>
      </c>
      <c r="J46" s="23">
        <v>100</v>
      </c>
      <c r="K46" s="23">
        <v>0</v>
      </c>
      <c r="L46" s="20"/>
      <c r="M46" s="18">
        <f t="shared" si="0"/>
        <v>0</v>
      </c>
      <c r="N46" s="18">
        <f t="shared" si="1"/>
        <v>353.36</v>
      </c>
      <c r="O46" s="18">
        <f t="shared" si="2"/>
        <v>359.36</v>
      </c>
      <c r="P46" s="18">
        <f t="shared" si="3"/>
        <v>6</v>
      </c>
      <c r="Q46" s="18">
        <f t="shared" si="4"/>
        <v>353.36</v>
      </c>
      <c r="R46" s="18" t="s">
        <v>28</v>
      </c>
      <c r="S46" s="19" t="s">
        <v>29</v>
      </c>
    </row>
    <row r="47" spans="1:19">
      <c r="A47" s="20">
        <v>46</v>
      </c>
      <c r="B47" s="21" t="s">
        <v>2253</v>
      </c>
      <c r="C47" s="21" t="s">
        <v>2254</v>
      </c>
      <c r="D47" s="20" t="s">
        <v>22</v>
      </c>
      <c r="E47" s="20" t="s">
        <v>24</v>
      </c>
      <c r="F47" s="20" t="s">
        <v>2147</v>
      </c>
      <c r="G47" s="20" t="s">
        <v>25</v>
      </c>
      <c r="H47" s="20" t="s">
        <v>34</v>
      </c>
      <c r="I47" s="23">
        <v>0</v>
      </c>
      <c r="J47" s="23">
        <v>100</v>
      </c>
      <c r="K47" s="23">
        <v>0</v>
      </c>
      <c r="L47" s="20"/>
      <c r="M47" s="18">
        <f t="shared" si="0"/>
        <v>0</v>
      </c>
      <c r="N47" s="18">
        <f t="shared" si="1"/>
        <v>100</v>
      </c>
      <c r="O47" s="18">
        <f t="shared" si="2"/>
        <v>106</v>
      </c>
      <c r="P47" s="18">
        <f t="shared" si="3"/>
        <v>6</v>
      </c>
      <c r="Q47" s="18">
        <f t="shared" si="4"/>
        <v>100</v>
      </c>
      <c r="R47" s="18" t="s">
        <v>28</v>
      </c>
      <c r="S47" s="19" t="s">
        <v>29</v>
      </c>
    </row>
    <row r="48" spans="1:19">
      <c r="A48" s="20">
        <v>47</v>
      </c>
      <c r="B48" s="21" t="s">
        <v>1872</v>
      </c>
      <c r="C48" s="21" t="s">
        <v>1873</v>
      </c>
      <c r="D48" s="20" t="s">
        <v>22</v>
      </c>
      <c r="E48" s="20" t="s">
        <v>24</v>
      </c>
      <c r="F48" s="20" t="s">
        <v>2926</v>
      </c>
      <c r="G48" s="20" t="s">
        <v>25</v>
      </c>
      <c r="H48" s="20" t="s">
        <v>34</v>
      </c>
      <c r="I48" s="23">
        <v>0</v>
      </c>
      <c r="J48" s="23">
        <v>0</v>
      </c>
      <c r="K48" s="23">
        <v>13</v>
      </c>
      <c r="L48" s="20" t="s">
        <v>35</v>
      </c>
      <c r="M48" s="18">
        <f t="shared" si="0"/>
        <v>13.78</v>
      </c>
      <c r="N48" s="18">
        <f t="shared" si="1"/>
        <v>13.78</v>
      </c>
      <c r="O48" s="18">
        <f t="shared" si="2"/>
        <v>14.6068</v>
      </c>
      <c r="P48" s="18">
        <f t="shared" si="3"/>
        <v>0.8268</v>
      </c>
      <c r="Q48" s="18">
        <f t="shared" si="4"/>
        <v>13.78</v>
      </c>
      <c r="R48" s="18" t="s">
        <v>28</v>
      </c>
      <c r="S48" s="19" t="s">
        <v>29</v>
      </c>
    </row>
    <row r="49" spans="1:19">
      <c r="A49" s="20">
        <v>48</v>
      </c>
      <c r="B49" s="21" t="s">
        <v>2010</v>
      </c>
      <c r="C49" s="21" t="s">
        <v>2968</v>
      </c>
      <c r="D49" s="20" t="s">
        <v>22</v>
      </c>
      <c r="E49" s="20" t="s">
        <v>24</v>
      </c>
      <c r="F49" s="20" t="s">
        <v>2926</v>
      </c>
      <c r="G49" s="20" t="s">
        <v>25</v>
      </c>
      <c r="H49" s="20" t="s">
        <v>34</v>
      </c>
      <c r="I49" s="23">
        <v>0</v>
      </c>
      <c r="J49" s="23">
        <v>0</v>
      </c>
      <c r="K49" s="23">
        <v>18</v>
      </c>
      <c r="L49" s="20" t="s">
        <v>35</v>
      </c>
      <c r="M49" s="18">
        <f t="shared" si="0"/>
        <v>19.08</v>
      </c>
      <c r="N49" s="18">
        <f t="shared" si="1"/>
        <v>19.08</v>
      </c>
      <c r="O49" s="18">
        <f t="shared" si="2"/>
        <v>20.2248</v>
      </c>
      <c r="P49" s="18">
        <f t="shared" si="3"/>
        <v>1.1448</v>
      </c>
      <c r="Q49" s="18">
        <f t="shared" si="4"/>
        <v>19.08</v>
      </c>
      <c r="R49" s="18" t="s">
        <v>28</v>
      </c>
      <c r="S49" s="19" t="s">
        <v>29</v>
      </c>
    </row>
    <row r="50" spans="1:19">
      <c r="A50" s="20">
        <v>49</v>
      </c>
      <c r="B50" s="21" t="s">
        <v>2969</v>
      </c>
      <c r="C50" s="21" t="s">
        <v>2970</v>
      </c>
      <c r="D50" s="20" t="s">
        <v>22</v>
      </c>
      <c r="E50" s="20" t="s">
        <v>24</v>
      </c>
      <c r="F50" s="20" t="s">
        <v>2926</v>
      </c>
      <c r="G50" s="20" t="s">
        <v>25</v>
      </c>
      <c r="H50" s="20" t="s">
        <v>34</v>
      </c>
      <c r="I50" s="23">
        <v>0</v>
      </c>
      <c r="J50" s="23">
        <v>0</v>
      </c>
      <c r="K50" s="23">
        <v>13</v>
      </c>
      <c r="L50" s="20" t="s">
        <v>35</v>
      </c>
      <c r="M50" s="18">
        <f t="shared" si="0"/>
        <v>13.78</v>
      </c>
      <c r="N50" s="18">
        <f t="shared" si="1"/>
        <v>13.78</v>
      </c>
      <c r="O50" s="18">
        <f t="shared" si="2"/>
        <v>14.6068</v>
      </c>
      <c r="P50" s="18">
        <f t="shared" si="3"/>
        <v>0.8268</v>
      </c>
      <c r="Q50" s="18">
        <f t="shared" si="4"/>
        <v>13.78</v>
      </c>
      <c r="R50" s="18" t="s">
        <v>28</v>
      </c>
      <c r="S50" s="19" t="s">
        <v>29</v>
      </c>
    </row>
    <row r="51" spans="1:19">
      <c r="A51" s="20">
        <v>50</v>
      </c>
      <c r="B51" s="21" t="s">
        <v>2121</v>
      </c>
      <c r="C51" s="21" t="s">
        <v>2099</v>
      </c>
      <c r="D51" s="20" t="s">
        <v>22</v>
      </c>
      <c r="E51" s="20" t="s">
        <v>24</v>
      </c>
      <c r="F51" s="20" t="s">
        <v>2147</v>
      </c>
      <c r="G51" s="20" t="s">
        <v>25</v>
      </c>
      <c r="H51" s="20" t="s">
        <v>34</v>
      </c>
      <c r="I51" s="23">
        <v>0</v>
      </c>
      <c r="J51" s="23">
        <v>100</v>
      </c>
      <c r="K51" s="23">
        <v>0</v>
      </c>
      <c r="L51" s="20"/>
      <c r="M51" s="18">
        <f t="shared" si="0"/>
        <v>0</v>
      </c>
      <c r="N51" s="18">
        <f t="shared" si="1"/>
        <v>100</v>
      </c>
      <c r="O51" s="18">
        <f t="shared" si="2"/>
        <v>106</v>
      </c>
      <c r="P51" s="18">
        <f t="shared" si="3"/>
        <v>6</v>
      </c>
      <c r="Q51" s="18">
        <f t="shared" si="4"/>
        <v>100</v>
      </c>
      <c r="R51" s="18" t="s">
        <v>28</v>
      </c>
      <c r="S51" s="19" t="s">
        <v>29</v>
      </c>
    </row>
    <row r="52" spans="1:19">
      <c r="A52" s="20">
        <v>51</v>
      </c>
      <c r="B52" s="21" t="s">
        <v>2246</v>
      </c>
      <c r="C52" s="21" t="s">
        <v>2247</v>
      </c>
      <c r="D52" s="20" t="s">
        <v>22</v>
      </c>
      <c r="E52" s="20" t="s">
        <v>24</v>
      </c>
      <c r="F52" s="20" t="s">
        <v>2147</v>
      </c>
      <c r="G52" s="20" t="s">
        <v>25</v>
      </c>
      <c r="H52" s="20" t="s">
        <v>34</v>
      </c>
      <c r="I52" s="23">
        <v>0</v>
      </c>
      <c r="J52" s="23">
        <v>100</v>
      </c>
      <c r="K52" s="23">
        <v>0</v>
      </c>
      <c r="L52" s="20"/>
      <c r="M52" s="18">
        <f t="shared" si="0"/>
        <v>0</v>
      </c>
      <c r="N52" s="18">
        <f t="shared" si="1"/>
        <v>100</v>
      </c>
      <c r="O52" s="18">
        <f t="shared" si="2"/>
        <v>106</v>
      </c>
      <c r="P52" s="18">
        <f t="shared" si="3"/>
        <v>6</v>
      </c>
      <c r="Q52" s="18">
        <f t="shared" si="4"/>
        <v>100</v>
      </c>
      <c r="R52" s="18" t="s">
        <v>28</v>
      </c>
      <c r="S52" s="19" t="s">
        <v>29</v>
      </c>
    </row>
    <row r="53" spans="1:19">
      <c r="A53" s="20">
        <v>52</v>
      </c>
      <c r="B53" s="21" t="s">
        <v>2244</v>
      </c>
      <c r="C53" s="21" t="s">
        <v>2245</v>
      </c>
      <c r="D53" s="20" t="s">
        <v>22</v>
      </c>
      <c r="E53" s="20" t="s">
        <v>24</v>
      </c>
      <c r="F53" s="20" t="s">
        <v>2147</v>
      </c>
      <c r="G53" s="20" t="s">
        <v>25</v>
      </c>
      <c r="H53" s="20" t="s">
        <v>34</v>
      </c>
      <c r="I53" s="23">
        <v>0</v>
      </c>
      <c r="J53" s="23">
        <v>100</v>
      </c>
      <c r="K53" s="23">
        <v>0</v>
      </c>
      <c r="L53" s="20"/>
      <c r="M53" s="18">
        <f t="shared" si="0"/>
        <v>0</v>
      </c>
      <c r="N53" s="18">
        <f t="shared" si="1"/>
        <v>100</v>
      </c>
      <c r="O53" s="18">
        <f t="shared" si="2"/>
        <v>106</v>
      </c>
      <c r="P53" s="18">
        <f t="shared" si="3"/>
        <v>6</v>
      </c>
      <c r="Q53" s="18">
        <f t="shared" si="4"/>
        <v>100</v>
      </c>
      <c r="R53" s="18" t="s">
        <v>28</v>
      </c>
      <c r="S53" s="19" t="s">
        <v>29</v>
      </c>
    </row>
    <row r="54" spans="1:19">
      <c r="A54" s="20">
        <v>53</v>
      </c>
      <c r="B54" s="21" t="s">
        <v>2971</v>
      </c>
      <c r="C54" s="21" t="s">
        <v>1806</v>
      </c>
      <c r="D54" s="20" t="s">
        <v>22</v>
      </c>
      <c r="E54" s="20" t="s">
        <v>24</v>
      </c>
      <c r="F54" s="20" t="s">
        <v>2147</v>
      </c>
      <c r="G54" s="20" t="s">
        <v>25</v>
      </c>
      <c r="H54" s="20" t="s">
        <v>34</v>
      </c>
      <c r="I54" s="23">
        <v>0</v>
      </c>
      <c r="J54" s="23">
        <v>100</v>
      </c>
      <c r="K54" s="23">
        <v>0</v>
      </c>
      <c r="L54" s="20"/>
      <c r="M54" s="18">
        <f t="shared" si="0"/>
        <v>0</v>
      </c>
      <c r="N54" s="18">
        <f t="shared" si="1"/>
        <v>100</v>
      </c>
      <c r="O54" s="18">
        <f t="shared" si="2"/>
        <v>106</v>
      </c>
      <c r="P54" s="18">
        <f t="shared" si="3"/>
        <v>6</v>
      </c>
      <c r="Q54" s="18">
        <f t="shared" si="4"/>
        <v>100</v>
      </c>
      <c r="R54" s="18" t="s">
        <v>28</v>
      </c>
      <c r="S54" s="19" t="s">
        <v>29</v>
      </c>
    </row>
    <row r="55" spans="1:19">
      <c r="A55" s="20">
        <v>54</v>
      </c>
      <c r="B55" s="21" t="s">
        <v>2156</v>
      </c>
      <c r="C55" s="21" t="s">
        <v>2157</v>
      </c>
      <c r="D55" s="20" t="s">
        <v>22</v>
      </c>
      <c r="E55" s="20" t="s">
        <v>24</v>
      </c>
      <c r="F55" s="20" t="s">
        <v>2147</v>
      </c>
      <c r="G55" s="20" t="s">
        <v>25</v>
      </c>
      <c r="H55" s="20" t="s">
        <v>34</v>
      </c>
      <c r="I55" s="23">
        <v>0</v>
      </c>
      <c r="J55" s="23">
        <v>100</v>
      </c>
      <c r="K55" s="23">
        <v>0</v>
      </c>
      <c r="L55" s="20"/>
      <c r="M55" s="18">
        <f t="shared" si="0"/>
        <v>0</v>
      </c>
      <c r="N55" s="18">
        <f t="shared" si="1"/>
        <v>100</v>
      </c>
      <c r="O55" s="18">
        <f t="shared" si="2"/>
        <v>106</v>
      </c>
      <c r="P55" s="18">
        <f t="shared" si="3"/>
        <v>6</v>
      </c>
      <c r="Q55" s="18">
        <f t="shared" si="4"/>
        <v>100</v>
      </c>
      <c r="R55" s="18" t="s">
        <v>28</v>
      </c>
      <c r="S55" s="19" t="s">
        <v>29</v>
      </c>
    </row>
    <row r="56" spans="1:19">
      <c r="A56" s="20">
        <v>55</v>
      </c>
      <c r="B56" s="21" t="s">
        <v>2972</v>
      </c>
      <c r="C56" s="21" t="s">
        <v>2973</v>
      </c>
      <c r="D56" s="20" t="s">
        <v>22</v>
      </c>
      <c r="E56" s="20" t="s">
        <v>24</v>
      </c>
      <c r="F56" s="20" t="s">
        <v>2926</v>
      </c>
      <c r="G56" s="20" t="s">
        <v>25</v>
      </c>
      <c r="H56" s="20" t="s">
        <v>34</v>
      </c>
      <c r="I56" s="23">
        <v>0</v>
      </c>
      <c r="J56" s="23">
        <v>0</v>
      </c>
      <c r="K56" s="23">
        <v>13</v>
      </c>
      <c r="L56" s="20" t="s">
        <v>35</v>
      </c>
      <c r="M56" s="18">
        <f t="shared" si="0"/>
        <v>13.78</v>
      </c>
      <c r="N56" s="18">
        <f t="shared" si="1"/>
        <v>13.78</v>
      </c>
      <c r="O56" s="18">
        <f t="shared" si="2"/>
        <v>14.6068</v>
      </c>
      <c r="P56" s="18">
        <f t="shared" si="3"/>
        <v>0.8268</v>
      </c>
      <c r="Q56" s="18">
        <f t="shared" si="4"/>
        <v>13.78</v>
      </c>
      <c r="R56" s="18" t="s">
        <v>28</v>
      </c>
      <c r="S56" s="19" t="s">
        <v>29</v>
      </c>
    </row>
    <row r="57" spans="1:19">
      <c r="A57" s="20">
        <v>56</v>
      </c>
      <c r="B57" s="21" t="s">
        <v>2974</v>
      </c>
      <c r="C57" s="21" t="s">
        <v>365</v>
      </c>
      <c r="D57" s="20" t="s">
        <v>22</v>
      </c>
      <c r="E57" s="20" t="s">
        <v>24</v>
      </c>
      <c r="F57" s="20" t="s">
        <v>2926</v>
      </c>
      <c r="G57" s="20" t="s">
        <v>25</v>
      </c>
      <c r="H57" s="20" t="s">
        <v>34</v>
      </c>
      <c r="I57" s="23">
        <v>0</v>
      </c>
      <c r="J57" s="23">
        <v>0</v>
      </c>
      <c r="K57" s="23">
        <v>13</v>
      </c>
      <c r="L57" s="20" t="s">
        <v>35</v>
      </c>
      <c r="M57" s="18">
        <f t="shared" si="0"/>
        <v>13.78</v>
      </c>
      <c r="N57" s="18">
        <f t="shared" si="1"/>
        <v>13.78</v>
      </c>
      <c r="O57" s="18">
        <f t="shared" si="2"/>
        <v>14.6068</v>
      </c>
      <c r="P57" s="18">
        <f t="shared" si="3"/>
        <v>0.8268</v>
      </c>
      <c r="Q57" s="18">
        <f t="shared" si="4"/>
        <v>13.78</v>
      </c>
      <c r="R57" s="18" t="s">
        <v>28</v>
      </c>
      <c r="S57" s="19" t="s">
        <v>29</v>
      </c>
    </row>
    <row r="58" spans="1:19">
      <c r="A58" s="20">
        <v>57</v>
      </c>
      <c r="B58" s="21" t="s">
        <v>1857</v>
      </c>
      <c r="C58" s="21" t="s">
        <v>1858</v>
      </c>
      <c r="D58" s="20" t="s">
        <v>22</v>
      </c>
      <c r="E58" s="20" t="s">
        <v>24</v>
      </c>
      <c r="F58" s="20" t="s">
        <v>2926</v>
      </c>
      <c r="G58" s="20" t="s">
        <v>25</v>
      </c>
      <c r="H58" s="20" t="s">
        <v>34</v>
      </c>
      <c r="I58" s="23">
        <v>0</v>
      </c>
      <c r="J58" s="23">
        <v>0</v>
      </c>
      <c r="K58" s="23">
        <v>13</v>
      </c>
      <c r="L58" s="20" t="s">
        <v>35</v>
      </c>
      <c r="M58" s="18">
        <f t="shared" si="0"/>
        <v>13.78</v>
      </c>
      <c r="N58" s="18">
        <f t="shared" si="1"/>
        <v>13.78</v>
      </c>
      <c r="O58" s="18">
        <f t="shared" si="2"/>
        <v>14.6068</v>
      </c>
      <c r="P58" s="18">
        <f t="shared" si="3"/>
        <v>0.8268</v>
      </c>
      <c r="Q58" s="18">
        <f t="shared" si="4"/>
        <v>13.78</v>
      </c>
      <c r="R58" s="18" t="s">
        <v>28</v>
      </c>
      <c r="S58" s="19" t="s">
        <v>29</v>
      </c>
    </row>
    <row r="59" spans="1:19">
      <c r="A59" s="20">
        <v>58</v>
      </c>
      <c r="B59" s="21" t="s">
        <v>203</v>
      </c>
      <c r="C59" s="21" t="s">
        <v>2198</v>
      </c>
      <c r="D59" s="20" t="s">
        <v>22</v>
      </c>
      <c r="E59" s="20" t="s">
        <v>24</v>
      </c>
      <c r="F59" s="20" t="s">
        <v>2147</v>
      </c>
      <c r="G59" s="20" t="s">
        <v>25</v>
      </c>
      <c r="H59" s="20" t="s">
        <v>34</v>
      </c>
      <c r="I59" s="23">
        <v>0</v>
      </c>
      <c r="J59" s="23">
        <v>100</v>
      </c>
      <c r="K59" s="23">
        <v>0</v>
      </c>
      <c r="L59" s="20"/>
      <c r="M59" s="18">
        <f t="shared" si="0"/>
        <v>0</v>
      </c>
      <c r="N59" s="18">
        <f t="shared" si="1"/>
        <v>100</v>
      </c>
      <c r="O59" s="18">
        <f t="shared" si="2"/>
        <v>106</v>
      </c>
      <c r="P59" s="18">
        <f t="shared" si="3"/>
        <v>6</v>
      </c>
      <c r="Q59" s="18">
        <f t="shared" si="4"/>
        <v>100</v>
      </c>
      <c r="R59" s="18" t="s">
        <v>28</v>
      </c>
      <c r="S59" s="19" t="s">
        <v>29</v>
      </c>
    </row>
    <row r="60" ht="13.8" spans="1:19">
      <c r="A60" s="20">
        <v>59</v>
      </c>
      <c r="B60" s="5" t="s">
        <v>2975</v>
      </c>
      <c r="C60" s="21" t="s">
        <v>2976</v>
      </c>
      <c r="D60" s="20" t="s">
        <v>22</v>
      </c>
      <c r="E60" s="20" t="s">
        <v>24</v>
      </c>
      <c r="F60" s="20" t="s">
        <v>174</v>
      </c>
      <c r="G60" s="20" t="s">
        <v>25</v>
      </c>
      <c r="H60" s="20" t="s">
        <v>1345</v>
      </c>
      <c r="I60" s="23">
        <v>0</v>
      </c>
      <c r="J60" s="23">
        <v>400</v>
      </c>
      <c r="K60" s="23">
        <v>2513</v>
      </c>
      <c r="L60" s="20" t="s">
        <v>2710</v>
      </c>
      <c r="M60" s="18">
        <f t="shared" si="0"/>
        <v>2663.78</v>
      </c>
      <c r="N60" s="18">
        <f t="shared" si="1"/>
        <v>3063.78</v>
      </c>
      <c r="O60" s="18">
        <f t="shared" si="2"/>
        <v>3247.6068</v>
      </c>
      <c r="P60" s="18">
        <f t="shared" si="3"/>
        <v>183.8268</v>
      </c>
      <c r="Q60" s="18">
        <f t="shared" si="4"/>
        <v>3063.78</v>
      </c>
      <c r="R60" s="18" t="s">
        <v>28</v>
      </c>
      <c r="S60" s="19" t="s">
        <v>29</v>
      </c>
    </row>
    <row r="61" spans="1:19">
      <c r="A61" s="20">
        <v>60</v>
      </c>
      <c r="B61" s="21" t="s">
        <v>2937</v>
      </c>
      <c r="C61" s="21" t="s">
        <v>2938</v>
      </c>
      <c r="D61" s="20" t="s">
        <v>22</v>
      </c>
      <c r="E61" s="20" t="s">
        <v>24</v>
      </c>
      <c r="F61" s="20" t="s">
        <v>2898</v>
      </c>
      <c r="G61" s="20" t="s">
        <v>25</v>
      </c>
      <c r="H61" s="20" t="s">
        <v>34</v>
      </c>
      <c r="I61" s="20">
        <v>255.67</v>
      </c>
      <c r="J61" s="23">
        <v>100</v>
      </c>
      <c r="K61" s="23">
        <v>0</v>
      </c>
      <c r="L61" s="20"/>
      <c r="M61" s="18">
        <f t="shared" si="0"/>
        <v>0</v>
      </c>
      <c r="N61" s="18">
        <f t="shared" si="1"/>
        <v>355.67</v>
      </c>
      <c r="O61" s="18">
        <f t="shared" si="2"/>
        <v>361.67</v>
      </c>
      <c r="P61" s="18">
        <f t="shared" si="3"/>
        <v>6</v>
      </c>
      <c r="Q61" s="18">
        <f t="shared" si="4"/>
        <v>355.67</v>
      </c>
      <c r="R61" s="18" t="s">
        <v>28</v>
      </c>
      <c r="S61" s="19" t="s">
        <v>29</v>
      </c>
    </row>
    <row r="62" spans="1:19">
      <c r="A62" s="20">
        <v>61</v>
      </c>
      <c r="B62" s="21" t="s">
        <v>827</v>
      </c>
      <c r="C62" s="21" t="s">
        <v>2977</v>
      </c>
      <c r="D62" s="20" t="s">
        <v>22</v>
      </c>
      <c r="E62" s="20" t="s">
        <v>24</v>
      </c>
      <c r="F62" s="20" t="s">
        <v>2898</v>
      </c>
      <c r="G62" s="20" t="s">
        <v>25</v>
      </c>
      <c r="H62" s="20" t="s">
        <v>34</v>
      </c>
      <c r="I62" s="20">
        <v>255.67</v>
      </c>
      <c r="J62" s="23">
        <v>100</v>
      </c>
      <c r="K62" s="23">
        <v>0</v>
      </c>
      <c r="L62" s="20"/>
      <c r="M62" s="18">
        <f t="shared" si="0"/>
        <v>0</v>
      </c>
      <c r="N62" s="18">
        <f t="shared" si="1"/>
        <v>355.67</v>
      </c>
      <c r="O62" s="18">
        <f t="shared" si="2"/>
        <v>361.67</v>
      </c>
      <c r="P62" s="18">
        <f t="shared" si="3"/>
        <v>6</v>
      </c>
      <c r="Q62" s="18">
        <f t="shared" si="4"/>
        <v>355.67</v>
      </c>
      <c r="R62" s="18" t="s">
        <v>28</v>
      </c>
      <c r="S62" s="19" t="s">
        <v>29</v>
      </c>
    </row>
    <row r="63" spans="1:19">
      <c r="A63" s="20">
        <v>62</v>
      </c>
      <c r="B63" s="21" t="s">
        <v>1567</v>
      </c>
      <c r="C63" s="21" t="s">
        <v>2978</v>
      </c>
      <c r="D63" s="20" t="s">
        <v>22</v>
      </c>
      <c r="E63" s="20" t="s">
        <v>24</v>
      </c>
      <c r="F63" s="20" t="s">
        <v>2898</v>
      </c>
      <c r="G63" s="20" t="s">
        <v>25</v>
      </c>
      <c r="H63" s="20" t="s">
        <v>34</v>
      </c>
      <c r="I63" s="20">
        <v>254.68</v>
      </c>
      <c r="J63" s="23">
        <v>100</v>
      </c>
      <c r="K63" s="23">
        <v>0</v>
      </c>
      <c r="L63" s="20"/>
      <c r="M63" s="18">
        <f t="shared" si="0"/>
        <v>0</v>
      </c>
      <c r="N63" s="18">
        <f t="shared" si="1"/>
        <v>354.68</v>
      </c>
      <c r="O63" s="18">
        <f t="shared" si="2"/>
        <v>360.68</v>
      </c>
      <c r="P63" s="18">
        <f t="shared" si="3"/>
        <v>6</v>
      </c>
      <c r="Q63" s="18">
        <f t="shared" si="4"/>
        <v>354.68</v>
      </c>
      <c r="R63" s="18" t="s">
        <v>28</v>
      </c>
      <c r="S63" s="19" t="s">
        <v>29</v>
      </c>
    </row>
    <row r="64" spans="1:19">
      <c r="A64" s="20">
        <v>63</v>
      </c>
      <c r="B64" s="21" t="s">
        <v>2979</v>
      </c>
      <c r="C64" s="21" t="s">
        <v>2980</v>
      </c>
      <c r="D64" s="20" t="s">
        <v>22</v>
      </c>
      <c r="E64" s="20" t="s">
        <v>24</v>
      </c>
      <c r="F64" s="20" t="s">
        <v>2898</v>
      </c>
      <c r="G64" s="20" t="s">
        <v>25</v>
      </c>
      <c r="H64" s="20" t="s">
        <v>34</v>
      </c>
      <c r="I64" s="20">
        <v>255.67</v>
      </c>
      <c r="J64" s="23">
        <v>100</v>
      </c>
      <c r="K64" s="23">
        <v>0</v>
      </c>
      <c r="L64" s="20"/>
      <c r="M64" s="18">
        <f t="shared" si="0"/>
        <v>0</v>
      </c>
      <c r="N64" s="18">
        <f t="shared" si="1"/>
        <v>355.67</v>
      </c>
      <c r="O64" s="18">
        <f t="shared" si="2"/>
        <v>361.67</v>
      </c>
      <c r="P64" s="18">
        <f t="shared" si="3"/>
        <v>6</v>
      </c>
      <c r="Q64" s="18">
        <f t="shared" si="4"/>
        <v>355.67</v>
      </c>
      <c r="R64" s="18" t="s">
        <v>28</v>
      </c>
      <c r="S64" s="19" t="s">
        <v>29</v>
      </c>
    </row>
    <row r="65" spans="1:19">
      <c r="A65" s="20">
        <v>64</v>
      </c>
      <c r="B65" s="21" t="s">
        <v>2981</v>
      </c>
      <c r="C65" s="21" t="s">
        <v>2982</v>
      </c>
      <c r="D65" s="20" t="s">
        <v>22</v>
      </c>
      <c r="E65" s="20" t="s">
        <v>24</v>
      </c>
      <c r="F65" s="20" t="s">
        <v>2898</v>
      </c>
      <c r="G65" s="20" t="s">
        <v>25</v>
      </c>
      <c r="H65" s="20" t="s">
        <v>34</v>
      </c>
      <c r="I65" s="20">
        <v>255.67</v>
      </c>
      <c r="J65" s="23">
        <v>100</v>
      </c>
      <c r="K65" s="23">
        <v>0</v>
      </c>
      <c r="L65" s="20"/>
      <c r="M65" s="18">
        <f t="shared" si="0"/>
        <v>0</v>
      </c>
      <c r="N65" s="18">
        <f t="shared" si="1"/>
        <v>355.67</v>
      </c>
      <c r="O65" s="18">
        <f t="shared" si="2"/>
        <v>361.67</v>
      </c>
      <c r="P65" s="18">
        <f t="shared" si="3"/>
        <v>6</v>
      </c>
      <c r="Q65" s="18">
        <f t="shared" si="4"/>
        <v>355.67</v>
      </c>
      <c r="R65" s="18" t="s">
        <v>28</v>
      </c>
      <c r="S65" s="19" t="s">
        <v>29</v>
      </c>
    </row>
    <row r="66" spans="1:19">
      <c r="A66" s="20">
        <v>65</v>
      </c>
      <c r="B66" s="21" t="s">
        <v>964</v>
      </c>
      <c r="C66" s="21" t="s">
        <v>2983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0">
        <v>255.67</v>
      </c>
      <c r="J66" s="23">
        <v>100</v>
      </c>
      <c r="K66" s="23">
        <v>0</v>
      </c>
      <c r="L66" s="20"/>
      <c r="M66" s="18">
        <f t="shared" ref="M66:M129" si="5">K66*1.06</f>
        <v>0</v>
      </c>
      <c r="N66" s="18">
        <f t="shared" ref="N66:N129" si="6">I66+J66+M66</f>
        <v>355.67</v>
      </c>
      <c r="O66" s="18">
        <f t="shared" ref="O66:O129" si="7">I66+(J66+M66)*1.06</f>
        <v>361.67</v>
      </c>
      <c r="P66" s="18">
        <f t="shared" ref="P66:P129" si="8">(M66+J66)*0.06</f>
        <v>6</v>
      </c>
      <c r="Q66" s="18">
        <f t="shared" ref="Q66:Q129" si="9">O66-P66</f>
        <v>355.67</v>
      </c>
      <c r="R66" s="18" t="s">
        <v>28</v>
      </c>
      <c r="S66" s="19" t="s">
        <v>29</v>
      </c>
    </row>
    <row r="67" spans="1:19">
      <c r="A67" s="20">
        <v>66</v>
      </c>
      <c r="B67" s="21" t="s">
        <v>2291</v>
      </c>
      <c r="C67" s="21" t="s">
        <v>2961</v>
      </c>
      <c r="D67" s="20" t="s">
        <v>22</v>
      </c>
      <c r="E67" s="20" t="s">
        <v>24</v>
      </c>
      <c r="F67" s="20" t="s">
        <v>2898</v>
      </c>
      <c r="G67" s="20" t="s">
        <v>25</v>
      </c>
      <c r="H67" s="20" t="s">
        <v>34</v>
      </c>
      <c r="I67" s="20">
        <v>254.68</v>
      </c>
      <c r="J67" s="23">
        <v>100</v>
      </c>
      <c r="K67" s="23">
        <v>0</v>
      </c>
      <c r="L67" s="20"/>
      <c r="M67" s="18">
        <f t="shared" si="5"/>
        <v>0</v>
      </c>
      <c r="N67" s="18">
        <f t="shared" si="6"/>
        <v>354.68</v>
      </c>
      <c r="O67" s="18">
        <f t="shared" si="7"/>
        <v>360.68</v>
      </c>
      <c r="P67" s="18">
        <f t="shared" si="8"/>
        <v>6</v>
      </c>
      <c r="Q67" s="18">
        <f t="shared" si="9"/>
        <v>354.68</v>
      </c>
      <c r="R67" s="18" t="s">
        <v>28</v>
      </c>
      <c r="S67" s="19" t="s">
        <v>29</v>
      </c>
    </row>
    <row r="68" spans="1:19">
      <c r="A68" s="20">
        <v>67</v>
      </c>
      <c r="B68" s="21" t="s">
        <v>2615</v>
      </c>
      <c r="C68" s="21" t="s">
        <v>2984</v>
      </c>
      <c r="D68" s="20" t="s">
        <v>22</v>
      </c>
      <c r="E68" s="20" t="s">
        <v>24</v>
      </c>
      <c r="F68" s="20" t="s">
        <v>2898</v>
      </c>
      <c r="G68" s="20" t="s">
        <v>25</v>
      </c>
      <c r="H68" s="20" t="s">
        <v>34</v>
      </c>
      <c r="I68" s="20">
        <v>254.68</v>
      </c>
      <c r="J68" s="23">
        <v>100</v>
      </c>
      <c r="K68" s="23">
        <v>0</v>
      </c>
      <c r="L68" s="20"/>
      <c r="M68" s="18">
        <f t="shared" si="5"/>
        <v>0</v>
      </c>
      <c r="N68" s="18">
        <f t="shared" si="6"/>
        <v>354.68</v>
      </c>
      <c r="O68" s="18">
        <f t="shared" si="7"/>
        <v>360.68</v>
      </c>
      <c r="P68" s="18">
        <f t="shared" si="8"/>
        <v>6</v>
      </c>
      <c r="Q68" s="18">
        <f t="shared" si="9"/>
        <v>354.68</v>
      </c>
      <c r="R68" s="18" t="s">
        <v>28</v>
      </c>
      <c r="S68" s="19" t="s">
        <v>29</v>
      </c>
    </row>
    <row r="69" spans="1:19">
      <c r="A69" s="20">
        <v>68</v>
      </c>
      <c r="B69" s="21" t="s">
        <v>2985</v>
      </c>
      <c r="C69" s="21" t="s">
        <v>2986</v>
      </c>
      <c r="D69" s="20" t="s">
        <v>22</v>
      </c>
      <c r="E69" s="20" t="s">
        <v>24</v>
      </c>
      <c r="F69" s="20" t="s">
        <v>2898</v>
      </c>
      <c r="G69" s="20" t="s">
        <v>25</v>
      </c>
      <c r="H69" s="20" t="s">
        <v>34</v>
      </c>
      <c r="I69" s="20">
        <v>254.68</v>
      </c>
      <c r="J69" s="23">
        <v>100</v>
      </c>
      <c r="K69" s="23">
        <v>0</v>
      </c>
      <c r="L69" s="20"/>
      <c r="M69" s="18">
        <f t="shared" si="5"/>
        <v>0</v>
      </c>
      <c r="N69" s="18">
        <f t="shared" si="6"/>
        <v>354.68</v>
      </c>
      <c r="O69" s="18">
        <f t="shared" si="7"/>
        <v>360.68</v>
      </c>
      <c r="P69" s="18">
        <f t="shared" si="8"/>
        <v>6</v>
      </c>
      <c r="Q69" s="18">
        <f t="shared" si="9"/>
        <v>354.68</v>
      </c>
      <c r="R69" s="18" t="s">
        <v>28</v>
      </c>
      <c r="S69" s="19" t="s">
        <v>29</v>
      </c>
    </row>
    <row r="70" spans="1:19">
      <c r="A70" s="20">
        <v>69</v>
      </c>
      <c r="B70" s="21" t="s">
        <v>2466</v>
      </c>
      <c r="C70" s="21" t="s">
        <v>2987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0">
        <v>254.68</v>
      </c>
      <c r="J70" s="23">
        <v>100</v>
      </c>
      <c r="K70" s="23">
        <v>0</v>
      </c>
      <c r="L70" s="20"/>
      <c r="M70" s="18">
        <f t="shared" si="5"/>
        <v>0</v>
      </c>
      <c r="N70" s="18">
        <f t="shared" si="6"/>
        <v>354.68</v>
      </c>
      <c r="O70" s="18">
        <f t="shared" si="7"/>
        <v>360.68</v>
      </c>
      <c r="P70" s="18">
        <f t="shared" si="8"/>
        <v>6</v>
      </c>
      <c r="Q70" s="18">
        <f t="shared" si="9"/>
        <v>354.68</v>
      </c>
      <c r="R70" s="18" t="s">
        <v>28</v>
      </c>
      <c r="S70" s="19" t="s">
        <v>29</v>
      </c>
    </row>
    <row r="71" spans="1:19">
      <c r="A71" s="20">
        <v>70</v>
      </c>
      <c r="B71" s="21" t="s">
        <v>1378</v>
      </c>
      <c r="C71" s="21" t="s">
        <v>2988</v>
      </c>
      <c r="D71" s="20" t="s">
        <v>22</v>
      </c>
      <c r="E71" s="20" t="s">
        <v>24</v>
      </c>
      <c r="F71" s="20" t="s">
        <v>2898</v>
      </c>
      <c r="G71" s="20" t="s">
        <v>25</v>
      </c>
      <c r="H71" s="20" t="s">
        <v>34</v>
      </c>
      <c r="I71" s="20">
        <v>254.68</v>
      </c>
      <c r="J71" s="23">
        <v>100</v>
      </c>
      <c r="K71" s="23">
        <v>0</v>
      </c>
      <c r="L71" s="20"/>
      <c r="M71" s="18">
        <f t="shared" si="5"/>
        <v>0</v>
      </c>
      <c r="N71" s="18">
        <f t="shared" si="6"/>
        <v>354.68</v>
      </c>
      <c r="O71" s="18">
        <f t="shared" si="7"/>
        <v>360.68</v>
      </c>
      <c r="P71" s="18">
        <f t="shared" si="8"/>
        <v>6</v>
      </c>
      <c r="Q71" s="18">
        <f t="shared" si="9"/>
        <v>354.68</v>
      </c>
      <c r="R71" s="18" t="s">
        <v>28</v>
      </c>
      <c r="S71" s="19" t="s">
        <v>29</v>
      </c>
    </row>
    <row r="72" spans="1:19">
      <c r="A72" s="20">
        <v>71</v>
      </c>
      <c r="B72" s="21" t="s">
        <v>1841</v>
      </c>
      <c r="C72" s="21" t="s">
        <v>2989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0">
        <v>255.67</v>
      </c>
      <c r="J72" s="23">
        <v>100</v>
      </c>
      <c r="K72" s="23">
        <v>0</v>
      </c>
      <c r="L72" s="20"/>
      <c r="M72" s="18">
        <f t="shared" si="5"/>
        <v>0</v>
      </c>
      <c r="N72" s="18">
        <f t="shared" si="6"/>
        <v>355.67</v>
      </c>
      <c r="O72" s="18">
        <f t="shared" si="7"/>
        <v>361.67</v>
      </c>
      <c r="P72" s="18">
        <f t="shared" si="8"/>
        <v>6</v>
      </c>
      <c r="Q72" s="18">
        <f t="shared" si="9"/>
        <v>355.67</v>
      </c>
      <c r="R72" s="18" t="s">
        <v>28</v>
      </c>
      <c r="S72" s="19" t="s">
        <v>29</v>
      </c>
    </row>
    <row r="73" spans="1:19">
      <c r="A73" s="20">
        <v>72</v>
      </c>
      <c r="B73" s="21" t="s">
        <v>2990</v>
      </c>
      <c r="C73" s="21" t="s">
        <v>2991</v>
      </c>
      <c r="D73" s="20" t="s">
        <v>22</v>
      </c>
      <c r="E73" s="20" t="s">
        <v>24</v>
      </c>
      <c r="F73" s="20" t="s">
        <v>2898</v>
      </c>
      <c r="G73" s="20" t="s">
        <v>25</v>
      </c>
      <c r="H73" s="20" t="s">
        <v>34</v>
      </c>
      <c r="I73" s="20">
        <v>255.67</v>
      </c>
      <c r="J73" s="23">
        <v>100</v>
      </c>
      <c r="K73" s="23">
        <v>0</v>
      </c>
      <c r="L73" s="20"/>
      <c r="M73" s="18">
        <f t="shared" si="5"/>
        <v>0</v>
      </c>
      <c r="N73" s="18">
        <f t="shared" si="6"/>
        <v>355.67</v>
      </c>
      <c r="O73" s="18">
        <f t="shared" si="7"/>
        <v>361.67</v>
      </c>
      <c r="P73" s="18">
        <f t="shared" si="8"/>
        <v>6</v>
      </c>
      <c r="Q73" s="18">
        <f t="shared" si="9"/>
        <v>355.67</v>
      </c>
      <c r="R73" s="18" t="s">
        <v>28</v>
      </c>
      <c r="S73" s="19" t="s">
        <v>29</v>
      </c>
    </row>
    <row r="74" spans="1:19">
      <c r="A74" s="20">
        <v>73</v>
      </c>
      <c r="B74" s="21" t="s">
        <v>636</v>
      </c>
      <c r="C74" s="21" t="s">
        <v>2992</v>
      </c>
      <c r="D74" s="20" t="s">
        <v>22</v>
      </c>
      <c r="E74" s="20" t="s">
        <v>24</v>
      </c>
      <c r="F74" s="20" t="s">
        <v>2898</v>
      </c>
      <c r="G74" s="20" t="s">
        <v>25</v>
      </c>
      <c r="H74" s="20" t="s">
        <v>34</v>
      </c>
      <c r="I74" s="20">
        <v>255.67</v>
      </c>
      <c r="J74" s="23">
        <v>100</v>
      </c>
      <c r="K74" s="23">
        <v>0</v>
      </c>
      <c r="L74" s="20"/>
      <c r="M74" s="18">
        <f t="shared" si="5"/>
        <v>0</v>
      </c>
      <c r="N74" s="18">
        <f t="shared" si="6"/>
        <v>355.67</v>
      </c>
      <c r="O74" s="18">
        <f t="shared" si="7"/>
        <v>361.67</v>
      </c>
      <c r="P74" s="18">
        <f t="shared" si="8"/>
        <v>6</v>
      </c>
      <c r="Q74" s="18">
        <f t="shared" si="9"/>
        <v>355.67</v>
      </c>
      <c r="R74" s="18" t="s">
        <v>28</v>
      </c>
      <c r="S74" s="19" t="s">
        <v>29</v>
      </c>
    </row>
    <row r="75" spans="1:19">
      <c r="A75" s="20">
        <v>74</v>
      </c>
      <c r="B75" s="21" t="s">
        <v>2445</v>
      </c>
      <c r="C75" s="21" t="s">
        <v>2993</v>
      </c>
      <c r="D75" s="20" t="s">
        <v>22</v>
      </c>
      <c r="E75" s="20" t="s">
        <v>24</v>
      </c>
      <c r="F75" s="20" t="s">
        <v>2898</v>
      </c>
      <c r="G75" s="20" t="s">
        <v>25</v>
      </c>
      <c r="H75" s="20" t="s">
        <v>34</v>
      </c>
      <c r="I75" s="20">
        <v>252.16</v>
      </c>
      <c r="J75" s="23">
        <v>100</v>
      </c>
      <c r="K75" s="23">
        <v>0</v>
      </c>
      <c r="L75" s="20"/>
      <c r="M75" s="18">
        <f t="shared" si="5"/>
        <v>0</v>
      </c>
      <c r="N75" s="18">
        <f t="shared" si="6"/>
        <v>352.16</v>
      </c>
      <c r="O75" s="18">
        <f t="shared" si="7"/>
        <v>358.16</v>
      </c>
      <c r="P75" s="18">
        <f t="shared" si="8"/>
        <v>6</v>
      </c>
      <c r="Q75" s="18">
        <f t="shared" si="9"/>
        <v>352.16</v>
      </c>
      <c r="R75" s="18" t="s">
        <v>28</v>
      </c>
      <c r="S75" s="19" t="s">
        <v>29</v>
      </c>
    </row>
    <row r="76" spans="1:19">
      <c r="A76" s="20">
        <v>75</v>
      </c>
      <c r="B76" s="21" t="s">
        <v>2994</v>
      </c>
      <c r="C76" s="21" t="s">
        <v>2995</v>
      </c>
      <c r="D76" s="20" t="s">
        <v>22</v>
      </c>
      <c r="E76" s="20" t="s">
        <v>24</v>
      </c>
      <c r="F76" s="20" t="s">
        <v>2898</v>
      </c>
      <c r="G76" s="20" t="s">
        <v>25</v>
      </c>
      <c r="H76" s="20" t="s">
        <v>34</v>
      </c>
      <c r="I76" s="20">
        <v>252.53</v>
      </c>
      <c r="J76" s="23">
        <v>100</v>
      </c>
      <c r="K76" s="23">
        <v>0</v>
      </c>
      <c r="L76" s="20"/>
      <c r="M76" s="18">
        <f t="shared" si="5"/>
        <v>0</v>
      </c>
      <c r="N76" s="18">
        <f t="shared" si="6"/>
        <v>352.53</v>
      </c>
      <c r="O76" s="18">
        <f t="shared" si="7"/>
        <v>358.53</v>
      </c>
      <c r="P76" s="18">
        <f t="shared" si="8"/>
        <v>6</v>
      </c>
      <c r="Q76" s="18">
        <f t="shared" si="9"/>
        <v>352.53</v>
      </c>
      <c r="R76" s="18" t="s">
        <v>28</v>
      </c>
      <c r="S76" s="19" t="s">
        <v>29</v>
      </c>
    </row>
    <row r="77" spans="1:19">
      <c r="A77" s="20">
        <v>76</v>
      </c>
      <c r="B77" s="21" t="s">
        <v>2996</v>
      </c>
      <c r="C77" s="21" t="s">
        <v>2997</v>
      </c>
      <c r="D77" s="20" t="s">
        <v>22</v>
      </c>
      <c r="E77" s="20" t="s">
        <v>24</v>
      </c>
      <c r="F77" s="20" t="s">
        <v>2898</v>
      </c>
      <c r="G77" s="20" t="s">
        <v>25</v>
      </c>
      <c r="H77" s="20" t="s">
        <v>34</v>
      </c>
      <c r="I77" s="20">
        <v>252.53</v>
      </c>
      <c r="J77" s="23">
        <v>100</v>
      </c>
      <c r="K77" s="23">
        <v>0</v>
      </c>
      <c r="L77" s="20"/>
      <c r="M77" s="18">
        <f t="shared" si="5"/>
        <v>0</v>
      </c>
      <c r="N77" s="18">
        <f t="shared" si="6"/>
        <v>352.53</v>
      </c>
      <c r="O77" s="18">
        <f t="shared" si="7"/>
        <v>358.53</v>
      </c>
      <c r="P77" s="18">
        <f t="shared" si="8"/>
        <v>6</v>
      </c>
      <c r="Q77" s="18">
        <f t="shared" si="9"/>
        <v>352.53</v>
      </c>
      <c r="R77" s="18" t="s">
        <v>28</v>
      </c>
      <c r="S77" s="19" t="s">
        <v>29</v>
      </c>
    </row>
    <row r="78" spans="1:19">
      <c r="A78" s="20">
        <v>77</v>
      </c>
      <c r="B78" s="21" t="s">
        <v>823</v>
      </c>
      <c r="C78" s="21" t="s">
        <v>2998</v>
      </c>
      <c r="D78" s="20" t="s">
        <v>22</v>
      </c>
      <c r="E78" s="20" t="s">
        <v>24</v>
      </c>
      <c r="F78" s="20" t="s">
        <v>2898</v>
      </c>
      <c r="G78" s="20" t="s">
        <v>25</v>
      </c>
      <c r="H78" s="20" t="s">
        <v>34</v>
      </c>
      <c r="I78" s="20">
        <v>252.53</v>
      </c>
      <c r="J78" s="23">
        <v>100</v>
      </c>
      <c r="K78" s="23">
        <v>0</v>
      </c>
      <c r="L78" s="20"/>
      <c r="M78" s="18">
        <f t="shared" si="5"/>
        <v>0</v>
      </c>
      <c r="N78" s="18">
        <f t="shared" si="6"/>
        <v>352.53</v>
      </c>
      <c r="O78" s="18">
        <f t="shared" si="7"/>
        <v>358.53</v>
      </c>
      <c r="P78" s="18">
        <f t="shared" si="8"/>
        <v>6</v>
      </c>
      <c r="Q78" s="18">
        <f t="shared" si="9"/>
        <v>352.53</v>
      </c>
      <c r="R78" s="18" t="s">
        <v>28</v>
      </c>
      <c r="S78" s="19" t="s">
        <v>29</v>
      </c>
    </row>
    <row r="79" spans="1:19">
      <c r="A79" s="20">
        <v>78</v>
      </c>
      <c r="B79" s="21" t="s">
        <v>2999</v>
      </c>
      <c r="C79" s="21" t="s">
        <v>3000</v>
      </c>
      <c r="D79" s="20" t="s">
        <v>22</v>
      </c>
      <c r="E79" s="20" t="s">
        <v>24</v>
      </c>
      <c r="F79" s="20" t="s">
        <v>2898</v>
      </c>
      <c r="G79" s="20" t="s">
        <v>25</v>
      </c>
      <c r="H79" s="20" t="s">
        <v>34</v>
      </c>
      <c r="I79" s="20">
        <v>254.22</v>
      </c>
      <c r="J79" s="23">
        <v>100</v>
      </c>
      <c r="K79" s="23">
        <v>0</v>
      </c>
      <c r="L79" s="20"/>
      <c r="M79" s="18">
        <f t="shared" si="5"/>
        <v>0</v>
      </c>
      <c r="N79" s="18">
        <f t="shared" si="6"/>
        <v>354.22</v>
      </c>
      <c r="O79" s="18">
        <f t="shared" si="7"/>
        <v>360.22</v>
      </c>
      <c r="P79" s="18">
        <f t="shared" si="8"/>
        <v>6</v>
      </c>
      <c r="Q79" s="18">
        <f t="shared" si="9"/>
        <v>354.22</v>
      </c>
      <c r="R79" s="18" t="s">
        <v>28</v>
      </c>
      <c r="S79" s="19" t="s">
        <v>29</v>
      </c>
    </row>
    <row r="80" spans="1:19">
      <c r="A80" s="20">
        <v>79</v>
      </c>
      <c r="B80" s="21" t="s">
        <v>3001</v>
      </c>
      <c r="C80" s="21" t="s">
        <v>3002</v>
      </c>
      <c r="D80" s="20" t="s">
        <v>22</v>
      </c>
      <c r="E80" s="20" t="s">
        <v>24</v>
      </c>
      <c r="F80" s="20" t="s">
        <v>2898</v>
      </c>
      <c r="G80" s="20" t="s">
        <v>25</v>
      </c>
      <c r="H80" s="20" t="s">
        <v>34</v>
      </c>
      <c r="I80" s="20">
        <v>254.22</v>
      </c>
      <c r="J80" s="23">
        <v>100</v>
      </c>
      <c r="K80" s="23">
        <v>0</v>
      </c>
      <c r="L80" s="20"/>
      <c r="M80" s="18">
        <f t="shared" si="5"/>
        <v>0</v>
      </c>
      <c r="N80" s="18">
        <f t="shared" si="6"/>
        <v>354.22</v>
      </c>
      <c r="O80" s="18">
        <f t="shared" si="7"/>
        <v>360.22</v>
      </c>
      <c r="P80" s="18">
        <f t="shared" si="8"/>
        <v>6</v>
      </c>
      <c r="Q80" s="18">
        <f t="shared" si="9"/>
        <v>354.22</v>
      </c>
      <c r="R80" s="18" t="s">
        <v>28</v>
      </c>
      <c r="S80" s="19" t="s">
        <v>29</v>
      </c>
    </row>
    <row r="81" spans="1:19">
      <c r="A81" s="20">
        <v>80</v>
      </c>
      <c r="B81" s="21" t="s">
        <v>1013</v>
      </c>
      <c r="C81" s="21" t="s">
        <v>3003</v>
      </c>
      <c r="D81" s="20" t="s">
        <v>22</v>
      </c>
      <c r="E81" s="20" t="s">
        <v>24</v>
      </c>
      <c r="F81" s="20" t="s">
        <v>2898</v>
      </c>
      <c r="G81" s="20" t="s">
        <v>25</v>
      </c>
      <c r="H81" s="20" t="s">
        <v>34</v>
      </c>
      <c r="I81" s="20">
        <v>252.53</v>
      </c>
      <c r="J81" s="23">
        <v>100</v>
      </c>
      <c r="K81" s="23">
        <v>0</v>
      </c>
      <c r="L81" s="20"/>
      <c r="M81" s="18">
        <f t="shared" si="5"/>
        <v>0</v>
      </c>
      <c r="N81" s="18">
        <f t="shared" si="6"/>
        <v>352.53</v>
      </c>
      <c r="O81" s="18">
        <f t="shared" si="7"/>
        <v>358.53</v>
      </c>
      <c r="P81" s="18">
        <f t="shared" si="8"/>
        <v>6</v>
      </c>
      <c r="Q81" s="18">
        <f t="shared" si="9"/>
        <v>352.53</v>
      </c>
      <c r="R81" s="18" t="s">
        <v>28</v>
      </c>
      <c r="S81" s="19" t="s">
        <v>29</v>
      </c>
    </row>
    <row r="82" spans="1:19">
      <c r="A82" s="20">
        <v>81</v>
      </c>
      <c r="B82" s="21" t="s">
        <v>3004</v>
      </c>
      <c r="C82" s="21" t="s">
        <v>3005</v>
      </c>
      <c r="D82" s="20" t="s">
        <v>22</v>
      </c>
      <c r="E82" s="20" t="s">
        <v>24</v>
      </c>
      <c r="F82" s="20" t="s">
        <v>2898</v>
      </c>
      <c r="G82" s="20" t="s">
        <v>25</v>
      </c>
      <c r="H82" s="20" t="s">
        <v>34</v>
      </c>
      <c r="I82" s="20">
        <v>252.53</v>
      </c>
      <c r="J82" s="23">
        <v>100</v>
      </c>
      <c r="K82" s="23">
        <v>0</v>
      </c>
      <c r="L82" s="20"/>
      <c r="M82" s="18">
        <f t="shared" si="5"/>
        <v>0</v>
      </c>
      <c r="N82" s="18">
        <f t="shared" si="6"/>
        <v>352.53</v>
      </c>
      <c r="O82" s="18">
        <f t="shared" si="7"/>
        <v>358.53</v>
      </c>
      <c r="P82" s="18">
        <f t="shared" si="8"/>
        <v>6</v>
      </c>
      <c r="Q82" s="18">
        <f t="shared" si="9"/>
        <v>352.53</v>
      </c>
      <c r="R82" s="18" t="s">
        <v>28</v>
      </c>
      <c r="S82" s="19" t="s">
        <v>29</v>
      </c>
    </row>
    <row r="83" spans="1:19">
      <c r="A83" s="20">
        <v>82</v>
      </c>
      <c r="B83" s="21" t="s">
        <v>3006</v>
      </c>
      <c r="C83" s="21" t="s">
        <v>3007</v>
      </c>
      <c r="D83" s="20" t="s">
        <v>22</v>
      </c>
      <c r="E83" s="20" t="s">
        <v>24</v>
      </c>
      <c r="F83" s="20" t="s">
        <v>2898</v>
      </c>
      <c r="G83" s="20" t="s">
        <v>25</v>
      </c>
      <c r="H83" s="20" t="s">
        <v>34</v>
      </c>
      <c r="I83" s="20">
        <v>252.53</v>
      </c>
      <c r="J83" s="23">
        <v>100</v>
      </c>
      <c r="K83" s="23">
        <v>0</v>
      </c>
      <c r="L83" s="20"/>
      <c r="M83" s="18">
        <f t="shared" si="5"/>
        <v>0</v>
      </c>
      <c r="N83" s="18">
        <f t="shared" si="6"/>
        <v>352.53</v>
      </c>
      <c r="O83" s="18">
        <f t="shared" si="7"/>
        <v>358.53</v>
      </c>
      <c r="P83" s="18">
        <f t="shared" si="8"/>
        <v>6</v>
      </c>
      <c r="Q83" s="18">
        <f t="shared" si="9"/>
        <v>352.53</v>
      </c>
      <c r="R83" s="18" t="s">
        <v>28</v>
      </c>
      <c r="S83" s="19" t="s">
        <v>29</v>
      </c>
    </row>
    <row r="84" spans="1:19">
      <c r="A84" s="20">
        <v>83</v>
      </c>
      <c r="B84" s="21" t="s">
        <v>3008</v>
      </c>
      <c r="C84" s="21" t="s">
        <v>3009</v>
      </c>
      <c r="D84" s="20" t="s">
        <v>22</v>
      </c>
      <c r="E84" s="20" t="s">
        <v>24</v>
      </c>
      <c r="F84" s="20" t="s">
        <v>2898</v>
      </c>
      <c r="G84" s="20" t="s">
        <v>25</v>
      </c>
      <c r="H84" s="20" t="s">
        <v>34</v>
      </c>
      <c r="I84" s="20">
        <v>252.53</v>
      </c>
      <c r="J84" s="23">
        <v>100</v>
      </c>
      <c r="K84" s="23">
        <v>0</v>
      </c>
      <c r="L84" s="20"/>
      <c r="M84" s="18">
        <f t="shared" si="5"/>
        <v>0</v>
      </c>
      <c r="N84" s="18">
        <f t="shared" si="6"/>
        <v>352.53</v>
      </c>
      <c r="O84" s="18">
        <f t="shared" si="7"/>
        <v>358.53</v>
      </c>
      <c r="P84" s="18">
        <f t="shared" si="8"/>
        <v>6</v>
      </c>
      <c r="Q84" s="18">
        <f t="shared" si="9"/>
        <v>352.53</v>
      </c>
      <c r="R84" s="18" t="s">
        <v>28</v>
      </c>
      <c r="S84" s="19" t="s">
        <v>29</v>
      </c>
    </row>
    <row r="85" spans="1:19">
      <c r="A85" s="20">
        <v>84</v>
      </c>
      <c r="B85" s="21" t="s">
        <v>3010</v>
      </c>
      <c r="C85" s="21" t="s">
        <v>3011</v>
      </c>
      <c r="D85" s="20" t="s">
        <v>22</v>
      </c>
      <c r="E85" s="20" t="s">
        <v>24</v>
      </c>
      <c r="F85" s="20" t="s">
        <v>2898</v>
      </c>
      <c r="G85" s="20" t="s">
        <v>25</v>
      </c>
      <c r="H85" s="20" t="s">
        <v>34</v>
      </c>
      <c r="I85" s="20">
        <v>252.53</v>
      </c>
      <c r="J85" s="23">
        <v>100</v>
      </c>
      <c r="K85" s="23">
        <v>0</v>
      </c>
      <c r="L85" s="20"/>
      <c r="M85" s="18">
        <f t="shared" si="5"/>
        <v>0</v>
      </c>
      <c r="N85" s="18">
        <f t="shared" si="6"/>
        <v>352.53</v>
      </c>
      <c r="O85" s="18">
        <f t="shared" si="7"/>
        <v>358.53</v>
      </c>
      <c r="P85" s="18">
        <f t="shared" si="8"/>
        <v>6</v>
      </c>
      <c r="Q85" s="18">
        <f t="shared" si="9"/>
        <v>352.53</v>
      </c>
      <c r="R85" s="18" t="s">
        <v>28</v>
      </c>
      <c r="S85" s="19" t="s">
        <v>29</v>
      </c>
    </row>
    <row r="86" spans="1:19">
      <c r="A86" s="20">
        <v>85</v>
      </c>
      <c r="B86" s="21" t="s">
        <v>3012</v>
      </c>
      <c r="C86" s="21" t="s">
        <v>3013</v>
      </c>
      <c r="D86" s="20" t="s">
        <v>22</v>
      </c>
      <c r="E86" s="20" t="s">
        <v>24</v>
      </c>
      <c r="F86" s="20" t="s">
        <v>2898</v>
      </c>
      <c r="G86" s="20" t="s">
        <v>25</v>
      </c>
      <c r="H86" s="20" t="s">
        <v>34</v>
      </c>
      <c r="I86" s="20">
        <v>252.53</v>
      </c>
      <c r="J86" s="23">
        <v>100</v>
      </c>
      <c r="K86" s="23">
        <v>0</v>
      </c>
      <c r="L86" s="20"/>
      <c r="M86" s="18">
        <f t="shared" si="5"/>
        <v>0</v>
      </c>
      <c r="N86" s="18">
        <f t="shared" si="6"/>
        <v>352.53</v>
      </c>
      <c r="O86" s="18">
        <f t="shared" si="7"/>
        <v>358.53</v>
      </c>
      <c r="P86" s="18">
        <f t="shared" si="8"/>
        <v>6</v>
      </c>
      <c r="Q86" s="18">
        <f t="shared" si="9"/>
        <v>352.53</v>
      </c>
      <c r="R86" s="18" t="s">
        <v>28</v>
      </c>
      <c r="S86" s="19" t="s">
        <v>29</v>
      </c>
    </row>
    <row r="87" spans="1:19">
      <c r="A87" s="20">
        <v>86</v>
      </c>
      <c r="B87" s="21" t="s">
        <v>3014</v>
      </c>
      <c r="C87" s="21" t="s">
        <v>3015</v>
      </c>
      <c r="D87" s="20" t="s">
        <v>22</v>
      </c>
      <c r="E87" s="20" t="s">
        <v>24</v>
      </c>
      <c r="F87" s="20" t="s">
        <v>2898</v>
      </c>
      <c r="G87" s="20" t="s">
        <v>25</v>
      </c>
      <c r="H87" s="20" t="s">
        <v>34</v>
      </c>
      <c r="I87" s="20">
        <v>252.53</v>
      </c>
      <c r="J87" s="23">
        <v>100</v>
      </c>
      <c r="K87" s="23">
        <v>0</v>
      </c>
      <c r="L87" s="20"/>
      <c r="M87" s="18">
        <f t="shared" si="5"/>
        <v>0</v>
      </c>
      <c r="N87" s="18">
        <f t="shared" si="6"/>
        <v>352.53</v>
      </c>
      <c r="O87" s="18">
        <f t="shared" si="7"/>
        <v>358.53</v>
      </c>
      <c r="P87" s="18">
        <f t="shared" si="8"/>
        <v>6</v>
      </c>
      <c r="Q87" s="18">
        <f t="shared" si="9"/>
        <v>352.53</v>
      </c>
      <c r="R87" s="18" t="s">
        <v>28</v>
      </c>
      <c r="S87" s="19" t="s">
        <v>29</v>
      </c>
    </row>
    <row r="88" spans="1:19">
      <c r="A88" s="20">
        <v>87</v>
      </c>
      <c r="B88" s="21" t="s">
        <v>2697</v>
      </c>
      <c r="C88" s="21" t="s">
        <v>3016</v>
      </c>
      <c r="D88" s="20" t="s">
        <v>22</v>
      </c>
      <c r="E88" s="20" t="s">
        <v>24</v>
      </c>
      <c r="F88" s="20" t="s">
        <v>2898</v>
      </c>
      <c r="G88" s="20" t="s">
        <v>25</v>
      </c>
      <c r="H88" s="20" t="s">
        <v>34</v>
      </c>
      <c r="I88" s="20">
        <v>252.53</v>
      </c>
      <c r="J88" s="23">
        <v>100</v>
      </c>
      <c r="K88" s="23">
        <v>0</v>
      </c>
      <c r="L88" s="20"/>
      <c r="M88" s="18">
        <f t="shared" si="5"/>
        <v>0</v>
      </c>
      <c r="N88" s="18">
        <f t="shared" si="6"/>
        <v>352.53</v>
      </c>
      <c r="O88" s="18">
        <f t="shared" si="7"/>
        <v>358.53</v>
      </c>
      <c r="P88" s="18">
        <f t="shared" si="8"/>
        <v>6</v>
      </c>
      <c r="Q88" s="18">
        <f t="shared" si="9"/>
        <v>352.53</v>
      </c>
      <c r="R88" s="18" t="s">
        <v>28</v>
      </c>
      <c r="S88" s="19" t="s">
        <v>29</v>
      </c>
    </row>
    <row r="89" spans="1:19">
      <c r="A89" s="20">
        <v>88</v>
      </c>
      <c r="B89" s="21" t="s">
        <v>3017</v>
      </c>
      <c r="C89" s="21" t="s">
        <v>3018</v>
      </c>
      <c r="D89" s="20" t="s">
        <v>22</v>
      </c>
      <c r="E89" s="20" t="s">
        <v>24</v>
      </c>
      <c r="F89" s="20" t="s">
        <v>2898</v>
      </c>
      <c r="G89" s="20" t="s">
        <v>25</v>
      </c>
      <c r="H89" s="20" t="s">
        <v>34</v>
      </c>
      <c r="I89" s="20">
        <v>254.22</v>
      </c>
      <c r="J89" s="23">
        <v>100</v>
      </c>
      <c r="K89" s="23">
        <v>0</v>
      </c>
      <c r="L89" s="20"/>
      <c r="M89" s="18">
        <f t="shared" si="5"/>
        <v>0</v>
      </c>
      <c r="N89" s="18">
        <f t="shared" si="6"/>
        <v>354.22</v>
      </c>
      <c r="O89" s="18">
        <f t="shared" si="7"/>
        <v>360.22</v>
      </c>
      <c r="P89" s="18">
        <f t="shared" si="8"/>
        <v>6</v>
      </c>
      <c r="Q89" s="18">
        <f t="shared" si="9"/>
        <v>354.22</v>
      </c>
      <c r="R89" s="18" t="s">
        <v>28</v>
      </c>
      <c r="S89" s="19" t="s">
        <v>29</v>
      </c>
    </row>
    <row r="90" spans="1:19">
      <c r="A90" s="20">
        <v>89</v>
      </c>
      <c r="B90" s="21" t="s">
        <v>3019</v>
      </c>
      <c r="C90" s="21" t="s">
        <v>3020</v>
      </c>
      <c r="D90" s="20" t="s">
        <v>22</v>
      </c>
      <c r="E90" s="20" t="s">
        <v>24</v>
      </c>
      <c r="F90" s="20" t="s">
        <v>2898</v>
      </c>
      <c r="G90" s="20" t="s">
        <v>25</v>
      </c>
      <c r="H90" s="20" t="s">
        <v>34</v>
      </c>
      <c r="I90" s="20">
        <v>254.22</v>
      </c>
      <c r="J90" s="23">
        <v>100</v>
      </c>
      <c r="K90" s="23">
        <v>0</v>
      </c>
      <c r="L90" s="20"/>
      <c r="M90" s="18">
        <f t="shared" si="5"/>
        <v>0</v>
      </c>
      <c r="N90" s="18">
        <f t="shared" si="6"/>
        <v>354.22</v>
      </c>
      <c r="O90" s="18">
        <f t="shared" si="7"/>
        <v>360.22</v>
      </c>
      <c r="P90" s="18">
        <f t="shared" si="8"/>
        <v>6</v>
      </c>
      <c r="Q90" s="18">
        <f t="shared" si="9"/>
        <v>354.22</v>
      </c>
      <c r="R90" s="18" t="s">
        <v>28</v>
      </c>
      <c r="S90" s="19" t="s">
        <v>29</v>
      </c>
    </row>
    <row r="91" spans="1:19">
      <c r="A91" s="20">
        <v>90</v>
      </c>
      <c r="B91" s="21" t="s">
        <v>3021</v>
      </c>
      <c r="C91" s="21" t="s">
        <v>3022</v>
      </c>
      <c r="D91" s="20" t="s">
        <v>22</v>
      </c>
      <c r="E91" s="20" t="s">
        <v>24</v>
      </c>
      <c r="F91" s="20" t="s">
        <v>2898</v>
      </c>
      <c r="G91" s="20" t="s">
        <v>25</v>
      </c>
      <c r="H91" s="20" t="s">
        <v>34</v>
      </c>
      <c r="I91" s="20">
        <v>255.74</v>
      </c>
      <c r="J91" s="23">
        <v>100</v>
      </c>
      <c r="K91" s="23">
        <v>0</v>
      </c>
      <c r="L91" s="20"/>
      <c r="M91" s="18">
        <f t="shared" si="5"/>
        <v>0</v>
      </c>
      <c r="N91" s="18">
        <f t="shared" si="6"/>
        <v>355.74</v>
      </c>
      <c r="O91" s="18">
        <f t="shared" si="7"/>
        <v>361.74</v>
      </c>
      <c r="P91" s="18">
        <f t="shared" si="8"/>
        <v>6</v>
      </c>
      <c r="Q91" s="18">
        <f t="shared" si="9"/>
        <v>355.74</v>
      </c>
      <c r="R91" s="18" t="s">
        <v>28</v>
      </c>
      <c r="S91" s="19" t="s">
        <v>29</v>
      </c>
    </row>
    <row r="92" spans="1:19">
      <c r="A92" s="20">
        <v>91</v>
      </c>
      <c r="B92" s="21" t="s">
        <v>1571</v>
      </c>
      <c r="C92" s="21" t="s">
        <v>3023</v>
      </c>
      <c r="D92" s="20" t="s">
        <v>22</v>
      </c>
      <c r="E92" s="20" t="s">
        <v>24</v>
      </c>
      <c r="F92" s="20" t="s">
        <v>2898</v>
      </c>
      <c r="G92" s="20" t="s">
        <v>25</v>
      </c>
      <c r="H92" s="20" t="s">
        <v>34</v>
      </c>
      <c r="I92" s="20">
        <v>255.74</v>
      </c>
      <c r="J92" s="23">
        <v>100</v>
      </c>
      <c r="K92" s="23">
        <v>0</v>
      </c>
      <c r="L92" s="20"/>
      <c r="M92" s="18">
        <f t="shared" si="5"/>
        <v>0</v>
      </c>
      <c r="N92" s="18">
        <f t="shared" si="6"/>
        <v>355.74</v>
      </c>
      <c r="O92" s="18">
        <f t="shared" si="7"/>
        <v>361.74</v>
      </c>
      <c r="P92" s="18">
        <f t="shared" si="8"/>
        <v>6</v>
      </c>
      <c r="Q92" s="18">
        <f t="shared" si="9"/>
        <v>355.74</v>
      </c>
      <c r="R92" s="18" t="s">
        <v>28</v>
      </c>
      <c r="S92" s="19" t="s">
        <v>29</v>
      </c>
    </row>
    <row r="93" spans="1:19">
      <c r="A93" s="20">
        <v>92</v>
      </c>
      <c r="B93" s="21" t="s">
        <v>630</v>
      </c>
      <c r="C93" s="21" t="s">
        <v>3024</v>
      </c>
      <c r="D93" s="20" t="s">
        <v>22</v>
      </c>
      <c r="E93" s="20" t="s">
        <v>24</v>
      </c>
      <c r="F93" s="20" t="s">
        <v>2898</v>
      </c>
      <c r="G93" s="20" t="s">
        <v>25</v>
      </c>
      <c r="H93" s="20" t="s">
        <v>34</v>
      </c>
      <c r="I93" s="20">
        <v>255.74</v>
      </c>
      <c r="J93" s="23">
        <v>100</v>
      </c>
      <c r="K93" s="23">
        <v>0</v>
      </c>
      <c r="L93" s="20"/>
      <c r="M93" s="18">
        <f t="shared" si="5"/>
        <v>0</v>
      </c>
      <c r="N93" s="18">
        <f t="shared" si="6"/>
        <v>355.74</v>
      </c>
      <c r="O93" s="18">
        <f t="shared" si="7"/>
        <v>361.74</v>
      </c>
      <c r="P93" s="18">
        <f t="shared" si="8"/>
        <v>6</v>
      </c>
      <c r="Q93" s="18">
        <f t="shared" si="9"/>
        <v>355.74</v>
      </c>
      <c r="R93" s="18" t="s">
        <v>28</v>
      </c>
      <c r="S93" s="19" t="s">
        <v>29</v>
      </c>
    </row>
    <row r="94" spans="1:19">
      <c r="A94" s="20">
        <v>93</v>
      </c>
      <c r="B94" s="21" t="s">
        <v>3025</v>
      </c>
      <c r="C94" s="21" t="s">
        <v>3026</v>
      </c>
      <c r="D94" s="20" t="s">
        <v>22</v>
      </c>
      <c r="E94" s="20" t="s">
        <v>24</v>
      </c>
      <c r="F94" s="20" t="s">
        <v>174</v>
      </c>
      <c r="G94" s="20" t="s">
        <v>25</v>
      </c>
      <c r="H94" s="20" t="s">
        <v>1345</v>
      </c>
      <c r="I94" s="23">
        <v>0</v>
      </c>
      <c r="J94" s="23">
        <v>400</v>
      </c>
      <c r="K94" s="23">
        <v>2513</v>
      </c>
      <c r="L94" s="20" t="s">
        <v>2710</v>
      </c>
      <c r="M94" s="18">
        <f t="shared" si="5"/>
        <v>2663.78</v>
      </c>
      <c r="N94" s="18">
        <f t="shared" si="6"/>
        <v>3063.78</v>
      </c>
      <c r="O94" s="18">
        <f t="shared" si="7"/>
        <v>3247.6068</v>
      </c>
      <c r="P94" s="18">
        <f t="shared" si="8"/>
        <v>183.8268</v>
      </c>
      <c r="Q94" s="18">
        <f t="shared" si="9"/>
        <v>3063.78</v>
      </c>
      <c r="R94" s="18" t="s">
        <v>28</v>
      </c>
      <c r="S94" s="19" t="s">
        <v>29</v>
      </c>
    </row>
    <row r="95" spans="1:19">
      <c r="A95" s="20">
        <v>94</v>
      </c>
      <c r="B95" s="21" t="s">
        <v>3027</v>
      </c>
      <c r="C95" s="21" t="s">
        <v>2099</v>
      </c>
      <c r="D95" s="20" t="s">
        <v>22</v>
      </c>
      <c r="E95" s="20" t="s">
        <v>24</v>
      </c>
      <c r="F95" s="20" t="s">
        <v>2147</v>
      </c>
      <c r="G95" s="20" t="s">
        <v>25</v>
      </c>
      <c r="H95" s="20" t="s">
        <v>34</v>
      </c>
      <c r="I95" s="23">
        <v>0</v>
      </c>
      <c r="J95" s="23">
        <v>100</v>
      </c>
      <c r="K95" s="23">
        <v>0</v>
      </c>
      <c r="L95" s="20"/>
      <c r="M95" s="18">
        <f t="shared" si="5"/>
        <v>0</v>
      </c>
      <c r="N95" s="18">
        <f t="shared" si="6"/>
        <v>100</v>
      </c>
      <c r="O95" s="18">
        <f t="shared" si="7"/>
        <v>106</v>
      </c>
      <c r="P95" s="18">
        <f t="shared" si="8"/>
        <v>6</v>
      </c>
      <c r="Q95" s="18">
        <f t="shared" si="9"/>
        <v>100</v>
      </c>
      <c r="R95" s="18" t="s">
        <v>28</v>
      </c>
      <c r="S95" s="19" t="s">
        <v>29</v>
      </c>
    </row>
    <row r="96" spans="1:19">
      <c r="A96" s="20">
        <v>95</v>
      </c>
      <c r="B96" s="21" t="s">
        <v>2882</v>
      </c>
      <c r="C96" s="21" t="s">
        <v>3028</v>
      </c>
      <c r="D96" s="20" t="s">
        <v>22</v>
      </c>
      <c r="E96" s="20" t="s">
        <v>24</v>
      </c>
      <c r="F96" s="20" t="s">
        <v>2898</v>
      </c>
      <c r="G96" s="20" t="s">
        <v>25</v>
      </c>
      <c r="H96" s="20" t="s">
        <v>34</v>
      </c>
      <c r="I96" s="20">
        <v>254.22</v>
      </c>
      <c r="J96" s="23">
        <v>100</v>
      </c>
      <c r="K96" s="23">
        <v>0</v>
      </c>
      <c r="L96" s="20"/>
      <c r="M96" s="18">
        <f t="shared" si="5"/>
        <v>0</v>
      </c>
      <c r="N96" s="18">
        <f t="shared" si="6"/>
        <v>354.22</v>
      </c>
      <c r="O96" s="18">
        <f t="shared" si="7"/>
        <v>360.22</v>
      </c>
      <c r="P96" s="18">
        <f t="shared" si="8"/>
        <v>6</v>
      </c>
      <c r="Q96" s="18">
        <f t="shared" si="9"/>
        <v>354.22</v>
      </c>
      <c r="R96" s="18" t="s">
        <v>28</v>
      </c>
      <c r="S96" s="19" t="s">
        <v>29</v>
      </c>
    </row>
    <row r="97" spans="1:19">
      <c r="A97" s="20">
        <v>96</v>
      </c>
      <c r="B97" s="21" t="s">
        <v>3029</v>
      </c>
      <c r="C97" s="21" t="s">
        <v>3030</v>
      </c>
      <c r="D97" s="20" t="s">
        <v>22</v>
      </c>
      <c r="E97" s="20" t="s">
        <v>24</v>
      </c>
      <c r="F97" s="20" t="s">
        <v>2898</v>
      </c>
      <c r="G97" s="20" t="s">
        <v>25</v>
      </c>
      <c r="H97" s="20" t="s">
        <v>34</v>
      </c>
      <c r="I97" s="20">
        <v>254.22</v>
      </c>
      <c r="J97" s="23">
        <v>100</v>
      </c>
      <c r="K97" s="23">
        <v>0</v>
      </c>
      <c r="L97" s="20"/>
      <c r="M97" s="18">
        <f t="shared" si="5"/>
        <v>0</v>
      </c>
      <c r="N97" s="18">
        <f t="shared" si="6"/>
        <v>354.22</v>
      </c>
      <c r="O97" s="18">
        <f t="shared" si="7"/>
        <v>360.22</v>
      </c>
      <c r="P97" s="18">
        <f t="shared" si="8"/>
        <v>6</v>
      </c>
      <c r="Q97" s="18">
        <f t="shared" si="9"/>
        <v>354.22</v>
      </c>
      <c r="R97" s="18" t="s">
        <v>28</v>
      </c>
      <c r="S97" s="19" t="s">
        <v>29</v>
      </c>
    </row>
    <row r="98" spans="1:19">
      <c r="A98" s="20">
        <v>97</v>
      </c>
      <c r="B98" s="21" t="s">
        <v>1142</v>
      </c>
      <c r="C98" s="21" t="s">
        <v>3031</v>
      </c>
      <c r="D98" s="20" t="s">
        <v>22</v>
      </c>
      <c r="E98" s="20" t="s">
        <v>24</v>
      </c>
      <c r="F98" s="20" t="s">
        <v>2898</v>
      </c>
      <c r="G98" s="20" t="s">
        <v>25</v>
      </c>
      <c r="H98" s="20" t="s">
        <v>34</v>
      </c>
      <c r="I98" s="20">
        <v>254.22</v>
      </c>
      <c r="J98" s="23">
        <v>100</v>
      </c>
      <c r="K98" s="23">
        <v>0</v>
      </c>
      <c r="L98" s="20"/>
      <c r="M98" s="18">
        <f t="shared" si="5"/>
        <v>0</v>
      </c>
      <c r="N98" s="18">
        <f t="shared" si="6"/>
        <v>354.22</v>
      </c>
      <c r="O98" s="18">
        <f t="shared" si="7"/>
        <v>360.22</v>
      </c>
      <c r="P98" s="18">
        <f t="shared" si="8"/>
        <v>6</v>
      </c>
      <c r="Q98" s="18">
        <f t="shared" si="9"/>
        <v>354.22</v>
      </c>
      <c r="R98" s="18" t="s">
        <v>28</v>
      </c>
      <c r="S98" s="19" t="s">
        <v>29</v>
      </c>
    </row>
    <row r="99" spans="1:19">
      <c r="A99" s="20">
        <v>98</v>
      </c>
      <c r="B99" s="21" t="s">
        <v>3032</v>
      </c>
      <c r="C99" s="21" t="s">
        <v>3033</v>
      </c>
      <c r="D99" s="20" t="s">
        <v>22</v>
      </c>
      <c r="E99" s="20" t="s">
        <v>24</v>
      </c>
      <c r="F99" s="20" t="s">
        <v>2898</v>
      </c>
      <c r="G99" s="20" t="s">
        <v>25</v>
      </c>
      <c r="H99" s="20" t="s">
        <v>34</v>
      </c>
      <c r="I99" s="20">
        <v>254.22</v>
      </c>
      <c r="J99" s="23">
        <v>100</v>
      </c>
      <c r="K99" s="23">
        <v>0</v>
      </c>
      <c r="L99" s="20"/>
      <c r="M99" s="18">
        <f t="shared" si="5"/>
        <v>0</v>
      </c>
      <c r="N99" s="18">
        <f t="shared" si="6"/>
        <v>354.22</v>
      </c>
      <c r="O99" s="18">
        <f t="shared" si="7"/>
        <v>360.22</v>
      </c>
      <c r="P99" s="18">
        <f t="shared" si="8"/>
        <v>6</v>
      </c>
      <c r="Q99" s="18">
        <f t="shared" si="9"/>
        <v>354.22</v>
      </c>
      <c r="R99" s="18" t="s">
        <v>28</v>
      </c>
      <c r="S99" s="19" t="s">
        <v>29</v>
      </c>
    </row>
    <row r="100" spans="1:19">
      <c r="A100" s="20">
        <v>99</v>
      </c>
      <c r="B100" s="21" t="s">
        <v>3034</v>
      </c>
      <c r="C100" s="21" t="s">
        <v>3035</v>
      </c>
      <c r="D100" s="20" t="s">
        <v>22</v>
      </c>
      <c r="E100" s="20" t="s">
        <v>24</v>
      </c>
      <c r="F100" s="20" t="s">
        <v>174</v>
      </c>
      <c r="G100" s="20" t="s">
        <v>25</v>
      </c>
      <c r="H100" s="20" t="s">
        <v>1345</v>
      </c>
      <c r="I100" s="23">
        <v>0</v>
      </c>
      <c r="J100" s="23">
        <v>400</v>
      </c>
      <c r="K100" s="23">
        <v>2513</v>
      </c>
      <c r="L100" s="20" t="s">
        <v>2710</v>
      </c>
      <c r="M100" s="18">
        <f t="shared" si="5"/>
        <v>2663.78</v>
      </c>
      <c r="N100" s="18">
        <f t="shared" si="6"/>
        <v>3063.78</v>
      </c>
      <c r="O100" s="18">
        <f t="shared" si="7"/>
        <v>3247.6068</v>
      </c>
      <c r="P100" s="18">
        <f t="shared" si="8"/>
        <v>183.8268</v>
      </c>
      <c r="Q100" s="18">
        <f t="shared" si="9"/>
        <v>3063.78</v>
      </c>
      <c r="R100" s="18" t="s">
        <v>28</v>
      </c>
      <c r="S100" s="19" t="s">
        <v>29</v>
      </c>
    </row>
    <row r="101" spans="1:19">
      <c r="A101" s="20">
        <v>100</v>
      </c>
      <c r="B101" s="21" t="s">
        <v>3036</v>
      </c>
      <c r="C101" s="21" t="s">
        <v>3037</v>
      </c>
      <c r="D101" s="20" t="s">
        <v>22</v>
      </c>
      <c r="E101" s="20" t="s">
        <v>24</v>
      </c>
      <c r="F101" s="20" t="s">
        <v>174</v>
      </c>
      <c r="G101" s="20" t="s">
        <v>25</v>
      </c>
      <c r="H101" s="20" t="s">
        <v>1345</v>
      </c>
      <c r="I101" s="23">
        <v>0</v>
      </c>
      <c r="J101" s="23">
        <v>400</v>
      </c>
      <c r="K101" s="23">
        <v>2513</v>
      </c>
      <c r="L101" s="20" t="s">
        <v>2710</v>
      </c>
      <c r="M101" s="18">
        <f t="shared" si="5"/>
        <v>2663.78</v>
      </c>
      <c r="N101" s="18">
        <f t="shared" si="6"/>
        <v>3063.78</v>
      </c>
      <c r="O101" s="18">
        <f t="shared" si="7"/>
        <v>3247.6068</v>
      </c>
      <c r="P101" s="18">
        <f t="shared" si="8"/>
        <v>183.8268</v>
      </c>
      <c r="Q101" s="18">
        <f t="shared" si="9"/>
        <v>3063.78</v>
      </c>
      <c r="R101" s="18" t="s">
        <v>28</v>
      </c>
      <c r="S101" s="19" t="s">
        <v>29</v>
      </c>
    </row>
    <row r="102" spans="1:19">
      <c r="A102" s="20">
        <v>101</v>
      </c>
      <c r="B102" s="21" t="s">
        <v>3038</v>
      </c>
      <c r="C102" s="21" t="s">
        <v>3039</v>
      </c>
      <c r="D102" s="20" t="s">
        <v>22</v>
      </c>
      <c r="E102" s="20" t="s">
        <v>24</v>
      </c>
      <c r="F102" s="20" t="s">
        <v>174</v>
      </c>
      <c r="G102" s="20" t="s">
        <v>25</v>
      </c>
      <c r="H102" s="20" t="s">
        <v>1345</v>
      </c>
      <c r="I102" s="23">
        <v>0</v>
      </c>
      <c r="J102" s="23">
        <v>400</v>
      </c>
      <c r="K102" s="23">
        <v>2513</v>
      </c>
      <c r="L102" s="20" t="s">
        <v>2710</v>
      </c>
      <c r="M102" s="18">
        <f t="shared" si="5"/>
        <v>2663.78</v>
      </c>
      <c r="N102" s="18">
        <f t="shared" si="6"/>
        <v>3063.78</v>
      </c>
      <c r="O102" s="18">
        <f t="shared" si="7"/>
        <v>3247.6068</v>
      </c>
      <c r="P102" s="18">
        <f t="shared" si="8"/>
        <v>183.8268</v>
      </c>
      <c r="Q102" s="18">
        <f t="shared" si="9"/>
        <v>3063.78</v>
      </c>
      <c r="R102" s="18" t="s">
        <v>28</v>
      </c>
      <c r="S102" s="19" t="s">
        <v>29</v>
      </c>
    </row>
    <row r="103" spans="1:19">
      <c r="A103" s="20">
        <v>102</v>
      </c>
      <c r="B103" s="21" t="s">
        <v>3040</v>
      </c>
      <c r="C103" s="21" t="s">
        <v>3041</v>
      </c>
      <c r="D103" s="20" t="s">
        <v>22</v>
      </c>
      <c r="E103" s="20" t="s">
        <v>24</v>
      </c>
      <c r="F103" s="20" t="s">
        <v>2898</v>
      </c>
      <c r="G103" s="20" t="s">
        <v>25</v>
      </c>
      <c r="H103" s="20" t="s">
        <v>34</v>
      </c>
      <c r="I103" s="20">
        <v>254.22</v>
      </c>
      <c r="J103" s="23">
        <v>100</v>
      </c>
      <c r="K103" s="23">
        <v>0</v>
      </c>
      <c r="L103" s="20"/>
      <c r="M103" s="18">
        <f t="shared" si="5"/>
        <v>0</v>
      </c>
      <c r="N103" s="18">
        <f t="shared" si="6"/>
        <v>354.22</v>
      </c>
      <c r="O103" s="18">
        <f t="shared" si="7"/>
        <v>360.22</v>
      </c>
      <c r="P103" s="18">
        <f t="shared" si="8"/>
        <v>6</v>
      </c>
      <c r="Q103" s="18">
        <f t="shared" si="9"/>
        <v>354.22</v>
      </c>
      <c r="R103" s="18" t="s">
        <v>28</v>
      </c>
      <c r="S103" s="19" t="s">
        <v>29</v>
      </c>
    </row>
    <row r="104" spans="1:19">
      <c r="A104" s="20">
        <v>103</v>
      </c>
      <c r="B104" s="21" t="s">
        <v>1098</v>
      </c>
      <c r="C104" s="21" t="s">
        <v>3042</v>
      </c>
      <c r="D104" s="20" t="s">
        <v>22</v>
      </c>
      <c r="E104" s="20" t="s">
        <v>24</v>
      </c>
      <c r="F104" s="20" t="s">
        <v>2898</v>
      </c>
      <c r="G104" s="20" t="s">
        <v>25</v>
      </c>
      <c r="H104" s="20" t="s">
        <v>34</v>
      </c>
      <c r="I104" s="20">
        <v>254.22</v>
      </c>
      <c r="J104" s="23">
        <v>100</v>
      </c>
      <c r="K104" s="23">
        <v>0</v>
      </c>
      <c r="L104" s="20"/>
      <c r="M104" s="18">
        <f t="shared" si="5"/>
        <v>0</v>
      </c>
      <c r="N104" s="18">
        <f t="shared" si="6"/>
        <v>354.22</v>
      </c>
      <c r="O104" s="18">
        <f t="shared" si="7"/>
        <v>360.22</v>
      </c>
      <c r="P104" s="18">
        <f t="shared" si="8"/>
        <v>6</v>
      </c>
      <c r="Q104" s="18">
        <f t="shared" si="9"/>
        <v>354.22</v>
      </c>
      <c r="R104" s="18" t="s">
        <v>28</v>
      </c>
      <c r="S104" s="19" t="s">
        <v>29</v>
      </c>
    </row>
    <row r="105" spans="1:19">
      <c r="A105" s="20">
        <v>104</v>
      </c>
      <c r="B105" s="21" t="s">
        <v>3043</v>
      </c>
      <c r="C105" s="21" t="s">
        <v>3044</v>
      </c>
      <c r="D105" s="20" t="s">
        <v>22</v>
      </c>
      <c r="E105" s="20" t="s">
        <v>24</v>
      </c>
      <c r="F105" s="20" t="s">
        <v>2898</v>
      </c>
      <c r="G105" s="20" t="s">
        <v>25</v>
      </c>
      <c r="H105" s="20" t="s">
        <v>34</v>
      </c>
      <c r="I105" s="20">
        <v>254.22</v>
      </c>
      <c r="J105" s="23">
        <v>100</v>
      </c>
      <c r="K105" s="23">
        <v>0</v>
      </c>
      <c r="L105" s="20"/>
      <c r="M105" s="18">
        <f t="shared" si="5"/>
        <v>0</v>
      </c>
      <c r="N105" s="18">
        <f t="shared" si="6"/>
        <v>354.22</v>
      </c>
      <c r="O105" s="18">
        <f t="shared" si="7"/>
        <v>360.22</v>
      </c>
      <c r="P105" s="18">
        <f t="shared" si="8"/>
        <v>6</v>
      </c>
      <c r="Q105" s="18">
        <f t="shared" si="9"/>
        <v>354.22</v>
      </c>
      <c r="R105" s="18" t="s">
        <v>28</v>
      </c>
      <c r="S105" s="19" t="s">
        <v>29</v>
      </c>
    </row>
    <row r="106" spans="1:19">
      <c r="A106" s="20">
        <v>105</v>
      </c>
      <c r="B106" s="21" t="s">
        <v>2760</v>
      </c>
      <c r="C106" s="21" t="s">
        <v>3045</v>
      </c>
      <c r="D106" s="20" t="s">
        <v>22</v>
      </c>
      <c r="E106" s="20" t="s">
        <v>24</v>
      </c>
      <c r="F106" s="20" t="s">
        <v>2898</v>
      </c>
      <c r="G106" s="20" t="s">
        <v>25</v>
      </c>
      <c r="H106" s="20" t="s">
        <v>34</v>
      </c>
      <c r="I106" s="20">
        <v>253.11</v>
      </c>
      <c r="J106" s="23">
        <v>100</v>
      </c>
      <c r="K106" s="23">
        <v>0</v>
      </c>
      <c r="L106" s="20"/>
      <c r="M106" s="18">
        <f t="shared" si="5"/>
        <v>0</v>
      </c>
      <c r="N106" s="18">
        <f t="shared" si="6"/>
        <v>353.11</v>
      </c>
      <c r="O106" s="18">
        <f t="shared" si="7"/>
        <v>359.11</v>
      </c>
      <c r="P106" s="18">
        <f t="shared" si="8"/>
        <v>6</v>
      </c>
      <c r="Q106" s="18">
        <f t="shared" si="9"/>
        <v>353.11</v>
      </c>
      <c r="R106" s="18" t="s">
        <v>28</v>
      </c>
      <c r="S106" s="19" t="s">
        <v>29</v>
      </c>
    </row>
    <row r="107" spans="1:19">
      <c r="A107" s="20">
        <v>106</v>
      </c>
      <c r="B107" s="21" t="s">
        <v>3046</v>
      </c>
      <c r="C107" s="21" t="s">
        <v>3047</v>
      </c>
      <c r="D107" s="20" t="s">
        <v>22</v>
      </c>
      <c r="E107" s="20" t="s">
        <v>24</v>
      </c>
      <c r="F107" s="20" t="s">
        <v>2898</v>
      </c>
      <c r="G107" s="20" t="s">
        <v>25</v>
      </c>
      <c r="H107" s="20" t="s">
        <v>34</v>
      </c>
      <c r="I107" s="20">
        <v>253.11</v>
      </c>
      <c r="J107" s="23">
        <v>100</v>
      </c>
      <c r="K107" s="23">
        <v>0</v>
      </c>
      <c r="L107" s="20"/>
      <c r="M107" s="18">
        <f t="shared" si="5"/>
        <v>0</v>
      </c>
      <c r="N107" s="18">
        <f t="shared" si="6"/>
        <v>353.11</v>
      </c>
      <c r="O107" s="18">
        <f t="shared" si="7"/>
        <v>359.11</v>
      </c>
      <c r="P107" s="18">
        <f t="shared" si="8"/>
        <v>6</v>
      </c>
      <c r="Q107" s="18">
        <f t="shared" si="9"/>
        <v>353.11</v>
      </c>
      <c r="R107" s="18" t="s">
        <v>28</v>
      </c>
      <c r="S107" s="19" t="s">
        <v>29</v>
      </c>
    </row>
    <row r="108" spans="1:19">
      <c r="A108" s="20">
        <v>107</v>
      </c>
      <c r="B108" s="21" t="s">
        <v>2374</v>
      </c>
      <c r="C108" s="21" t="s">
        <v>2375</v>
      </c>
      <c r="D108" s="20" t="s">
        <v>22</v>
      </c>
      <c r="E108" s="20" t="s">
        <v>24</v>
      </c>
      <c r="F108" s="20" t="s">
        <v>2147</v>
      </c>
      <c r="G108" s="20" t="s">
        <v>25</v>
      </c>
      <c r="H108" s="20" t="s">
        <v>34</v>
      </c>
      <c r="I108" s="23">
        <v>0</v>
      </c>
      <c r="J108" s="23">
        <v>100</v>
      </c>
      <c r="K108" s="23">
        <v>0</v>
      </c>
      <c r="L108" s="20"/>
      <c r="M108" s="18">
        <f t="shared" si="5"/>
        <v>0</v>
      </c>
      <c r="N108" s="18">
        <f t="shared" si="6"/>
        <v>100</v>
      </c>
      <c r="O108" s="18">
        <f t="shared" si="7"/>
        <v>106</v>
      </c>
      <c r="P108" s="18">
        <f t="shared" si="8"/>
        <v>6</v>
      </c>
      <c r="Q108" s="18">
        <f t="shared" si="9"/>
        <v>100</v>
      </c>
      <c r="R108" s="18" t="s">
        <v>28</v>
      </c>
      <c r="S108" s="19" t="s">
        <v>29</v>
      </c>
    </row>
    <row r="109" spans="1:19">
      <c r="A109" s="20">
        <v>108</v>
      </c>
      <c r="B109" s="21" t="s">
        <v>3048</v>
      </c>
      <c r="C109" s="21" t="s">
        <v>3049</v>
      </c>
      <c r="D109" s="20" t="s">
        <v>22</v>
      </c>
      <c r="E109" s="20" t="s">
        <v>24</v>
      </c>
      <c r="F109" s="20" t="s">
        <v>174</v>
      </c>
      <c r="G109" s="20" t="s">
        <v>25</v>
      </c>
      <c r="H109" s="20" t="s">
        <v>1345</v>
      </c>
      <c r="I109" s="23">
        <v>0</v>
      </c>
      <c r="J109" s="23">
        <v>400</v>
      </c>
      <c r="K109" s="23">
        <v>2500</v>
      </c>
      <c r="L109" s="20" t="s">
        <v>2713</v>
      </c>
      <c r="M109" s="18">
        <f t="shared" si="5"/>
        <v>2650</v>
      </c>
      <c r="N109" s="18">
        <f t="shared" si="6"/>
        <v>3050</v>
      </c>
      <c r="O109" s="18">
        <f t="shared" si="7"/>
        <v>3233</v>
      </c>
      <c r="P109" s="18">
        <f t="shared" si="8"/>
        <v>183</v>
      </c>
      <c r="Q109" s="18">
        <f t="shared" si="9"/>
        <v>3050</v>
      </c>
      <c r="R109" s="18" t="s">
        <v>28</v>
      </c>
      <c r="S109" s="19" t="s">
        <v>29</v>
      </c>
    </row>
    <row r="110" spans="1:19">
      <c r="A110" s="20">
        <v>109</v>
      </c>
      <c r="B110" s="21" t="s">
        <v>943</v>
      </c>
      <c r="C110" s="21" t="s">
        <v>3050</v>
      </c>
      <c r="D110" s="20" t="s">
        <v>22</v>
      </c>
      <c r="E110" s="20" t="s">
        <v>24</v>
      </c>
      <c r="F110" s="20" t="s">
        <v>2898</v>
      </c>
      <c r="G110" s="20" t="s">
        <v>25</v>
      </c>
      <c r="H110" s="20" t="s">
        <v>34</v>
      </c>
      <c r="I110" s="20">
        <v>253.11</v>
      </c>
      <c r="J110" s="23">
        <v>100</v>
      </c>
      <c r="K110" s="23">
        <v>0</v>
      </c>
      <c r="L110" s="20"/>
      <c r="M110" s="18">
        <f t="shared" si="5"/>
        <v>0</v>
      </c>
      <c r="N110" s="18">
        <f t="shared" si="6"/>
        <v>353.11</v>
      </c>
      <c r="O110" s="18">
        <f t="shared" si="7"/>
        <v>359.11</v>
      </c>
      <c r="P110" s="18">
        <f t="shared" si="8"/>
        <v>6</v>
      </c>
      <c r="Q110" s="18">
        <f t="shared" si="9"/>
        <v>353.11</v>
      </c>
      <c r="R110" s="18" t="s">
        <v>28</v>
      </c>
      <c r="S110" s="19" t="s">
        <v>29</v>
      </c>
    </row>
    <row r="111" spans="1:19">
      <c r="A111" s="20">
        <v>110</v>
      </c>
      <c r="B111" s="21" t="s">
        <v>3051</v>
      </c>
      <c r="C111" s="21" t="s">
        <v>3052</v>
      </c>
      <c r="D111" s="20" t="s">
        <v>22</v>
      </c>
      <c r="E111" s="20" t="s">
        <v>24</v>
      </c>
      <c r="F111" s="20" t="s">
        <v>2898</v>
      </c>
      <c r="G111" s="20" t="s">
        <v>25</v>
      </c>
      <c r="H111" s="20" t="s">
        <v>34</v>
      </c>
      <c r="I111" s="20">
        <v>255.74</v>
      </c>
      <c r="J111" s="23">
        <v>100</v>
      </c>
      <c r="K111" s="23">
        <v>0</v>
      </c>
      <c r="L111" s="20"/>
      <c r="M111" s="18">
        <f t="shared" si="5"/>
        <v>0</v>
      </c>
      <c r="N111" s="18">
        <f t="shared" si="6"/>
        <v>355.74</v>
      </c>
      <c r="O111" s="18">
        <f t="shared" si="7"/>
        <v>361.74</v>
      </c>
      <c r="P111" s="18">
        <f t="shared" si="8"/>
        <v>6</v>
      </c>
      <c r="Q111" s="18">
        <f t="shared" si="9"/>
        <v>355.74</v>
      </c>
      <c r="R111" s="18" t="s">
        <v>28</v>
      </c>
      <c r="S111" s="19" t="s">
        <v>29</v>
      </c>
    </row>
    <row r="112" spans="1:19">
      <c r="A112" s="20">
        <v>111</v>
      </c>
      <c r="B112" s="21" t="s">
        <v>2409</v>
      </c>
      <c r="C112" s="21" t="s">
        <v>3053</v>
      </c>
      <c r="D112" s="20" t="s">
        <v>22</v>
      </c>
      <c r="E112" s="20" t="s">
        <v>24</v>
      </c>
      <c r="F112" s="20" t="s">
        <v>2898</v>
      </c>
      <c r="G112" s="20" t="s">
        <v>25</v>
      </c>
      <c r="H112" s="20" t="s">
        <v>34</v>
      </c>
      <c r="I112" s="20">
        <v>255.74</v>
      </c>
      <c r="J112" s="23">
        <v>100</v>
      </c>
      <c r="K112" s="23">
        <v>0</v>
      </c>
      <c r="L112" s="20"/>
      <c r="M112" s="18">
        <f t="shared" si="5"/>
        <v>0</v>
      </c>
      <c r="N112" s="18">
        <f t="shared" si="6"/>
        <v>355.74</v>
      </c>
      <c r="O112" s="18">
        <f t="shared" si="7"/>
        <v>361.74</v>
      </c>
      <c r="P112" s="18">
        <f t="shared" si="8"/>
        <v>6</v>
      </c>
      <c r="Q112" s="18">
        <f t="shared" si="9"/>
        <v>355.74</v>
      </c>
      <c r="R112" s="18" t="s">
        <v>28</v>
      </c>
      <c r="S112" s="19" t="s">
        <v>29</v>
      </c>
    </row>
    <row r="113" spans="1:19">
      <c r="A113" s="20">
        <v>112</v>
      </c>
      <c r="B113" s="21" t="s">
        <v>3054</v>
      </c>
      <c r="C113" s="21" t="s">
        <v>3055</v>
      </c>
      <c r="D113" s="20" t="s">
        <v>22</v>
      </c>
      <c r="E113" s="20" t="s">
        <v>24</v>
      </c>
      <c r="F113" s="20" t="s">
        <v>2898</v>
      </c>
      <c r="G113" s="20" t="s">
        <v>25</v>
      </c>
      <c r="H113" s="20" t="s">
        <v>34</v>
      </c>
      <c r="I113" s="20">
        <v>255.74</v>
      </c>
      <c r="J113" s="23">
        <v>100</v>
      </c>
      <c r="K113" s="23">
        <v>0</v>
      </c>
      <c r="L113" s="20"/>
      <c r="M113" s="18">
        <f t="shared" si="5"/>
        <v>0</v>
      </c>
      <c r="N113" s="18">
        <f t="shared" si="6"/>
        <v>355.74</v>
      </c>
      <c r="O113" s="18">
        <f t="shared" si="7"/>
        <v>361.74</v>
      </c>
      <c r="P113" s="18">
        <f t="shared" si="8"/>
        <v>6</v>
      </c>
      <c r="Q113" s="18">
        <f t="shared" si="9"/>
        <v>355.74</v>
      </c>
      <c r="R113" s="18" t="s">
        <v>28</v>
      </c>
      <c r="S113" s="19" t="s">
        <v>29</v>
      </c>
    </row>
    <row r="114" spans="1:19">
      <c r="A114" s="20">
        <v>113</v>
      </c>
      <c r="B114" s="21" t="s">
        <v>3056</v>
      </c>
      <c r="C114" s="21" t="s">
        <v>3057</v>
      </c>
      <c r="D114" s="20" t="s">
        <v>22</v>
      </c>
      <c r="E114" s="20" t="s">
        <v>24</v>
      </c>
      <c r="F114" s="20" t="s">
        <v>2898</v>
      </c>
      <c r="G114" s="20" t="s">
        <v>25</v>
      </c>
      <c r="H114" s="20" t="s">
        <v>34</v>
      </c>
      <c r="I114" s="20">
        <v>255.74</v>
      </c>
      <c r="J114" s="23">
        <v>100</v>
      </c>
      <c r="K114" s="23">
        <v>0</v>
      </c>
      <c r="L114" s="20"/>
      <c r="M114" s="18">
        <f t="shared" si="5"/>
        <v>0</v>
      </c>
      <c r="N114" s="18">
        <f t="shared" si="6"/>
        <v>355.74</v>
      </c>
      <c r="O114" s="18">
        <f t="shared" si="7"/>
        <v>361.74</v>
      </c>
      <c r="P114" s="18">
        <f t="shared" si="8"/>
        <v>6</v>
      </c>
      <c r="Q114" s="18">
        <f t="shared" si="9"/>
        <v>355.74</v>
      </c>
      <c r="R114" s="18" t="s">
        <v>28</v>
      </c>
      <c r="S114" s="19" t="s">
        <v>29</v>
      </c>
    </row>
    <row r="115" spans="1:19">
      <c r="A115" s="20">
        <v>114</v>
      </c>
      <c r="B115" s="21" t="s">
        <v>3058</v>
      </c>
      <c r="C115" s="21" t="s">
        <v>3059</v>
      </c>
      <c r="D115" s="20" t="s">
        <v>22</v>
      </c>
      <c r="E115" s="20" t="s">
        <v>24</v>
      </c>
      <c r="F115" s="20" t="s">
        <v>2898</v>
      </c>
      <c r="G115" s="20" t="s">
        <v>25</v>
      </c>
      <c r="H115" s="20" t="s">
        <v>34</v>
      </c>
      <c r="I115" s="20">
        <v>255.74</v>
      </c>
      <c r="J115" s="23">
        <v>100</v>
      </c>
      <c r="K115" s="23">
        <v>0</v>
      </c>
      <c r="L115" s="20"/>
      <c r="M115" s="18">
        <f t="shared" si="5"/>
        <v>0</v>
      </c>
      <c r="N115" s="18">
        <f t="shared" si="6"/>
        <v>355.74</v>
      </c>
      <c r="O115" s="18">
        <f t="shared" si="7"/>
        <v>361.74</v>
      </c>
      <c r="P115" s="18">
        <f t="shared" si="8"/>
        <v>6</v>
      </c>
      <c r="Q115" s="18">
        <f t="shared" si="9"/>
        <v>355.74</v>
      </c>
      <c r="R115" s="18" t="s">
        <v>28</v>
      </c>
      <c r="S115" s="19" t="s">
        <v>29</v>
      </c>
    </row>
    <row r="116" spans="1:19">
      <c r="A116" s="20">
        <v>115</v>
      </c>
      <c r="B116" s="21" t="s">
        <v>148</v>
      </c>
      <c r="C116" s="21" t="s">
        <v>3060</v>
      </c>
      <c r="D116" s="20" t="s">
        <v>22</v>
      </c>
      <c r="E116" s="20" t="s">
        <v>24</v>
      </c>
      <c r="F116" s="20" t="s">
        <v>2147</v>
      </c>
      <c r="G116" s="20" t="s">
        <v>25</v>
      </c>
      <c r="H116" s="20" t="s">
        <v>34</v>
      </c>
      <c r="I116" s="23">
        <v>0</v>
      </c>
      <c r="J116" s="23">
        <v>100</v>
      </c>
      <c r="K116" s="23">
        <v>0</v>
      </c>
      <c r="L116" s="20"/>
      <c r="M116" s="18">
        <f t="shared" si="5"/>
        <v>0</v>
      </c>
      <c r="N116" s="18">
        <f t="shared" si="6"/>
        <v>100</v>
      </c>
      <c r="O116" s="18">
        <f t="shared" si="7"/>
        <v>106</v>
      </c>
      <c r="P116" s="18">
        <f t="shared" si="8"/>
        <v>6</v>
      </c>
      <c r="Q116" s="18">
        <f t="shared" si="9"/>
        <v>100</v>
      </c>
      <c r="R116" s="18" t="s">
        <v>28</v>
      </c>
      <c r="S116" s="19" t="s">
        <v>29</v>
      </c>
    </row>
    <row r="117" spans="1:19">
      <c r="A117" s="20">
        <v>116</v>
      </c>
      <c r="B117" s="21" t="s">
        <v>2048</v>
      </c>
      <c r="C117" s="21" t="s">
        <v>2049</v>
      </c>
      <c r="D117" s="20" t="s">
        <v>22</v>
      </c>
      <c r="E117" s="20" t="s">
        <v>24</v>
      </c>
      <c r="F117" s="20" t="s">
        <v>2147</v>
      </c>
      <c r="G117" s="20" t="s">
        <v>25</v>
      </c>
      <c r="H117" s="20" t="s">
        <v>34</v>
      </c>
      <c r="I117" s="23">
        <v>0</v>
      </c>
      <c r="J117" s="23">
        <v>100</v>
      </c>
      <c r="K117" s="23">
        <v>0</v>
      </c>
      <c r="L117" s="20"/>
      <c r="M117" s="18">
        <f t="shared" si="5"/>
        <v>0</v>
      </c>
      <c r="N117" s="18">
        <f t="shared" si="6"/>
        <v>100</v>
      </c>
      <c r="O117" s="18">
        <f t="shared" si="7"/>
        <v>106</v>
      </c>
      <c r="P117" s="18">
        <f t="shared" si="8"/>
        <v>6</v>
      </c>
      <c r="Q117" s="18">
        <f t="shared" si="9"/>
        <v>100</v>
      </c>
      <c r="R117" s="18" t="s">
        <v>28</v>
      </c>
      <c r="S117" s="19" t="s">
        <v>29</v>
      </c>
    </row>
    <row r="118" spans="1:19">
      <c r="A118" s="20">
        <v>117</v>
      </c>
      <c r="B118" s="21" t="s">
        <v>148</v>
      </c>
      <c r="C118" s="21" t="s">
        <v>3060</v>
      </c>
      <c r="D118" s="20" t="s">
        <v>22</v>
      </c>
      <c r="E118" s="20" t="s">
        <v>24</v>
      </c>
      <c r="F118" s="20" t="s">
        <v>2926</v>
      </c>
      <c r="G118" s="20" t="s">
        <v>25</v>
      </c>
      <c r="H118" s="20" t="s">
        <v>34</v>
      </c>
      <c r="I118" s="23">
        <v>0</v>
      </c>
      <c r="J118" s="23">
        <v>0</v>
      </c>
      <c r="K118" s="23">
        <v>18</v>
      </c>
      <c r="L118" s="20" t="s">
        <v>35</v>
      </c>
      <c r="M118" s="18">
        <f t="shared" si="5"/>
        <v>19.08</v>
      </c>
      <c r="N118" s="18">
        <f t="shared" si="6"/>
        <v>19.08</v>
      </c>
      <c r="O118" s="18">
        <f t="shared" si="7"/>
        <v>20.2248</v>
      </c>
      <c r="P118" s="18">
        <f t="shared" si="8"/>
        <v>1.1448</v>
      </c>
      <c r="Q118" s="18">
        <f t="shared" si="9"/>
        <v>19.08</v>
      </c>
      <c r="R118" s="18" t="s">
        <v>28</v>
      </c>
      <c r="S118" s="19" t="s">
        <v>29</v>
      </c>
    </row>
    <row r="119" spans="1:19">
      <c r="A119" s="20">
        <v>118</v>
      </c>
      <c r="B119" s="21" t="s">
        <v>2048</v>
      </c>
      <c r="C119" s="21" t="s">
        <v>2049</v>
      </c>
      <c r="D119" s="20" t="s">
        <v>22</v>
      </c>
      <c r="E119" s="20" t="s">
        <v>24</v>
      </c>
      <c r="F119" s="20" t="s">
        <v>2926</v>
      </c>
      <c r="G119" s="20" t="s">
        <v>25</v>
      </c>
      <c r="H119" s="20" t="s">
        <v>34</v>
      </c>
      <c r="I119" s="23">
        <v>0</v>
      </c>
      <c r="J119" s="23">
        <v>0</v>
      </c>
      <c r="K119" s="23">
        <v>13</v>
      </c>
      <c r="L119" s="20" t="s">
        <v>35</v>
      </c>
      <c r="M119" s="18">
        <f t="shared" si="5"/>
        <v>13.78</v>
      </c>
      <c r="N119" s="18">
        <f t="shared" si="6"/>
        <v>13.78</v>
      </c>
      <c r="O119" s="18">
        <f t="shared" si="7"/>
        <v>14.6068</v>
      </c>
      <c r="P119" s="18">
        <f t="shared" si="8"/>
        <v>0.8268</v>
      </c>
      <c r="Q119" s="18">
        <f t="shared" si="9"/>
        <v>13.78</v>
      </c>
      <c r="R119" s="18" t="s">
        <v>28</v>
      </c>
      <c r="S119" s="19" t="s">
        <v>29</v>
      </c>
    </row>
    <row r="120" spans="1:19">
      <c r="A120" s="20">
        <v>119</v>
      </c>
      <c r="B120" s="21" t="s">
        <v>2042</v>
      </c>
      <c r="C120" s="21" t="s">
        <v>2043</v>
      </c>
      <c r="D120" s="20" t="s">
        <v>22</v>
      </c>
      <c r="E120" s="20" t="s">
        <v>24</v>
      </c>
      <c r="F120" s="20" t="s">
        <v>2147</v>
      </c>
      <c r="G120" s="20" t="s">
        <v>25</v>
      </c>
      <c r="H120" s="20" t="s">
        <v>34</v>
      </c>
      <c r="I120" s="23">
        <v>0</v>
      </c>
      <c r="J120" s="23">
        <v>100</v>
      </c>
      <c r="K120" s="23">
        <v>0</v>
      </c>
      <c r="L120" s="20"/>
      <c r="M120" s="18">
        <f t="shared" si="5"/>
        <v>0</v>
      </c>
      <c r="N120" s="18">
        <f t="shared" si="6"/>
        <v>100</v>
      </c>
      <c r="O120" s="18">
        <f t="shared" si="7"/>
        <v>106</v>
      </c>
      <c r="P120" s="18">
        <f t="shared" si="8"/>
        <v>6</v>
      </c>
      <c r="Q120" s="18">
        <f t="shared" si="9"/>
        <v>100</v>
      </c>
      <c r="R120" s="18" t="s">
        <v>28</v>
      </c>
      <c r="S120" s="19" t="s">
        <v>29</v>
      </c>
    </row>
    <row r="121" spans="1:19">
      <c r="A121" s="20">
        <v>120</v>
      </c>
      <c r="B121" s="21" t="s">
        <v>3061</v>
      </c>
      <c r="C121" s="21" t="s">
        <v>3062</v>
      </c>
      <c r="D121" s="20" t="s">
        <v>22</v>
      </c>
      <c r="E121" s="20" t="s">
        <v>24</v>
      </c>
      <c r="F121" s="20" t="s">
        <v>2898</v>
      </c>
      <c r="G121" s="20" t="s">
        <v>25</v>
      </c>
      <c r="H121" s="20" t="s">
        <v>34</v>
      </c>
      <c r="I121" s="20">
        <v>255.74</v>
      </c>
      <c r="J121" s="23">
        <v>100</v>
      </c>
      <c r="K121" s="23">
        <v>0</v>
      </c>
      <c r="L121" s="20"/>
      <c r="M121" s="18">
        <f t="shared" si="5"/>
        <v>0</v>
      </c>
      <c r="N121" s="18">
        <f t="shared" si="6"/>
        <v>355.74</v>
      </c>
      <c r="O121" s="18">
        <f t="shared" si="7"/>
        <v>361.74</v>
      </c>
      <c r="P121" s="18">
        <f t="shared" si="8"/>
        <v>6</v>
      </c>
      <c r="Q121" s="18">
        <f t="shared" si="9"/>
        <v>355.74</v>
      </c>
      <c r="R121" s="18" t="s">
        <v>28</v>
      </c>
      <c r="S121" s="19" t="s">
        <v>29</v>
      </c>
    </row>
    <row r="122" spans="1:19">
      <c r="A122" s="20">
        <v>121</v>
      </c>
      <c r="B122" s="21" t="s">
        <v>2755</v>
      </c>
      <c r="C122" s="21" t="s">
        <v>3063</v>
      </c>
      <c r="D122" s="20" t="s">
        <v>22</v>
      </c>
      <c r="E122" s="20" t="s">
        <v>24</v>
      </c>
      <c r="F122" s="20" t="s">
        <v>2898</v>
      </c>
      <c r="G122" s="20" t="s">
        <v>25</v>
      </c>
      <c r="H122" s="20" t="s">
        <v>34</v>
      </c>
      <c r="I122" s="20">
        <v>252.24</v>
      </c>
      <c r="J122" s="23">
        <v>100</v>
      </c>
      <c r="K122" s="23">
        <v>0</v>
      </c>
      <c r="L122" s="20"/>
      <c r="M122" s="18">
        <f t="shared" si="5"/>
        <v>0</v>
      </c>
      <c r="N122" s="18">
        <f t="shared" si="6"/>
        <v>352.24</v>
      </c>
      <c r="O122" s="18">
        <f t="shared" si="7"/>
        <v>358.24</v>
      </c>
      <c r="P122" s="18">
        <f t="shared" si="8"/>
        <v>6</v>
      </c>
      <c r="Q122" s="18">
        <f t="shared" si="9"/>
        <v>352.24</v>
      </c>
      <c r="R122" s="18" t="s">
        <v>28</v>
      </c>
      <c r="S122" s="19" t="s">
        <v>29</v>
      </c>
    </row>
    <row r="123" spans="1:19">
      <c r="A123" s="20">
        <v>122</v>
      </c>
      <c r="B123" s="21" t="s">
        <v>964</v>
      </c>
      <c r="C123" s="21" t="s">
        <v>3064</v>
      </c>
      <c r="D123" s="20" t="s">
        <v>22</v>
      </c>
      <c r="E123" s="20" t="s">
        <v>24</v>
      </c>
      <c r="F123" s="20" t="s">
        <v>2898</v>
      </c>
      <c r="G123" s="20" t="s">
        <v>25</v>
      </c>
      <c r="H123" s="20" t="s">
        <v>34</v>
      </c>
      <c r="I123" s="20">
        <v>252.24</v>
      </c>
      <c r="J123" s="23">
        <v>100</v>
      </c>
      <c r="K123" s="23">
        <v>0</v>
      </c>
      <c r="L123" s="20"/>
      <c r="M123" s="18">
        <f t="shared" si="5"/>
        <v>0</v>
      </c>
      <c r="N123" s="18">
        <f t="shared" si="6"/>
        <v>352.24</v>
      </c>
      <c r="O123" s="18">
        <f t="shared" si="7"/>
        <v>358.24</v>
      </c>
      <c r="P123" s="18">
        <f t="shared" si="8"/>
        <v>6</v>
      </c>
      <c r="Q123" s="18">
        <f t="shared" si="9"/>
        <v>352.24</v>
      </c>
      <c r="R123" s="18" t="s">
        <v>28</v>
      </c>
      <c r="S123" s="19" t="s">
        <v>29</v>
      </c>
    </row>
    <row r="124" spans="1:19">
      <c r="A124" s="20">
        <v>123</v>
      </c>
      <c r="B124" s="21" t="s">
        <v>2363</v>
      </c>
      <c r="C124" s="21" t="s">
        <v>3065</v>
      </c>
      <c r="D124" s="20" t="s">
        <v>22</v>
      </c>
      <c r="E124" s="20" t="s">
        <v>24</v>
      </c>
      <c r="F124" s="20" t="s">
        <v>2147</v>
      </c>
      <c r="G124" s="20" t="s">
        <v>25</v>
      </c>
      <c r="H124" s="20" t="s">
        <v>34</v>
      </c>
      <c r="I124" s="23">
        <v>0</v>
      </c>
      <c r="J124" s="23">
        <v>100</v>
      </c>
      <c r="K124" s="23">
        <v>0</v>
      </c>
      <c r="L124" s="20"/>
      <c r="M124" s="18">
        <f t="shared" si="5"/>
        <v>0</v>
      </c>
      <c r="N124" s="18">
        <f t="shared" si="6"/>
        <v>100</v>
      </c>
      <c r="O124" s="18">
        <f t="shared" si="7"/>
        <v>106</v>
      </c>
      <c r="P124" s="18">
        <f t="shared" si="8"/>
        <v>6</v>
      </c>
      <c r="Q124" s="18">
        <f t="shared" si="9"/>
        <v>100</v>
      </c>
      <c r="R124" s="18" t="s">
        <v>28</v>
      </c>
      <c r="S124" s="19" t="s">
        <v>29</v>
      </c>
    </row>
    <row r="125" spans="1:19">
      <c r="A125" s="20">
        <v>124</v>
      </c>
      <c r="B125" s="21" t="s">
        <v>3066</v>
      </c>
      <c r="C125" s="21" t="s">
        <v>3067</v>
      </c>
      <c r="D125" s="20" t="s">
        <v>22</v>
      </c>
      <c r="E125" s="20" t="s">
        <v>24</v>
      </c>
      <c r="F125" s="20" t="s">
        <v>2898</v>
      </c>
      <c r="G125" s="20" t="s">
        <v>25</v>
      </c>
      <c r="H125" s="20" t="s">
        <v>34</v>
      </c>
      <c r="I125" s="20">
        <v>253.11</v>
      </c>
      <c r="J125" s="23">
        <v>100</v>
      </c>
      <c r="K125" s="23">
        <v>0</v>
      </c>
      <c r="L125" s="20"/>
      <c r="M125" s="18">
        <f t="shared" si="5"/>
        <v>0</v>
      </c>
      <c r="N125" s="18">
        <f t="shared" si="6"/>
        <v>353.11</v>
      </c>
      <c r="O125" s="18">
        <f t="shared" si="7"/>
        <v>359.11</v>
      </c>
      <c r="P125" s="18">
        <f t="shared" si="8"/>
        <v>6</v>
      </c>
      <c r="Q125" s="18">
        <f t="shared" si="9"/>
        <v>353.11</v>
      </c>
      <c r="R125" s="18" t="s">
        <v>28</v>
      </c>
      <c r="S125" s="19" t="s">
        <v>29</v>
      </c>
    </row>
    <row r="126" spans="1:19">
      <c r="A126" s="20">
        <v>125</v>
      </c>
      <c r="B126" s="21" t="s">
        <v>2391</v>
      </c>
      <c r="C126" s="21" t="s">
        <v>2392</v>
      </c>
      <c r="D126" s="20" t="s">
        <v>22</v>
      </c>
      <c r="E126" s="20" t="s">
        <v>24</v>
      </c>
      <c r="F126" s="20" t="s">
        <v>2926</v>
      </c>
      <c r="G126" s="20" t="s">
        <v>25</v>
      </c>
      <c r="H126" s="20" t="s">
        <v>34</v>
      </c>
      <c r="I126" s="23">
        <v>0</v>
      </c>
      <c r="J126" s="23">
        <v>0</v>
      </c>
      <c r="K126" s="23">
        <v>18</v>
      </c>
      <c r="L126" s="20" t="s">
        <v>35</v>
      </c>
      <c r="M126" s="18">
        <f t="shared" si="5"/>
        <v>19.08</v>
      </c>
      <c r="N126" s="18">
        <f t="shared" si="6"/>
        <v>19.08</v>
      </c>
      <c r="O126" s="18">
        <f t="shared" si="7"/>
        <v>20.2248</v>
      </c>
      <c r="P126" s="18">
        <f t="shared" si="8"/>
        <v>1.1448</v>
      </c>
      <c r="Q126" s="18">
        <f t="shared" si="9"/>
        <v>19.08</v>
      </c>
      <c r="R126" s="18" t="s">
        <v>28</v>
      </c>
      <c r="S126" s="19" t="s">
        <v>29</v>
      </c>
    </row>
    <row r="127" spans="1:19">
      <c r="A127" s="20">
        <v>126</v>
      </c>
      <c r="B127" s="21" t="s">
        <v>3068</v>
      </c>
      <c r="C127" s="21" t="s">
        <v>3069</v>
      </c>
      <c r="D127" s="20" t="s">
        <v>22</v>
      </c>
      <c r="E127" s="20" t="s">
        <v>24</v>
      </c>
      <c r="F127" s="20" t="s">
        <v>2898</v>
      </c>
      <c r="G127" s="20" t="s">
        <v>25</v>
      </c>
      <c r="H127" s="20" t="s">
        <v>34</v>
      </c>
      <c r="I127" s="20">
        <v>252.24</v>
      </c>
      <c r="J127" s="23">
        <v>100</v>
      </c>
      <c r="K127" s="23">
        <v>0</v>
      </c>
      <c r="L127" s="20"/>
      <c r="M127" s="18">
        <f t="shared" si="5"/>
        <v>0</v>
      </c>
      <c r="N127" s="18">
        <f t="shared" si="6"/>
        <v>352.24</v>
      </c>
      <c r="O127" s="18">
        <f t="shared" si="7"/>
        <v>358.24</v>
      </c>
      <c r="P127" s="18">
        <f t="shared" si="8"/>
        <v>6</v>
      </c>
      <c r="Q127" s="18">
        <f t="shared" si="9"/>
        <v>352.24</v>
      </c>
      <c r="R127" s="18" t="s">
        <v>28</v>
      </c>
      <c r="S127" s="19" t="s">
        <v>29</v>
      </c>
    </row>
    <row r="128" spans="1:19">
      <c r="A128" s="20">
        <v>127</v>
      </c>
      <c r="B128" s="21" t="s">
        <v>1959</v>
      </c>
      <c r="C128" s="21" t="s">
        <v>3070</v>
      </c>
      <c r="D128" s="20" t="s">
        <v>22</v>
      </c>
      <c r="E128" s="20" t="s">
        <v>24</v>
      </c>
      <c r="F128" s="20" t="s">
        <v>2898</v>
      </c>
      <c r="G128" s="20" t="s">
        <v>25</v>
      </c>
      <c r="H128" s="20" t="s">
        <v>34</v>
      </c>
      <c r="I128" s="20">
        <v>252.24</v>
      </c>
      <c r="J128" s="23">
        <v>100</v>
      </c>
      <c r="K128" s="23">
        <v>0</v>
      </c>
      <c r="L128" s="20"/>
      <c r="M128" s="18">
        <f t="shared" si="5"/>
        <v>0</v>
      </c>
      <c r="N128" s="18">
        <f t="shared" si="6"/>
        <v>352.24</v>
      </c>
      <c r="O128" s="18">
        <f t="shared" si="7"/>
        <v>358.24</v>
      </c>
      <c r="P128" s="18">
        <f t="shared" si="8"/>
        <v>6</v>
      </c>
      <c r="Q128" s="18">
        <f t="shared" si="9"/>
        <v>352.24</v>
      </c>
      <c r="R128" s="18" t="s">
        <v>28</v>
      </c>
      <c r="S128" s="19" t="s">
        <v>29</v>
      </c>
    </row>
    <row r="129" spans="1:19">
      <c r="A129" s="20">
        <v>128</v>
      </c>
      <c r="B129" s="21" t="s">
        <v>3071</v>
      </c>
      <c r="C129" s="21" t="s">
        <v>3072</v>
      </c>
      <c r="D129" s="20" t="s">
        <v>22</v>
      </c>
      <c r="E129" s="20" t="s">
        <v>24</v>
      </c>
      <c r="F129" s="20" t="s">
        <v>2898</v>
      </c>
      <c r="G129" s="20" t="s">
        <v>25</v>
      </c>
      <c r="H129" s="20" t="s">
        <v>34</v>
      </c>
      <c r="I129" s="20">
        <v>253.11</v>
      </c>
      <c r="J129" s="23">
        <v>100</v>
      </c>
      <c r="K129" s="23">
        <v>0</v>
      </c>
      <c r="L129" s="20"/>
      <c r="M129" s="18">
        <f t="shared" si="5"/>
        <v>0</v>
      </c>
      <c r="N129" s="18">
        <f t="shared" si="6"/>
        <v>353.11</v>
      </c>
      <c r="O129" s="18">
        <f t="shared" si="7"/>
        <v>359.11</v>
      </c>
      <c r="P129" s="18">
        <f t="shared" si="8"/>
        <v>6</v>
      </c>
      <c r="Q129" s="18">
        <f t="shared" si="9"/>
        <v>353.11</v>
      </c>
      <c r="R129" s="18" t="s">
        <v>28</v>
      </c>
      <c r="S129" s="19" t="s">
        <v>29</v>
      </c>
    </row>
    <row r="130" spans="1:19">
      <c r="A130" s="20">
        <v>129</v>
      </c>
      <c r="B130" s="21" t="s">
        <v>3073</v>
      </c>
      <c r="C130" s="21" t="s">
        <v>3074</v>
      </c>
      <c r="D130" s="20" t="s">
        <v>22</v>
      </c>
      <c r="E130" s="20" t="s">
        <v>24</v>
      </c>
      <c r="F130" s="20" t="s">
        <v>2898</v>
      </c>
      <c r="G130" s="20" t="s">
        <v>25</v>
      </c>
      <c r="H130" s="20" t="s">
        <v>34</v>
      </c>
      <c r="I130" s="20">
        <v>253.11</v>
      </c>
      <c r="J130" s="23">
        <v>100</v>
      </c>
      <c r="K130" s="23">
        <v>0</v>
      </c>
      <c r="L130" s="20"/>
      <c r="M130" s="18">
        <f t="shared" ref="M130:M179" si="10">K130*1.06</f>
        <v>0</v>
      </c>
      <c r="N130" s="18">
        <f t="shared" ref="N130:N179" si="11">I130+J130+M130</f>
        <v>353.11</v>
      </c>
      <c r="O130" s="18">
        <f t="shared" ref="O130:O179" si="12">I130+(J130+M130)*1.06</f>
        <v>359.11</v>
      </c>
      <c r="P130" s="18">
        <f t="shared" ref="P130:P179" si="13">(M130+J130)*0.06</f>
        <v>6</v>
      </c>
      <c r="Q130" s="18">
        <f t="shared" ref="Q130:Q179" si="14">O130-P130</f>
        <v>353.11</v>
      </c>
      <c r="R130" s="18" t="s">
        <v>28</v>
      </c>
      <c r="S130" s="19" t="s">
        <v>29</v>
      </c>
    </row>
    <row r="131" spans="1:19">
      <c r="A131" s="20">
        <v>130</v>
      </c>
      <c r="B131" s="37" t="s">
        <v>2464</v>
      </c>
      <c r="C131" s="21" t="s">
        <v>2465</v>
      </c>
      <c r="D131" s="20" t="s">
        <v>22</v>
      </c>
      <c r="E131" s="20" t="s">
        <v>24</v>
      </c>
      <c r="F131" s="20" t="s">
        <v>2898</v>
      </c>
      <c r="G131" s="20" t="s">
        <v>25</v>
      </c>
      <c r="H131" s="20" t="s">
        <v>34</v>
      </c>
      <c r="I131" s="20">
        <v>253.11</v>
      </c>
      <c r="J131" s="23">
        <v>100</v>
      </c>
      <c r="K131" s="23">
        <v>0</v>
      </c>
      <c r="L131" s="20"/>
      <c r="M131" s="18">
        <f t="shared" si="10"/>
        <v>0</v>
      </c>
      <c r="N131" s="18">
        <f t="shared" si="11"/>
        <v>353.11</v>
      </c>
      <c r="O131" s="18">
        <f t="shared" si="12"/>
        <v>359.11</v>
      </c>
      <c r="P131" s="18">
        <f t="shared" si="13"/>
        <v>6</v>
      </c>
      <c r="Q131" s="18">
        <f t="shared" si="14"/>
        <v>353.11</v>
      </c>
      <c r="R131" s="18" t="s">
        <v>28</v>
      </c>
      <c r="S131" s="19" t="s">
        <v>29</v>
      </c>
    </row>
    <row r="132" spans="1:19">
      <c r="A132" s="20">
        <v>131</v>
      </c>
      <c r="B132" s="21" t="s">
        <v>3075</v>
      </c>
      <c r="C132" s="21" t="s">
        <v>3076</v>
      </c>
      <c r="D132" s="20" t="s">
        <v>22</v>
      </c>
      <c r="E132" s="20" t="s">
        <v>24</v>
      </c>
      <c r="F132" s="20" t="s">
        <v>2898</v>
      </c>
      <c r="G132" s="20" t="s">
        <v>25</v>
      </c>
      <c r="H132" s="20" t="s">
        <v>34</v>
      </c>
      <c r="I132" s="20">
        <v>253.11</v>
      </c>
      <c r="J132" s="23">
        <v>100</v>
      </c>
      <c r="K132" s="23">
        <v>0</v>
      </c>
      <c r="L132" s="20"/>
      <c r="M132" s="18">
        <f t="shared" si="10"/>
        <v>0</v>
      </c>
      <c r="N132" s="18">
        <f t="shared" si="11"/>
        <v>353.11</v>
      </c>
      <c r="O132" s="18">
        <f t="shared" si="12"/>
        <v>359.11</v>
      </c>
      <c r="P132" s="18">
        <f t="shared" si="13"/>
        <v>6</v>
      </c>
      <c r="Q132" s="18">
        <f t="shared" si="14"/>
        <v>353.11</v>
      </c>
      <c r="R132" s="18" t="s">
        <v>28</v>
      </c>
      <c r="S132" s="19" t="s">
        <v>29</v>
      </c>
    </row>
    <row r="133" spans="1:19">
      <c r="A133" s="20">
        <v>132</v>
      </c>
      <c r="B133" s="21" t="s">
        <v>3077</v>
      </c>
      <c r="C133" s="21" t="s">
        <v>3078</v>
      </c>
      <c r="D133" s="20" t="s">
        <v>22</v>
      </c>
      <c r="E133" s="20" t="s">
        <v>24</v>
      </c>
      <c r="F133" s="20" t="s">
        <v>2898</v>
      </c>
      <c r="G133" s="20" t="s">
        <v>25</v>
      </c>
      <c r="H133" s="20" t="s">
        <v>34</v>
      </c>
      <c r="I133" s="20">
        <v>253.11</v>
      </c>
      <c r="J133" s="23">
        <v>100</v>
      </c>
      <c r="K133" s="23">
        <v>0</v>
      </c>
      <c r="L133" s="20"/>
      <c r="M133" s="18">
        <f t="shared" si="10"/>
        <v>0</v>
      </c>
      <c r="N133" s="18">
        <f t="shared" si="11"/>
        <v>353.11</v>
      </c>
      <c r="O133" s="18">
        <f t="shared" si="12"/>
        <v>359.11</v>
      </c>
      <c r="P133" s="18">
        <f t="shared" si="13"/>
        <v>6</v>
      </c>
      <c r="Q133" s="18">
        <f t="shared" si="14"/>
        <v>353.11</v>
      </c>
      <c r="R133" s="18" t="s">
        <v>28</v>
      </c>
      <c r="S133" s="19" t="s">
        <v>29</v>
      </c>
    </row>
    <row r="134" spans="1:19">
      <c r="A134" s="20">
        <v>133</v>
      </c>
      <c r="B134" s="21" t="s">
        <v>3079</v>
      </c>
      <c r="C134" s="21" t="s">
        <v>3080</v>
      </c>
      <c r="D134" s="20" t="s">
        <v>22</v>
      </c>
      <c r="E134" s="20" t="s">
        <v>24</v>
      </c>
      <c r="F134" s="20" t="s">
        <v>2898</v>
      </c>
      <c r="G134" s="20" t="s">
        <v>25</v>
      </c>
      <c r="H134" s="20" t="s">
        <v>34</v>
      </c>
      <c r="I134" s="20">
        <v>253.11</v>
      </c>
      <c r="J134" s="23">
        <v>100</v>
      </c>
      <c r="K134" s="23">
        <v>0</v>
      </c>
      <c r="L134" s="20"/>
      <c r="M134" s="18">
        <f t="shared" si="10"/>
        <v>0</v>
      </c>
      <c r="N134" s="18">
        <f t="shared" si="11"/>
        <v>353.11</v>
      </c>
      <c r="O134" s="18">
        <f t="shared" si="12"/>
        <v>359.11</v>
      </c>
      <c r="P134" s="18">
        <f t="shared" si="13"/>
        <v>6</v>
      </c>
      <c r="Q134" s="18">
        <f t="shared" si="14"/>
        <v>353.11</v>
      </c>
      <c r="R134" s="18" t="s">
        <v>28</v>
      </c>
      <c r="S134" s="19" t="s">
        <v>29</v>
      </c>
    </row>
    <row r="135" spans="1:19">
      <c r="A135" s="20">
        <v>134</v>
      </c>
      <c r="B135" s="32" t="s">
        <v>3081</v>
      </c>
      <c r="C135" s="21" t="s">
        <v>3082</v>
      </c>
      <c r="D135" s="20" t="s">
        <v>22</v>
      </c>
      <c r="E135" s="20" t="s">
        <v>24</v>
      </c>
      <c r="F135" s="20" t="s">
        <v>2898</v>
      </c>
      <c r="G135" s="20" t="s">
        <v>25</v>
      </c>
      <c r="H135" s="20" t="s">
        <v>34</v>
      </c>
      <c r="I135" s="20">
        <v>253.11</v>
      </c>
      <c r="J135" s="23">
        <v>100</v>
      </c>
      <c r="K135" s="23">
        <v>0</v>
      </c>
      <c r="L135" s="20"/>
      <c r="M135" s="18">
        <f t="shared" si="10"/>
        <v>0</v>
      </c>
      <c r="N135" s="18">
        <f t="shared" si="11"/>
        <v>353.11</v>
      </c>
      <c r="O135" s="18">
        <f t="shared" si="12"/>
        <v>359.11</v>
      </c>
      <c r="P135" s="18">
        <f t="shared" si="13"/>
        <v>6</v>
      </c>
      <c r="Q135" s="18">
        <f t="shared" si="14"/>
        <v>353.11</v>
      </c>
      <c r="R135" s="18" t="s">
        <v>28</v>
      </c>
      <c r="S135" s="19" t="s">
        <v>29</v>
      </c>
    </row>
    <row r="136" spans="1:19">
      <c r="A136" s="20">
        <v>135</v>
      </c>
      <c r="B136" s="21" t="s">
        <v>2564</v>
      </c>
      <c r="C136" s="21" t="s">
        <v>3083</v>
      </c>
      <c r="D136" s="20" t="s">
        <v>22</v>
      </c>
      <c r="E136" s="20" t="s">
        <v>24</v>
      </c>
      <c r="F136" s="20" t="s">
        <v>2147</v>
      </c>
      <c r="G136" s="20" t="s">
        <v>25</v>
      </c>
      <c r="H136" s="20" t="s">
        <v>34</v>
      </c>
      <c r="I136" s="23">
        <v>0</v>
      </c>
      <c r="J136" s="23">
        <v>100</v>
      </c>
      <c r="K136" s="23">
        <v>0</v>
      </c>
      <c r="L136" s="20"/>
      <c r="M136" s="18">
        <f t="shared" si="10"/>
        <v>0</v>
      </c>
      <c r="N136" s="18">
        <f t="shared" si="11"/>
        <v>100</v>
      </c>
      <c r="O136" s="18">
        <f t="shared" si="12"/>
        <v>106</v>
      </c>
      <c r="P136" s="18">
        <f t="shared" si="13"/>
        <v>6</v>
      </c>
      <c r="Q136" s="18">
        <f t="shared" si="14"/>
        <v>100</v>
      </c>
      <c r="R136" s="18" t="s">
        <v>28</v>
      </c>
      <c r="S136" s="19" t="s">
        <v>29</v>
      </c>
    </row>
    <row r="137" spans="1:19">
      <c r="A137" s="20">
        <v>136</v>
      </c>
      <c r="B137" s="21" t="s">
        <v>2077</v>
      </c>
      <c r="C137" s="21" t="s">
        <v>3083</v>
      </c>
      <c r="D137" s="20" t="s">
        <v>22</v>
      </c>
      <c r="E137" s="20" t="s">
        <v>24</v>
      </c>
      <c r="F137" s="20" t="s">
        <v>2147</v>
      </c>
      <c r="G137" s="20" t="s">
        <v>25</v>
      </c>
      <c r="H137" s="20" t="s">
        <v>34</v>
      </c>
      <c r="I137" s="23">
        <v>0</v>
      </c>
      <c r="J137" s="23">
        <v>100</v>
      </c>
      <c r="K137" s="23">
        <v>0</v>
      </c>
      <c r="L137" s="20"/>
      <c r="M137" s="18">
        <f t="shared" si="10"/>
        <v>0</v>
      </c>
      <c r="N137" s="18">
        <f t="shared" si="11"/>
        <v>100</v>
      </c>
      <c r="O137" s="18">
        <f t="shared" si="12"/>
        <v>106</v>
      </c>
      <c r="P137" s="18">
        <f t="shared" si="13"/>
        <v>6</v>
      </c>
      <c r="Q137" s="18">
        <f t="shared" si="14"/>
        <v>100</v>
      </c>
      <c r="R137" s="18" t="s">
        <v>28</v>
      </c>
      <c r="S137" s="19" t="s">
        <v>29</v>
      </c>
    </row>
    <row r="138" spans="1:19">
      <c r="A138" s="20">
        <v>137</v>
      </c>
      <c r="B138" s="21" t="s">
        <v>2387</v>
      </c>
      <c r="C138" s="21" t="s">
        <v>3083</v>
      </c>
      <c r="D138" s="20" t="s">
        <v>22</v>
      </c>
      <c r="E138" s="20" t="s">
        <v>24</v>
      </c>
      <c r="F138" s="20" t="s">
        <v>2147</v>
      </c>
      <c r="G138" s="20" t="s">
        <v>25</v>
      </c>
      <c r="H138" s="20" t="s">
        <v>34</v>
      </c>
      <c r="I138" s="23">
        <v>0</v>
      </c>
      <c r="J138" s="23">
        <v>100</v>
      </c>
      <c r="K138" s="23">
        <v>0</v>
      </c>
      <c r="L138" s="20"/>
      <c r="M138" s="18">
        <f t="shared" si="10"/>
        <v>0</v>
      </c>
      <c r="N138" s="18">
        <f t="shared" si="11"/>
        <v>100</v>
      </c>
      <c r="O138" s="18">
        <f t="shared" si="12"/>
        <v>106</v>
      </c>
      <c r="P138" s="18">
        <f t="shared" si="13"/>
        <v>6</v>
      </c>
      <c r="Q138" s="18">
        <f t="shared" si="14"/>
        <v>100</v>
      </c>
      <c r="R138" s="18" t="s">
        <v>28</v>
      </c>
      <c r="S138" s="19" t="s">
        <v>29</v>
      </c>
    </row>
    <row r="139" spans="1:19">
      <c r="A139" s="20">
        <v>138</v>
      </c>
      <c r="B139" s="21" t="s">
        <v>3084</v>
      </c>
      <c r="C139" s="21" t="s">
        <v>3085</v>
      </c>
      <c r="D139" s="20" t="s">
        <v>22</v>
      </c>
      <c r="E139" s="20" t="s">
        <v>24</v>
      </c>
      <c r="F139" s="20" t="s">
        <v>2898</v>
      </c>
      <c r="G139" s="20" t="s">
        <v>25</v>
      </c>
      <c r="H139" s="20" t="s">
        <v>34</v>
      </c>
      <c r="I139" s="20">
        <v>253.11</v>
      </c>
      <c r="J139" s="23">
        <v>100</v>
      </c>
      <c r="K139" s="23">
        <v>0</v>
      </c>
      <c r="L139" s="20"/>
      <c r="M139" s="18">
        <f t="shared" si="10"/>
        <v>0</v>
      </c>
      <c r="N139" s="18">
        <f t="shared" si="11"/>
        <v>353.11</v>
      </c>
      <c r="O139" s="18">
        <f t="shared" si="12"/>
        <v>359.11</v>
      </c>
      <c r="P139" s="18">
        <f t="shared" si="13"/>
        <v>6</v>
      </c>
      <c r="Q139" s="18">
        <f t="shared" si="14"/>
        <v>353.11</v>
      </c>
      <c r="R139" s="18" t="s">
        <v>28</v>
      </c>
      <c r="S139" s="19" t="s">
        <v>29</v>
      </c>
    </row>
    <row r="140" spans="1:19">
      <c r="A140" s="20">
        <v>139</v>
      </c>
      <c r="B140" s="21" t="s">
        <v>3086</v>
      </c>
      <c r="C140" s="21" t="s">
        <v>3087</v>
      </c>
      <c r="D140" s="20" t="s">
        <v>22</v>
      </c>
      <c r="E140" s="20" t="s">
        <v>24</v>
      </c>
      <c r="F140" s="20" t="s">
        <v>2898</v>
      </c>
      <c r="G140" s="20" t="s">
        <v>25</v>
      </c>
      <c r="H140" s="20" t="s">
        <v>34</v>
      </c>
      <c r="I140" s="20">
        <v>253.11</v>
      </c>
      <c r="J140" s="23">
        <v>100</v>
      </c>
      <c r="K140" s="23">
        <v>0</v>
      </c>
      <c r="L140" s="20"/>
      <c r="M140" s="18">
        <f t="shared" si="10"/>
        <v>0</v>
      </c>
      <c r="N140" s="18">
        <f t="shared" si="11"/>
        <v>353.11</v>
      </c>
      <c r="O140" s="18">
        <f t="shared" si="12"/>
        <v>359.11</v>
      </c>
      <c r="P140" s="18">
        <f t="shared" si="13"/>
        <v>6</v>
      </c>
      <c r="Q140" s="18">
        <f t="shared" si="14"/>
        <v>353.11</v>
      </c>
      <c r="R140" s="18" t="s">
        <v>28</v>
      </c>
      <c r="S140" s="19" t="s">
        <v>29</v>
      </c>
    </row>
    <row r="141" spans="1:19">
      <c r="A141" s="20">
        <v>140</v>
      </c>
      <c r="B141" s="37" t="s">
        <v>2680</v>
      </c>
      <c r="C141" s="21" t="s">
        <v>3088</v>
      </c>
      <c r="D141" s="20" t="s">
        <v>22</v>
      </c>
      <c r="E141" s="20" t="s">
        <v>24</v>
      </c>
      <c r="F141" s="20" t="s">
        <v>2898</v>
      </c>
      <c r="G141" s="20" t="s">
        <v>25</v>
      </c>
      <c r="H141" s="20" t="s">
        <v>34</v>
      </c>
      <c r="I141" s="20">
        <v>251.45</v>
      </c>
      <c r="J141" s="23">
        <v>100</v>
      </c>
      <c r="K141" s="23">
        <v>0</v>
      </c>
      <c r="L141" s="20"/>
      <c r="M141" s="18">
        <f t="shared" si="10"/>
        <v>0</v>
      </c>
      <c r="N141" s="18">
        <f t="shared" si="11"/>
        <v>351.45</v>
      </c>
      <c r="O141" s="18">
        <f t="shared" si="12"/>
        <v>357.45</v>
      </c>
      <c r="P141" s="18">
        <f t="shared" si="13"/>
        <v>6</v>
      </c>
      <c r="Q141" s="18">
        <f t="shared" si="14"/>
        <v>351.45</v>
      </c>
      <c r="R141" s="18" t="s">
        <v>28</v>
      </c>
      <c r="S141" s="19" t="s">
        <v>29</v>
      </c>
    </row>
    <row r="142" spans="1:19">
      <c r="A142" s="20">
        <v>141</v>
      </c>
      <c r="B142" s="21" t="s">
        <v>2251</v>
      </c>
      <c r="C142" s="21" t="s">
        <v>2252</v>
      </c>
      <c r="D142" s="20" t="s">
        <v>22</v>
      </c>
      <c r="E142" s="20" t="s">
        <v>24</v>
      </c>
      <c r="F142" s="20" t="s">
        <v>2147</v>
      </c>
      <c r="G142" s="20" t="s">
        <v>25</v>
      </c>
      <c r="H142" s="20" t="s">
        <v>34</v>
      </c>
      <c r="I142" s="23">
        <v>0</v>
      </c>
      <c r="J142" s="23">
        <v>100</v>
      </c>
      <c r="K142" s="23">
        <v>0</v>
      </c>
      <c r="L142" s="20"/>
      <c r="M142" s="18">
        <f t="shared" si="10"/>
        <v>0</v>
      </c>
      <c r="N142" s="18">
        <f t="shared" si="11"/>
        <v>100</v>
      </c>
      <c r="O142" s="18">
        <f t="shared" si="12"/>
        <v>106</v>
      </c>
      <c r="P142" s="18">
        <f t="shared" si="13"/>
        <v>6</v>
      </c>
      <c r="Q142" s="18">
        <f t="shared" si="14"/>
        <v>100</v>
      </c>
      <c r="R142" s="18" t="s">
        <v>28</v>
      </c>
      <c r="S142" s="19" t="s">
        <v>29</v>
      </c>
    </row>
    <row r="143" spans="1:19">
      <c r="A143" s="20">
        <v>142</v>
      </c>
      <c r="B143" s="21" t="s">
        <v>1720</v>
      </c>
      <c r="C143" s="21" t="s">
        <v>1721</v>
      </c>
      <c r="D143" s="20" t="s">
        <v>22</v>
      </c>
      <c r="E143" s="20" t="s">
        <v>24</v>
      </c>
      <c r="F143" s="20" t="s">
        <v>2147</v>
      </c>
      <c r="G143" s="20" t="s">
        <v>25</v>
      </c>
      <c r="H143" s="20" t="s">
        <v>34</v>
      </c>
      <c r="I143" s="23">
        <v>0</v>
      </c>
      <c r="J143" s="23">
        <v>100</v>
      </c>
      <c r="K143" s="23">
        <v>0</v>
      </c>
      <c r="L143" s="20"/>
      <c r="M143" s="18">
        <f t="shared" si="10"/>
        <v>0</v>
      </c>
      <c r="N143" s="18">
        <f t="shared" si="11"/>
        <v>100</v>
      </c>
      <c r="O143" s="18">
        <f t="shared" si="12"/>
        <v>106</v>
      </c>
      <c r="P143" s="18">
        <f t="shared" si="13"/>
        <v>6</v>
      </c>
      <c r="Q143" s="18">
        <f t="shared" si="14"/>
        <v>100</v>
      </c>
      <c r="R143" s="18" t="s">
        <v>28</v>
      </c>
      <c r="S143" s="19" t="s">
        <v>29</v>
      </c>
    </row>
    <row r="144" spans="1:19">
      <c r="A144" s="20">
        <v>143</v>
      </c>
      <c r="B144" s="21" t="s">
        <v>386</v>
      </c>
      <c r="C144" s="21" t="s">
        <v>2239</v>
      </c>
      <c r="D144" s="20" t="s">
        <v>22</v>
      </c>
      <c r="E144" s="20" t="s">
        <v>24</v>
      </c>
      <c r="F144" s="20" t="s">
        <v>2147</v>
      </c>
      <c r="G144" s="20" t="s">
        <v>25</v>
      </c>
      <c r="H144" s="20" t="s">
        <v>34</v>
      </c>
      <c r="I144" s="23">
        <v>0</v>
      </c>
      <c r="J144" s="23">
        <v>100</v>
      </c>
      <c r="K144" s="23">
        <v>0</v>
      </c>
      <c r="L144" s="20"/>
      <c r="M144" s="18">
        <f t="shared" si="10"/>
        <v>0</v>
      </c>
      <c r="N144" s="18">
        <f t="shared" si="11"/>
        <v>100</v>
      </c>
      <c r="O144" s="18">
        <f t="shared" si="12"/>
        <v>106</v>
      </c>
      <c r="P144" s="18">
        <f t="shared" si="13"/>
        <v>6</v>
      </c>
      <c r="Q144" s="18">
        <f t="shared" si="14"/>
        <v>100</v>
      </c>
      <c r="R144" s="18" t="s">
        <v>28</v>
      </c>
      <c r="S144" s="19" t="s">
        <v>29</v>
      </c>
    </row>
    <row r="145" spans="1:19">
      <c r="A145" s="20">
        <v>144</v>
      </c>
      <c r="B145" s="21" t="s">
        <v>386</v>
      </c>
      <c r="C145" s="21" t="s">
        <v>2239</v>
      </c>
      <c r="D145" s="20" t="s">
        <v>22</v>
      </c>
      <c r="E145" s="20" t="s">
        <v>24</v>
      </c>
      <c r="F145" s="20" t="s">
        <v>2926</v>
      </c>
      <c r="G145" s="20" t="s">
        <v>25</v>
      </c>
      <c r="H145" s="20" t="s">
        <v>34</v>
      </c>
      <c r="I145" s="23">
        <v>0</v>
      </c>
      <c r="J145" s="23">
        <v>0</v>
      </c>
      <c r="K145" s="23">
        <v>18</v>
      </c>
      <c r="L145" s="20" t="s">
        <v>35</v>
      </c>
      <c r="M145" s="18">
        <f t="shared" si="10"/>
        <v>19.08</v>
      </c>
      <c r="N145" s="18">
        <f t="shared" si="11"/>
        <v>19.08</v>
      </c>
      <c r="O145" s="18">
        <f t="shared" si="12"/>
        <v>20.2248</v>
      </c>
      <c r="P145" s="18">
        <f t="shared" si="13"/>
        <v>1.1448</v>
      </c>
      <c r="Q145" s="18">
        <f t="shared" si="14"/>
        <v>19.08</v>
      </c>
      <c r="R145" s="18" t="s">
        <v>28</v>
      </c>
      <c r="S145" s="19" t="s">
        <v>29</v>
      </c>
    </row>
    <row r="146" spans="1:19">
      <c r="A146" s="20">
        <v>145</v>
      </c>
      <c r="B146" s="21" t="s">
        <v>1720</v>
      </c>
      <c r="C146" s="21" t="s">
        <v>1721</v>
      </c>
      <c r="D146" s="20" t="s">
        <v>22</v>
      </c>
      <c r="E146" s="20" t="s">
        <v>24</v>
      </c>
      <c r="F146" s="20" t="s">
        <v>2926</v>
      </c>
      <c r="G146" s="20" t="s">
        <v>25</v>
      </c>
      <c r="H146" s="20" t="s">
        <v>34</v>
      </c>
      <c r="I146" s="23">
        <v>0</v>
      </c>
      <c r="J146" s="23">
        <v>0</v>
      </c>
      <c r="K146" s="23">
        <v>18</v>
      </c>
      <c r="L146" s="20" t="s">
        <v>35</v>
      </c>
      <c r="M146" s="18">
        <f t="shared" si="10"/>
        <v>19.08</v>
      </c>
      <c r="N146" s="18">
        <f t="shared" si="11"/>
        <v>19.08</v>
      </c>
      <c r="O146" s="18">
        <f t="shared" si="12"/>
        <v>20.2248</v>
      </c>
      <c r="P146" s="18">
        <f t="shared" si="13"/>
        <v>1.1448</v>
      </c>
      <c r="Q146" s="18">
        <f t="shared" si="14"/>
        <v>19.08</v>
      </c>
      <c r="R146" s="18" t="s">
        <v>28</v>
      </c>
      <c r="S146" s="19" t="s">
        <v>29</v>
      </c>
    </row>
    <row r="147" spans="1:19">
      <c r="A147" s="20">
        <v>146</v>
      </c>
      <c r="B147" s="21" t="s">
        <v>2251</v>
      </c>
      <c r="C147" s="21" t="s">
        <v>2252</v>
      </c>
      <c r="D147" s="20" t="s">
        <v>22</v>
      </c>
      <c r="E147" s="20" t="s">
        <v>24</v>
      </c>
      <c r="F147" s="20" t="s">
        <v>2926</v>
      </c>
      <c r="G147" s="20" t="s">
        <v>25</v>
      </c>
      <c r="H147" s="20" t="s">
        <v>34</v>
      </c>
      <c r="I147" s="23">
        <v>0</v>
      </c>
      <c r="J147" s="23">
        <v>0</v>
      </c>
      <c r="K147" s="23">
        <v>13</v>
      </c>
      <c r="L147" s="20" t="s">
        <v>35</v>
      </c>
      <c r="M147" s="18">
        <f t="shared" si="10"/>
        <v>13.78</v>
      </c>
      <c r="N147" s="18">
        <f t="shared" si="11"/>
        <v>13.78</v>
      </c>
      <c r="O147" s="18">
        <f t="shared" si="12"/>
        <v>14.6068</v>
      </c>
      <c r="P147" s="18">
        <f t="shared" si="13"/>
        <v>0.8268</v>
      </c>
      <c r="Q147" s="18">
        <f t="shared" si="14"/>
        <v>13.78</v>
      </c>
      <c r="R147" s="18" t="s">
        <v>28</v>
      </c>
      <c r="S147" s="19" t="s">
        <v>29</v>
      </c>
    </row>
    <row r="148" spans="1:19">
      <c r="A148" s="20">
        <v>147</v>
      </c>
      <c r="B148" s="21" t="s">
        <v>3089</v>
      </c>
      <c r="C148" s="21" t="s">
        <v>3090</v>
      </c>
      <c r="D148" s="20" t="s">
        <v>22</v>
      </c>
      <c r="E148" s="20" t="s">
        <v>24</v>
      </c>
      <c r="F148" s="20" t="s">
        <v>2926</v>
      </c>
      <c r="G148" s="20" t="s">
        <v>25</v>
      </c>
      <c r="H148" s="20" t="s">
        <v>34</v>
      </c>
      <c r="I148" s="23">
        <v>0</v>
      </c>
      <c r="J148" s="23">
        <v>0</v>
      </c>
      <c r="K148" s="23">
        <v>18</v>
      </c>
      <c r="L148" s="20" t="s">
        <v>35</v>
      </c>
      <c r="M148" s="18">
        <f t="shared" si="10"/>
        <v>19.08</v>
      </c>
      <c r="N148" s="18">
        <f t="shared" si="11"/>
        <v>19.08</v>
      </c>
      <c r="O148" s="18">
        <f t="shared" si="12"/>
        <v>20.2248</v>
      </c>
      <c r="P148" s="18">
        <f t="shared" si="13"/>
        <v>1.1448</v>
      </c>
      <c r="Q148" s="18">
        <f t="shared" si="14"/>
        <v>19.08</v>
      </c>
      <c r="R148" s="18" t="s">
        <v>28</v>
      </c>
      <c r="S148" s="19" t="s">
        <v>29</v>
      </c>
    </row>
    <row r="149" spans="1:19">
      <c r="A149" s="20">
        <v>148</v>
      </c>
      <c r="B149" s="21" t="s">
        <v>2779</v>
      </c>
      <c r="C149" s="21" t="s">
        <v>3091</v>
      </c>
      <c r="D149" s="20" t="s">
        <v>22</v>
      </c>
      <c r="E149" s="20" t="s">
        <v>24</v>
      </c>
      <c r="F149" s="20" t="s">
        <v>2898</v>
      </c>
      <c r="G149" s="20" t="s">
        <v>25</v>
      </c>
      <c r="H149" s="20" t="s">
        <v>34</v>
      </c>
      <c r="I149" s="20">
        <v>252.24</v>
      </c>
      <c r="J149" s="23">
        <v>100</v>
      </c>
      <c r="K149" s="23">
        <v>0</v>
      </c>
      <c r="L149" s="20"/>
      <c r="M149" s="18">
        <f t="shared" si="10"/>
        <v>0</v>
      </c>
      <c r="N149" s="18">
        <f t="shared" si="11"/>
        <v>352.24</v>
      </c>
      <c r="O149" s="18">
        <f t="shared" si="12"/>
        <v>358.24</v>
      </c>
      <c r="P149" s="18">
        <f t="shared" si="13"/>
        <v>6</v>
      </c>
      <c r="Q149" s="18">
        <f t="shared" si="14"/>
        <v>352.24</v>
      </c>
      <c r="R149" s="18" t="s">
        <v>28</v>
      </c>
      <c r="S149" s="19" t="s">
        <v>29</v>
      </c>
    </row>
    <row r="150" spans="1:19">
      <c r="A150" s="20">
        <v>149</v>
      </c>
      <c r="B150" s="21" t="s">
        <v>3092</v>
      </c>
      <c r="C150" s="21" t="s">
        <v>3093</v>
      </c>
      <c r="D150" s="20" t="s">
        <v>22</v>
      </c>
      <c r="E150" s="20" t="s">
        <v>24</v>
      </c>
      <c r="F150" s="20" t="s">
        <v>174</v>
      </c>
      <c r="G150" s="20" t="s">
        <v>25</v>
      </c>
      <c r="H150" s="20" t="s">
        <v>1345</v>
      </c>
      <c r="I150" s="23">
        <v>0</v>
      </c>
      <c r="J150" s="23">
        <v>400</v>
      </c>
      <c r="K150" s="23">
        <v>2513</v>
      </c>
      <c r="L150" s="20" t="s">
        <v>2710</v>
      </c>
      <c r="M150" s="18">
        <f t="shared" si="10"/>
        <v>2663.78</v>
      </c>
      <c r="N150" s="18">
        <f t="shared" si="11"/>
        <v>3063.78</v>
      </c>
      <c r="O150" s="18">
        <f t="shared" si="12"/>
        <v>3247.6068</v>
      </c>
      <c r="P150" s="18">
        <f t="shared" si="13"/>
        <v>183.8268</v>
      </c>
      <c r="Q150" s="18">
        <f t="shared" si="14"/>
        <v>3063.78</v>
      </c>
      <c r="R150" s="18" t="s">
        <v>28</v>
      </c>
      <c r="S150" s="19" t="s">
        <v>29</v>
      </c>
    </row>
    <row r="151" spans="1:19">
      <c r="A151" s="20">
        <v>150</v>
      </c>
      <c r="B151" s="21" t="s">
        <v>3094</v>
      </c>
      <c r="C151" s="21" t="s">
        <v>3095</v>
      </c>
      <c r="D151" s="20" t="s">
        <v>22</v>
      </c>
      <c r="E151" s="20" t="s">
        <v>24</v>
      </c>
      <c r="F151" s="20" t="s">
        <v>174</v>
      </c>
      <c r="G151" s="20" t="s">
        <v>25</v>
      </c>
      <c r="H151" s="20" t="s">
        <v>1345</v>
      </c>
      <c r="I151" s="23">
        <v>0</v>
      </c>
      <c r="J151" s="23">
        <v>400</v>
      </c>
      <c r="K151" s="23">
        <v>2513</v>
      </c>
      <c r="L151" s="20" t="s">
        <v>2710</v>
      </c>
      <c r="M151" s="18">
        <f t="shared" si="10"/>
        <v>2663.78</v>
      </c>
      <c r="N151" s="18">
        <f t="shared" si="11"/>
        <v>3063.78</v>
      </c>
      <c r="O151" s="18">
        <f t="shared" si="12"/>
        <v>3247.6068</v>
      </c>
      <c r="P151" s="18">
        <f t="shared" si="13"/>
        <v>183.8268</v>
      </c>
      <c r="Q151" s="18">
        <f t="shared" si="14"/>
        <v>3063.78</v>
      </c>
      <c r="R151" s="18" t="s">
        <v>28</v>
      </c>
      <c r="S151" s="19" t="s">
        <v>29</v>
      </c>
    </row>
    <row r="152" spans="1:19">
      <c r="A152" s="20">
        <v>151</v>
      </c>
      <c r="B152" s="21" t="s">
        <v>3096</v>
      </c>
      <c r="C152" s="21" t="s">
        <v>3097</v>
      </c>
      <c r="D152" s="20" t="s">
        <v>22</v>
      </c>
      <c r="E152" s="20" t="s">
        <v>24</v>
      </c>
      <c r="F152" s="20" t="s">
        <v>174</v>
      </c>
      <c r="G152" s="20" t="s">
        <v>25</v>
      </c>
      <c r="H152" s="20" t="s">
        <v>1345</v>
      </c>
      <c r="I152" s="23">
        <v>0</v>
      </c>
      <c r="J152" s="23">
        <v>400</v>
      </c>
      <c r="K152" s="23">
        <v>2513</v>
      </c>
      <c r="L152" s="20" t="s">
        <v>2710</v>
      </c>
      <c r="M152" s="18">
        <f t="shared" si="10"/>
        <v>2663.78</v>
      </c>
      <c r="N152" s="18">
        <f t="shared" si="11"/>
        <v>3063.78</v>
      </c>
      <c r="O152" s="18">
        <f t="shared" si="12"/>
        <v>3247.6068</v>
      </c>
      <c r="P152" s="18">
        <f t="shared" si="13"/>
        <v>183.8268</v>
      </c>
      <c r="Q152" s="18">
        <f t="shared" si="14"/>
        <v>3063.78</v>
      </c>
      <c r="R152" s="18" t="s">
        <v>28</v>
      </c>
      <c r="S152" s="19" t="s">
        <v>29</v>
      </c>
    </row>
    <row r="153" spans="1:19">
      <c r="A153" s="20">
        <v>152</v>
      </c>
      <c r="B153" s="21" t="s">
        <v>2383</v>
      </c>
      <c r="C153" s="21" t="s">
        <v>2384</v>
      </c>
      <c r="D153" s="20" t="s">
        <v>22</v>
      </c>
      <c r="E153" s="20" t="s">
        <v>24</v>
      </c>
      <c r="F153" s="20" t="s">
        <v>2147</v>
      </c>
      <c r="G153" s="20" t="s">
        <v>25</v>
      </c>
      <c r="H153" s="20" t="s">
        <v>34</v>
      </c>
      <c r="I153" s="23">
        <v>0</v>
      </c>
      <c r="J153" s="23">
        <v>100</v>
      </c>
      <c r="K153" s="23">
        <v>0</v>
      </c>
      <c r="L153" s="20"/>
      <c r="M153" s="18">
        <f t="shared" si="10"/>
        <v>0</v>
      </c>
      <c r="N153" s="18">
        <f t="shared" si="11"/>
        <v>100</v>
      </c>
      <c r="O153" s="18">
        <f t="shared" si="12"/>
        <v>106</v>
      </c>
      <c r="P153" s="18">
        <f t="shared" si="13"/>
        <v>6</v>
      </c>
      <c r="Q153" s="18">
        <f t="shared" si="14"/>
        <v>100</v>
      </c>
      <c r="R153" s="18" t="s">
        <v>28</v>
      </c>
      <c r="S153" s="19" t="s">
        <v>29</v>
      </c>
    </row>
    <row r="154" spans="1:19">
      <c r="A154" s="20">
        <v>153</v>
      </c>
      <c r="B154" s="21" t="s">
        <v>3098</v>
      </c>
      <c r="C154" s="21" t="s">
        <v>3099</v>
      </c>
      <c r="D154" s="20" t="s">
        <v>22</v>
      </c>
      <c r="E154" s="20" t="s">
        <v>24</v>
      </c>
      <c r="F154" s="20" t="s">
        <v>2898</v>
      </c>
      <c r="G154" s="20" t="s">
        <v>25</v>
      </c>
      <c r="H154" s="20" t="s">
        <v>34</v>
      </c>
      <c r="I154" s="20">
        <v>252.24</v>
      </c>
      <c r="J154" s="23">
        <v>100</v>
      </c>
      <c r="K154" s="23">
        <v>0</v>
      </c>
      <c r="L154" s="20"/>
      <c r="M154" s="18">
        <f t="shared" si="10"/>
        <v>0</v>
      </c>
      <c r="N154" s="18">
        <f t="shared" si="11"/>
        <v>352.24</v>
      </c>
      <c r="O154" s="18">
        <f t="shared" si="12"/>
        <v>358.24</v>
      </c>
      <c r="P154" s="18">
        <f t="shared" si="13"/>
        <v>6</v>
      </c>
      <c r="Q154" s="18">
        <f t="shared" si="14"/>
        <v>352.24</v>
      </c>
      <c r="R154" s="18" t="s">
        <v>28</v>
      </c>
      <c r="S154" s="19" t="s">
        <v>29</v>
      </c>
    </row>
    <row r="155" spans="1:19">
      <c r="A155" s="20">
        <v>154</v>
      </c>
      <c r="B155" s="21" t="s">
        <v>3100</v>
      </c>
      <c r="C155" s="21" t="s">
        <v>3101</v>
      </c>
      <c r="D155" s="20" t="s">
        <v>22</v>
      </c>
      <c r="E155" s="20" t="s">
        <v>24</v>
      </c>
      <c r="F155" s="20" t="s">
        <v>2898</v>
      </c>
      <c r="G155" s="20" t="s">
        <v>25</v>
      </c>
      <c r="H155" s="20" t="s">
        <v>34</v>
      </c>
      <c r="I155" s="20">
        <v>252.24</v>
      </c>
      <c r="J155" s="23">
        <v>100</v>
      </c>
      <c r="K155" s="23">
        <v>0</v>
      </c>
      <c r="L155" s="20"/>
      <c r="M155" s="18">
        <f t="shared" si="10"/>
        <v>0</v>
      </c>
      <c r="N155" s="18">
        <f t="shared" si="11"/>
        <v>352.24</v>
      </c>
      <c r="O155" s="18">
        <f t="shared" si="12"/>
        <v>358.24</v>
      </c>
      <c r="P155" s="18">
        <f t="shared" si="13"/>
        <v>6</v>
      </c>
      <c r="Q155" s="18">
        <f t="shared" si="14"/>
        <v>352.24</v>
      </c>
      <c r="R155" s="18" t="s">
        <v>28</v>
      </c>
      <c r="S155" s="19" t="s">
        <v>29</v>
      </c>
    </row>
    <row r="156" spans="1:19">
      <c r="A156" s="20">
        <v>155</v>
      </c>
      <c r="B156" s="21" t="s">
        <v>3102</v>
      </c>
      <c r="C156" s="21" t="s">
        <v>3103</v>
      </c>
      <c r="D156" s="20" t="s">
        <v>22</v>
      </c>
      <c r="E156" s="20" t="s">
        <v>24</v>
      </c>
      <c r="F156" s="20" t="s">
        <v>2898</v>
      </c>
      <c r="G156" s="20" t="s">
        <v>25</v>
      </c>
      <c r="H156" s="20" t="s">
        <v>34</v>
      </c>
      <c r="I156" s="20">
        <v>252.24</v>
      </c>
      <c r="J156" s="23">
        <v>100</v>
      </c>
      <c r="K156" s="23">
        <v>0</v>
      </c>
      <c r="L156" s="20"/>
      <c r="M156" s="18">
        <f t="shared" si="10"/>
        <v>0</v>
      </c>
      <c r="N156" s="18">
        <f t="shared" si="11"/>
        <v>352.24</v>
      </c>
      <c r="O156" s="18">
        <f t="shared" si="12"/>
        <v>358.24</v>
      </c>
      <c r="P156" s="18">
        <f t="shared" si="13"/>
        <v>6</v>
      </c>
      <c r="Q156" s="18">
        <f t="shared" si="14"/>
        <v>352.24</v>
      </c>
      <c r="R156" s="18" t="s">
        <v>28</v>
      </c>
      <c r="S156" s="19" t="s">
        <v>29</v>
      </c>
    </row>
    <row r="157" spans="1:19">
      <c r="A157" s="20">
        <v>156</v>
      </c>
      <c r="B157" s="21" t="s">
        <v>2531</v>
      </c>
      <c r="C157" s="21" t="s">
        <v>2532</v>
      </c>
      <c r="D157" s="20" t="s">
        <v>22</v>
      </c>
      <c r="E157" s="20" t="s">
        <v>24</v>
      </c>
      <c r="F157" s="20" t="s">
        <v>2147</v>
      </c>
      <c r="G157" s="20" t="s">
        <v>25</v>
      </c>
      <c r="H157" s="20" t="s">
        <v>34</v>
      </c>
      <c r="I157" s="23">
        <v>0</v>
      </c>
      <c r="J157" s="23">
        <v>100</v>
      </c>
      <c r="K157" s="23">
        <v>0</v>
      </c>
      <c r="L157" s="20"/>
      <c r="M157" s="18">
        <f t="shared" si="10"/>
        <v>0</v>
      </c>
      <c r="N157" s="18">
        <f t="shared" si="11"/>
        <v>100</v>
      </c>
      <c r="O157" s="18">
        <f t="shared" si="12"/>
        <v>106</v>
      </c>
      <c r="P157" s="18">
        <f t="shared" si="13"/>
        <v>6</v>
      </c>
      <c r="Q157" s="18">
        <f t="shared" si="14"/>
        <v>100</v>
      </c>
      <c r="R157" s="18" t="s">
        <v>28</v>
      </c>
      <c r="S157" s="19" t="s">
        <v>29</v>
      </c>
    </row>
    <row r="158" spans="1:19">
      <c r="A158" s="20">
        <v>157</v>
      </c>
      <c r="B158" s="21" t="s">
        <v>2095</v>
      </c>
      <c r="C158" s="21" t="s">
        <v>2096</v>
      </c>
      <c r="D158" s="20" t="s">
        <v>22</v>
      </c>
      <c r="E158" s="20" t="s">
        <v>24</v>
      </c>
      <c r="F158" s="20" t="s">
        <v>2147</v>
      </c>
      <c r="G158" s="20" t="s">
        <v>25</v>
      </c>
      <c r="H158" s="20" t="s">
        <v>34</v>
      </c>
      <c r="I158" s="23">
        <v>0</v>
      </c>
      <c r="J158" s="23">
        <v>100</v>
      </c>
      <c r="K158" s="23">
        <v>0</v>
      </c>
      <c r="L158" s="20"/>
      <c r="M158" s="18">
        <f t="shared" si="10"/>
        <v>0</v>
      </c>
      <c r="N158" s="18">
        <f t="shared" si="11"/>
        <v>100</v>
      </c>
      <c r="O158" s="18">
        <f t="shared" si="12"/>
        <v>106</v>
      </c>
      <c r="P158" s="18">
        <f t="shared" si="13"/>
        <v>6</v>
      </c>
      <c r="Q158" s="18">
        <f t="shared" si="14"/>
        <v>100</v>
      </c>
      <c r="R158" s="18" t="s">
        <v>28</v>
      </c>
      <c r="S158" s="19" t="s">
        <v>29</v>
      </c>
    </row>
    <row r="159" spans="1:19">
      <c r="A159" s="20">
        <v>158</v>
      </c>
      <c r="B159" s="21" t="s">
        <v>2095</v>
      </c>
      <c r="C159" s="21" t="s">
        <v>2096</v>
      </c>
      <c r="D159" s="20" t="s">
        <v>22</v>
      </c>
      <c r="E159" s="20" t="s">
        <v>24</v>
      </c>
      <c r="F159" s="20" t="s">
        <v>2926</v>
      </c>
      <c r="G159" s="20" t="s">
        <v>25</v>
      </c>
      <c r="H159" s="20" t="s">
        <v>34</v>
      </c>
      <c r="I159" s="23">
        <v>0</v>
      </c>
      <c r="J159" s="23">
        <v>0</v>
      </c>
      <c r="K159" s="23">
        <v>18</v>
      </c>
      <c r="L159" s="20" t="s">
        <v>35</v>
      </c>
      <c r="M159" s="18">
        <f t="shared" si="10"/>
        <v>19.08</v>
      </c>
      <c r="N159" s="18">
        <f t="shared" si="11"/>
        <v>19.08</v>
      </c>
      <c r="O159" s="18">
        <f t="shared" si="12"/>
        <v>20.2248</v>
      </c>
      <c r="P159" s="18">
        <f t="shared" si="13"/>
        <v>1.1448</v>
      </c>
      <c r="Q159" s="18">
        <f t="shared" si="14"/>
        <v>19.08</v>
      </c>
      <c r="R159" s="18" t="s">
        <v>28</v>
      </c>
      <c r="S159" s="19" t="s">
        <v>29</v>
      </c>
    </row>
    <row r="160" spans="1:19">
      <c r="A160" s="20">
        <v>159</v>
      </c>
      <c r="B160" s="21" t="s">
        <v>1072</v>
      </c>
      <c r="C160" s="21" t="s">
        <v>3104</v>
      </c>
      <c r="D160" s="20" t="s">
        <v>22</v>
      </c>
      <c r="E160" s="20" t="s">
        <v>24</v>
      </c>
      <c r="F160" s="20" t="s">
        <v>2898</v>
      </c>
      <c r="G160" s="20" t="s">
        <v>25</v>
      </c>
      <c r="H160" s="20" t="s">
        <v>34</v>
      </c>
      <c r="I160" s="20">
        <v>251.45</v>
      </c>
      <c r="J160" s="23">
        <v>100</v>
      </c>
      <c r="K160" s="23">
        <v>0</v>
      </c>
      <c r="L160" s="20"/>
      <c r="M160" s="18">
        <f t="shared" si="10"/>
        <v>0</v>
      </c>
      <c r="N160" s="18">
        <f t="shared" si="11"/>
        <v>351.45</v>
      </c>
      <c r="O160" s="18">
        <f t="shared" si="12"/>
        <v>357.45</v>
      </c>
      <c r="P160" s="18">
        <f t="shared" si="13"/>
        <v>6</v>
      </c>
      <c r="Q160" s="18">
        <f t="shared" si="14"/>
        <v>351.45</v>
      </c>
      <c r="R160" s="18" t="s">
        <v>28</v>
      </c>
      <c r="S160" s="19" t="s">
        <v>29</v>
      </c>
    </row>
    <row r="161" spans="1:19">
      <c r="A161" s="20">
        <v>160</v>
      </c>
      <c r="B161" s="37" t="s">
        <v>3105</v>
      </c>
      <c r="C161" s="21" t="s">
        <v>3106</v>
      </c>
      <c r="D161" s="20" t="s">
        <v>22</v>
      </c>
      <c r="E161" s="20" t="s">
        <v>24</v>
      </c>
      <c r="F161" s="20" t="s">
        <v>2898</v>
      </c>
      <c r="G161" s="20" t="s">
        <v>25</v>
      </c>
      <c r="H161" s="20" t="s">
        <v>34</v>
      </c>
      <c r="I161" s="20">
        <v>251.45</v>
      </c>
      <c r="J161" s="23">
        <v>100</v>
      </c>
      <c r="K161" s="23">
        <v>0</v>
      </c>
      <c r="L161" s="20"/>
      <c r="M161" s="18">
        <f t="shared" si="10"/>
        <v>0</v>
      </c>
      <c r="N161" s="18">
        <f t="shared" si="11"/>
        <v>351.45</v>
      </c>
      <c r="O161" s="18">
        <f t="shared" si="12"/>
        <v>357.45</v>
      </c>
      <c r="P161" s="18">
        <f t="shared" si="13"/>
        <v>6</v>
      </c>
      <c r="Q161" s="18">
        <f t="shared" si="14"/>
        <v>351.45</v>
      </c>
      <c r="R161" s="18" t="s">
        <v>28</v>
      </c>
      <c r="S161" s="19" t="s">
        <v>29</v>
      </c>
    </row>
    <row r="162" spans="1:19">
      <c r="A162" s="20">
        <v>161</v>
      </c>
      <c r="B162" s="21" t="s">
        <v>1175</v>
      </c>
      <c r="C162" s="21" t="s">
        <v>3107</v>
      </c>
      <c r="D162" s="20" t="s">
        <v>22</v>
      </c>
      <c r="E162" s="20" t="s">
        <v>24</v>
      </c>
      <c r="F162" s="20" t="s">
        <v>174</v>
      </c>
      <c r="G162" s="20" t="s">
        <v>25</v>
      </c>
      <c r="H162" s="20" t="s">
        <v>1345</v>
      </c>
      <c r="I162" s="23">
        <v>0</v>
      </c>
      <c r="J162" s="23">
        <v>400</v>
      </c>
      <c r="K162" s="23">
        <v>2513</v>
      </c>
      <c r="L162" s="20" t="s">
        <v>2710</v>
      </c>
      <c r="M162" s="18">
        <f t="shared" si="10"/>
        <v>2663.78</v>
      </c>
      <c r="N162" s="18">
        <f t="shared" si="11"/>
        <v>3063.78</v>
      </c>
      <c r="O162" s="18">
        <f t="shared" si="12"/>
        <v>3247.6068</v>
      </c>
      <c r="P162" s="18">
        <f t="shared" si="13"/>
        <v>183.8268</v>
      </c>
      <c r="Q162" s="18">
        <f t="shared" si="14"/>
        <v>3063.78</v>
      </c>
      <c r="R162" s="18" t="s">
        <v>28</v>
      </c>
      <c r="S162" s="19" t="s">
        <v>29</v>
      </c>
    </row>
    <row r="163" spans="1:19">
      <c r="A163" s="20">
        <v>162</v>
      </c>
      <c r="B163" s="37" t="s">
        <v>3108</v>
      </c>
      <c r="C163" s="21" t="s">
        <v>3109</v>
      </c>
      <c r="D163" s="20" t="s">
        <v>22</v>
      </c>
      <c r="E163" s="20" t="s">
        <v>24</v>
      </c>
      <c r="F163" s="20" t="s">
        <v>2898</v>
      </c>
      <c r="G163" s="20" t="s">
        <v>25</v>
      </c>
      <c r="H163" s="20" t="s">
        <v>34</v>
      </c>
      <c r="I163" s="20">
        <v>252.24</v>
      </c>
      <c r="J163" s="23">
        <v>100</v>
      </c>
      <c r="K163" s="23">
        <v>0</v>
      </c>
      <c r="L163" s="20"/>
      <c r="M163" s="18">
        <f t="shared" si="10"/>
        <v>0</v>
      </c>
      <c r="N163" s="18">
        <f t="shared" si="11"/>
        <v>352.24</v>
      </c>
      <c r="O163" s="18">
        <f t="shared" si="12"/>
        <v>358.24</v>
      </c>
      <c r="P163" s="18">
        <f t="shared" si="13"/>
        <v>6</v>
      </c>
      <c r="Q163" s="18">
        <f t="shared" si="14"/>
        <v>352.24</v>
      </c>
      <c r="R163" s="18" t="s">
        <v>28</v>
      </c>
      <c r="S163" s="19" t="s">
        <v>29</v>
      </c>
    </row>
    <row r="164" spans="1:19">
      <c r="A164" s="20">
        <v>163</v>
      </c>
      <c r="B164" s="21" t="s">
        <v>2226</v>
      </c>
      <c r="C164" s="21" t="s">
        <v>2227</v>
      </c>
      <c r="D164" s="20" t="s">
        <v>22</v>
      </c>
      <c r="E164" s="20" t="s">
        <v>24</v>
      </c>
      <c r="F164" s="20" t="s">
        <v>2147</v>
      </c>
      <c r="G164" s="20" t="s">
        <v>25</v>
      </c>
      <c r="H164" s="20" t="s">
        <v>34</v>
      </c>
      <c r="I164" s="23">
        <v>0</v>
      </c>
      <c r="J164" s="23">
        <v>100</v>
      </c>
      <c r="K164" s="23">
        <v>0</v>
      </c>
      <c r="L164" s="20"/>
      <c r="M164" s="18">
        <f t="shared" si="10"/>
        <v>0</v>
      </c>
      <c r="N164" s="18">
        <f t="shared" si="11"/>
        <v>100</v>
      </c>
      <c r="O164" s="18">
        <f t="shared" si="12"/>
        <v>106</v>
      </c>
      <c r="P164" s="18">
        <f t="shared" si="13"/>
        <v>6</v>
      </c>
      <c r="Q164" s="18">
        <f t="shared" si="14"/>
        <v>100</v>
      </c>
      <c r="R164" s="18" t="s">
        <v>28</v>
      </c>
      <c r="S164" s="19" t="s">
        <v>29</v>
      </c>
    </row>
    <row r="165" spans="1:19">
      <c r="A165" s="20">
        <v>164</v>
      </c>
      <c r="B165" s="21" t="s">
        <v>3110</v>
      </c>
      <c r="C165" s="21" t="s">
        <v>3111</v>
      </c>
      <c r="D165" s="20" t="s">
        <v>22</v>
      </c>
      <c r="E165" s="20" t="s">
        <v>24</v>
      </c>
      <c r="F165" s="20" t="s">
        <v>2898</v>
      </c>
      <c r="G165" s="20" t="s">
        <v>25</v>
      </c>
      <c r="H165" s="20" t="s">
        <v>34</v>
      </c>
      <c r="I165" s="20">
        <v>252.24</v>
      </c>
      <c r="J165" s="23">
        <v>100</v>
      </c>
      <c r="K165" s="23">
        <v>0</v>
      </c>
      <c r="L165" s="20"/>
      <c r="M165" s="18">
        <f t="shared" si="10"/>
        <v>0</v>
      </c>
      <c r="N165" s="18">
        <f t="shared" si="11"/>
        <v>352.24</v>
      </c>
      <c r="O165" s="18">
        <f t="shared" si="12"/>
        <v>358.24</v>
      </c>
      <c r="P165" s="18">
        <f t="shared" si="13"/>
        <v>6</v>
      </c>
      <c r="Q165" s="18">
        <f t="shared" si="14"/>
        <v>352.24</v>
      </c>
      <c r="R165" s="18" t="s">
        <v>28</v>
      </c>
      <c r="S165" s="19" t="s">
        <v>29</v>
      </c>
    </row>
    <row r="166" spans="1:19">
      <c r="A166" s="20">
        <v>165</v>
      </c>
      <c r="B166" s="37" t="s">
        <v>3112</v>
      </c>
      <c r="C166" s="21" t="s">
        <v>3113</v>
      </c>
      <c r="D166" s="20" t="s">
        <v>22</v>
      </c>
      <c r="E166" s="20" t="s">
        <v>24</v>
      </c>
      <c r="F166" s="20" t="s">
        <v>2898</v>
      </c>
      <c r="G166" s="20" t="s">
        <v>25</v>
      </c>
      <c r="H166" s="20" t="s">
        <v>34</v>
      </c>
      <c r="I166" s="20">
        <v>251.45</v>
      </c>
      <c r="J166" s="23">
        <v>100</v>
      </c>
      <c r="K166" s="23">
        <v>0</v>
      </c>
      <c r="L166" s="20"/>
      <c r="M166" s="18">
        <f t="shared" si="10"/>
        <v>0</v>
      </c>
      <c r="N166" s="18">
        <f t="shared" si="11"/>
        <v>351.45</v>
      </c>
      <c r="O166" s="18">
        <f t="shared" si="12"/>
        <v>357.45</v>
      </c>
      <c r="P166" s="18">
        <f t="shared" si="13"/>
        <v>6</v>
      </c>
      <c r="Q166" s="18">
        <f t="shared" si="14"/>
        <v>351.45</v>
      </c>
      <c r="R166" s="18" t="s">
        <v>28</v>
      </c>
      <c r="S166" s="19" t="s">
        <v>29</v>
      </c>
    </row>
    <row r="167" spans="1:19">
      <c r="A167" s="20">
        <v>166</v>
      </c>
      <c r="B167" s="37" t="s">
        <v>3114</v>
      </c>
      <c r="C167" s="21" t="s">
        <v>3115</v>
      </c>
      <c r="D167" s="20" t="s">
        <v>22</v>
      </c>
      <c r="E167" s="20" t="s">
        <v>24</v>
      </c>
      <c r="F167" s="20" t="s">
        <v>2898</v>
      </c>
      <c r="G167" s="20" t="s">
        <v>25</v>
      </c>
      <c r="H167" s="20" t="s">
        <v>34</v>
      </c>
      <c r="I167" s="20">
        <v>251.45</v>
      </c>
      <c r="J167" s="23">
        <v>100</v>
      </c>
      <c r="K167" s="23">
        <v>0</v>
      </c>
      <c r="L167" s="20"/>
      <c r="M167" s="18">
        <f t="shared" si="10"/>
        <v>0</v>
      </c>
      <c r="N167" s="18">
        <f t="shared" si="11"/>
        <v>351.45</v>
      </c>
      <c r="O167" s="18">
        <f t="shared" si="12"/>
        <v>357.45</v>
      </c>
      <c r="P167" s="18">
        <f t="shared" si="13"/>
        <v>6</v>
      </c>
      <c r="Q167" s="18">
        <f t="shared" si="14"/>
        <v>351.45</v>
      </c>
      <c r="R167" s="18" t="s">
        <v>28</v>
      </c>
      <c r="S167" s="19" t="s">
        <v>29</v>
      </c>
    </row>
    <row r="168" spans="1:19">
      <c r="A168" s="20">
        <v>167</v>
      </c>
      <c r="B168" s="21" t="s">
        <v>2422</v>
      </c>
      <c r="C168" s="21" t="s">
        <v>3116</v>
      </c>
      <c r="D168" s="20" t="s">
        <v>22</v>
      </c>
      <c r="E168" s="20" t="s">
        <v>24</v>
      </c>
      <c r="F168" s="20" t="s">
        <v>2898</v>
      </c>
      <c r="G168" s="20" t="s">
        <v>25</v>
      </c>
      <c r="H168" s="20" t="s">
        <v>34</v>
      </c>
      <c r="I168" s="20">
        <v>251.45</v>
      </c>
      <c r="J168" s="23">
        <v>100</v>
      </c>
      <c r="K168" s="23">
        <v>0</v>
      </c>
      <c r="L168" s="20"/>
      <c r="M168" s="18">
        <f t="shared" si="10"/>
        <v>0</v>
      </c>
      <c r="N168" s="18">
        <f t="shared" si="11"/>
        <v>351.45</v>
      </c>
      <c r="O168" s="18">
        <f t="shared" si="12"/>
        <v>357.45</v>
      </c>
      <c r="P168" s="18">
        <f t="shared" si="13"/>
        <v>6</v>
      </c>
      <c r="Q168" s="18">
        <f t="shared" si="14"/>
        <v>351.45</v>
      </c>
      <c r="R168" s="18" t="s">
        <v>28</v>
      </c>
      <c r="S168" s="19" t="s">
        <v>29</v>
      </c>
    </row>
    <row r="169" spans="1:19">
      <c r="A169" s="20">
        <v>168</v>
      </c>
      <c r="B169" s="21" t="s">
        <v>825</v>
      </c>
      <c r="C169" s="21" t="s">
        <v>3117</v>
      </c>
      <c r="D169" s="20" t="s">
        <v>22</v>
      </c>
      <c r="E169" s="20" t="s">
        <v>24</v>
      </c>
      <c r="F169" s="20" t="s">
        <v>2898</v>
      </c>
      <c r="G169" s="20" t="s">
        <v>25</v>
      </c>
      <c r="H169" s="20" t="s">
        <v>34</v>
      </c>
      <c r="I169" s="20">
        <v>251.45</v>
      </c>
      <c r="J169" s="23">
        <v>100</v>
      </c>
      <c r="K169" s="23">
        <v>0</v>
      </c>
      <c r="L169" s="20"/>
      <c r="M169" s="18">
        <f t="shared" si="10"/>
        <v>0</v>
      </c>
      <c r="N169" s="18">
        <f t="shared" si="11"/>
        <v>351.45</v>
      </c>
      <c r="O169" s="18">
        <f t="shared" si="12"/>
        <v>357.45</v>
      </c>
      <c r="P169" s="18">
        <f t="shared" si="13"/>
        <v>6</v>
      </c>
      <c r="Q169" s="18">
        <f t="shared" si="14"/>
        <v>351.45</v>
      </c>
      <c r="R169" s="18" t="s">
        <v>28</v>
      </c>
      <c r="S169" s="19" t="s">
        <v>29</v>
      </c>
    </row>
    <row r="170" spans="1:19">
      <c r="A170" s="20">
        <v>169</v>
      </c>
      <c r="B170" s="21" t="s">
        <v>3118</v>
      </c>
      <c r="C170" s="21" t="s">
        <v>3119</v>
      </c>
      <c r="D170" s="20" t="s">
        <v>22</v>
      </c>
      <c r="E170" s="20" t="s">
        <v>24</v>
      </c>
      <c r="F170" s="20" t="s">
        <v>2898</v>
      </c>
      <c r="G170" s="20" t="s">
        <v>25</v>
      </c>
      <c r="H170" s="20" t="s">
        <v>34</v>
      </c>
      <c r="I170" s="20">
        <v>251.45</v>
      </c>
      <c r="J170" s="23">
        <v>100</v>
      </c>
      <c r="K170" s="23">
        <v>0</v>
      </c>
      <c r="L170" s="20"/>
      <c r="M170" s="18">
        <f t="shared" si="10"/>
        <v>0</v>
      </c>
      <c r="N170" s="18">
        <f t="shared" si="11"/>
        <v>351.45</v>
      </c>
      <c r="O170" s="18">
        <f t="shared" si="12"/>
        <v>357.45</v>
      </c>
      <c r="P170" s="18">
        <f t="shared" si="13"/>
        <v>6</v>
      </c>
      <c r="Q170" s="18">
        <f t="shared" si="14"/>
        <v>351.45</v>
      </c>
      <c r="R170" s="18" t="s">
        <v>28</v>
      </c>
      <c r="S170" s="19" t="s">
        <v>29</v>
      </c>
    </row>
    <row r="171" spans="1:19">
      <c r="A171" s="20">
        <v>170</v>
      </c>
      <c r="B171" s="21" t="s">
        <v>3120</v>
      </c>
      <c r="C171" s="21" t="s">
        <v>3121</v>
      </c>
      <c r="D171" s="20" t="s">
        <v>22</v>
      </c>
      <c r="E171" s="20" t="s">
        <v>24</v>
      </c>
      <c r="F171" s="20" t="s">
        <v>2898</v>
      </c>
      <c r="G171" s="20" t="s">
        <v>25</v>
      </c>
      <c r="H171" s="20" t="s">
        <v>34</v>
      </c>
      <c r="I171" s="20">
        <v>251.45</v>
      </c>
      <c r="J171" s="23">
        <v>100</v>
      </c>
      <c r="K171" s="23">
        <v>0</v>
      </c>
      <c r="L171" s="20"/>
      <c r="M171" s="18">
        <f t="shared" si="10"/>
        <v>0</v>
      </c>
      <c r="N171" s="18">
        <f t="shared" si="11"/>
        <v>351.45</v>
      </c>
      <c r="O171" s="18">
        <f t="shared" si="12"/>
        <v>357.45</v>
      </c>
      <c r="P171" s="18">
        <f t="shared" si="13"/>
        <v>6</v>
      </c>
      <c r="Q171" s="18">
        <f t="shared" si="14"/>
        <v>351.45</v>
      </c>
      <c r="R171" s="18" t="s">
        <v>28</v>
      </c>
      <c r="S171" s="19" t="s">
        <v>29</v>
      </c>
    </row>
    <row r="172" spans="1:19">
      <c r="A172" s="20">
        <v>171</v>
      </c>
      <c r="B172" s="37" t="s">
        <v>3122</v>
      </c>
      <c r="C172" s="21" t="s">
        <v>3123</v>
      </c>
      <c r="D172" s="20" t="s">
        <v>22</v>
      </c>
      <c r="E172" s="20" t="s">
        <v>24</v>
      </c>
      <c r="F172" s="20" t="s">
        <v>2898</v>
      </c>
      <c r="G172" s="20" t="s">
        <v>25</v>
      </c>
      <c r="H172" s="20" t="s">
        <v>34</v>
      </c>
      <c r="I172" s="20">
        <v>252.16</v>
      </c>
      <c r="J172" s="23">
        <v>100</v>
      </c>
      <c r="K172" s="23">
        <v>0</v>
      </c>
      <c r="L172" s="20"/>
      <c r="M172" s="18">
        <f t="shared" si="10"/>
        <v>0</v>
      </c>
      <c r="N172" s="18">
        <f t="shared" si="11"/>
        <v>352.16</v>
      </c>
      <c r="O172" s="18">
        <f t="shared" si="12"/>
        <v>358.16</v>
      </c>
      <c r="P172" s="18">
        <f t="shared" si="13"/>
        <v>6</v>
      </c>
      <c r="Q172" s="18">
        <f t="shared" si="14"/>
        <v>352.16</v>
      </c>
      <c r="R172" s="18" t="s">
        <v>28</v>
      </c>
      <c r="S172" s="19" t="s">
        <v>29</v>
      </c>
    </row>
    <row r="173" spans="1:19">
      <c r="A173" s="20">
        <v>172</v>
      </c>
      <c r="B173" s="37" t="s">
        <v>827</v>
      </c>
      <c r="C173" s="21" t="s">
        <v>3124</v>
      </c>
      <c r="D173" s="20" t="s">
        <v>22</v>
      </c>
      <c r="E173" s="20" t="s">
        <v>24</v>
      </c>
      <c r="F173" s="20" t="s">
        <v>2898</v>
      </c>
      <c r="G173" s="20" t="s">
        <v>25</v>
      </c>
      <c r="H173" s="20" t="s">
        <v>34</v>
      </c>
      <c r="I173" s="20">
        <v>251.45</v>
      </c>
      <c r="J173" s="23">
        <v>100</v>
      </c>
      <c r="K173" s="23">
        <v>0</v>
      </c>
      <c r="L173" s="20"/>
      <c r="M173" s="18">
        <f t="shared" si="10"/>
        <v>0</v>
      </c>
      <c r="N173" s="18">
        <f t="shared" si="11"/>
        <v>351.45</v>
      </c>
      <c r="O173" s="18">
        <f t="shared" si="12"/>
        <v>357.45</v>
      </c>
      <c r="P173" s="18">
        <f t="shared" si="13"/>
        <v>6</v>
      </c>
      <c r="Q173" s="18">
        <f t="shared" si="14"/>
        <v>351.45</v>
      </c>
      <c r="R173" s="18" t="s">
        <v>28</v>
      </c>
      <c r="S173" s="19" t="s">
        <v>29</v>
      </c>
    </row>
    <row r="174" spans="1:19">
      <c r="A174" s="20">
        <v>173</v>
      </c>
      <c r="B174" s="21" t="s">
        <v>3125</v>
      </c>
      <c r="C174" s="21" t="s">
        <v>3126</v>
      </c>
      <c r="D174" s="20" t="s">
        <v>22</v>
      </c>
      <c r="E174" s="20" t="s">
        <v>24</v>
      </c>
      <c r="F174" s="20" t="s">
        <v>2898</v>
      </c>
      <c r="G174" s="20" t="s">
        <v>25</v>
      </c>
      <c r="H174" s="20" t="s">
        <v>34</v>
      </c>
      <c r="I174" s="20">
        <v>251.45</v>
      </c>
      <c r="J174" s="23">
        <v>100</v>
      </c>
      <c r="K174" s="23">
        <v>0</v>
      </c>
      <c r="L174" s="20"/>
      <c r="M174" s="18">
        <f t="shared" si="10"/>
        <v>0</v>
      </c>
      <c r="N174" s="18">
        <f t="shared" si="11"/>
        <v>351.45</v>
      </c>
      <c r="O174" s="18">
        <f t="shared" si="12"/>
        <v>357.45</v>
      </c>
      <c r="P174" s="18">
        <f t="shared" si="13"/>
        <v>6</v>
      </c>
      <c r="Q174" s="18">
        <f t="shared" si="14"/>
        <v>351.45</v>
      </c>
      <c r="R174" s="18" t="s">
        <v>28</v>
      </c>
      <c r="S174" s="19" t="s">
        <v>29</v>
      </c>
    </row>
    <row r="175" spans="1:19">
      <c r="A175" s="20">
        <v>174</v>
      </c>
      <c r="B175" s="21" t="s">
        <v>3127</v>
      </c>
      <c r="C175" s="21" t="s">
        <v>3128</v>
      </c>
      <c r="D175" s="20" t="s">
        <v>22</v>
      </c>
      <c r="E175" s="20" t="s">
        <v>24</v>
      </c>
      <c r="F175" s="20" t="s">
        <v>2898</v>
      </c>
      <c r="G175" s="20" t="s">
        <v>25</v>
      </c>
      <c r="H175" s="20" t="s">
        <v>34</v>
      </c>
      <c r="I175" s="20">
        <v>251.45</v>
      </c>
      <c r="J175" s="23">
        <v>100</v>
      </c>
      <c r="K175" s="23">
        <v>0</v>
      </c>
      <c r="L175" s="20"/>
      <c r="M175" s="18">
        <f t="shared" si="10"/>
        <v>0</v>
      </c>
      <c r="N175" s="18">
        <f t="shared" si="11"/>
        <v>351.45</v>
      </c>
      <c r="O175" s="18">
        <f t="shared" si="12"/>
        <v>357.45</v>
      </c>
      <c r="P175" s="18">
        <f t="shared" si="13"/>
        <v>6</v>
      </c>
      <c r="Q175" s="18">
        <f t="shared" si="14"/>
        <v>351.45</v>
      </c>
      <c r="R175" s="18" t="s">
        <v>28</v>
      </c>
      <c r="S175" s="19" t="s">
        <v>29</v>
      </c>
    </row>
    <row r="176" spans="1:19">
      <c r="A176" s="20">
        <v>175</v>
      </c>
      <c r="B176" s="21" t="s">
        <v>3129</v>
      </c>
      <c r="C176" s="21" t="s">
        <v>3130</v>
      </c>
      <c r="D176" s="20" t="s">
        <v>22</v>
      </c>
      <c r="E176" s="20" t="s">
        <v>24</v>
      </c>
      <c r="F176" s="20" t="s">
        <v>2898</v>
      </c>
      <c r="G176" s="20" t="s">
        <v>25</v>
      </c>
      <c r="H176" s="20" t="s">
        <v>34</v>
      </c>
      <c r="I176" s="20">
        <v>251.45</v>
      </c>
      <c r="J176" s="23">
        <v>100</v>
      </c>
      <c r="K176" s="23">
        <v>0</v>
      </c>
      <c r="L176" s="20"/>
      <c r="M176" s="18">
        <f t="shared" si="10"/>
        <v>0</v>
      </c>
      <c r="N176" s="18">
        <f t="shared" si="11"/>
        <v>351.45</v>
      </c>
      <c r="O176" s="18">
        <f t="shared" si="12"/>
        <v>357.45</v>
      </c>
      <c r="P176" s="18">
        <f t="shared" si="13"/>
        <v>6</v>
      </c>
      <c r="Q176" s="18">
        <f t="shared" si="14"/>
        <v>351.45</v>
      </c>
      <c r="R176" s="18" t="s">
        <v>28</v>
      </c>
      <c r="S176" s="19" t="s">
        <v>29</v>
      </c>
    </row>
    <row r="177" spans="1:19">
      <c r="A177" s="20">
        <v>176</v>
      </c>
      <c r="B177" s="21" t="s">
        <v>3131</v>
      </c>
      <c r="C177" s="21" t="s">
        <v>3132</v>
      </c>
      <c r="D177" s="20" t="s">
        <v>22</v>
      </c>
      <c r="E177" s="20" t="s">
        <v>24</v>
      </c>
      <c r="F177" s="20" t="s">
        <v>2898</v>
      </c>
      <c r="G177" s="20" t="s">
        <v>25</v>
      </c>
      <c r="H177" s="20" t="s">
        <v>34</v>
      </c>
      <c r="I177" s="20">
        <v>251.45</v>
      </c>
      <c r="J177" s="23">
        <v>100</v>
      </c>
      <c r="K177" s="23">
        <v>0</v>
      </c>
      <c r="L177" s="20"/>
      <c r="M177" s="18">
        <f t="shared" si="10"/>
        <v>0</v>
      </c>
      <c r="N177" s="18">
        <f t="shared" si="11"/>
        <v>351.45</v>
      </c>
      <c r="O177" s="18">
        <f t="shared" si="12"/>
        <v>357.45</v>
      </c>
      <c r="P177" s="18">
        <f t="shared" si="13"/>
        <v>6</v>
      </c>
      <c r="Q177" s="18">
        <f t="shared" si="14"/>
        <v>351.45</v>
      </c>
      <c r="R177" s="18" t="s">
        <v>28</v>
      </c>
      <c r="S177" s="19" t="s">
        <v>29</v>
      </c>
    </row>
    <row r="178" spans="1:19">
      <c r="A178" s="20">
        <v>177</v>
      </c>
      <c r="B178" s="21" t="s">
        <v>2500</v>
      </c>
      <c r="C178" s="21" t="s">
        <v>2501</v>
      </c>
      <c r="D178" s="20" t="s">
        <v>22</v>
      </c>
      <c r="E178" s="20" t="s">
        <v>24</v>
      </c>
      <c r="F178" s="20" t="s">
        <v>2147</v>
      </c>
      <c r="G178" s="20" t="s">
        <v>25</v>
      </c>
      <c r="H178" s="20" t="s">
        <v>34</v>
      </c>
      <c r="I178" s="23">
        <v>0</v>
      </c>
      <c r="J178" s="23">
        <v>100</v>
      </c>
      <c r="K178" s="23">
        <v>0</v>
      </c>
      <c r="L178" s="20"/>
      <c r="M178" s="18">
        <f t="shared" si="10"/>
        <v>0</v>
      </c>
      <c r="N178" s="18">
        <f t="shared" si="11"/>
        <v>100</v>
      </c>
      <c r="O178" s="18">
        <f t="shared" si="12"/>
        <v>106</v>
      </c>
      <c r="P178" s="18">
        <f t="shared" si="13"/>
        <v>6</v>
      </c>
      <c r="Q178" s="18">
        <f t="shared" si="14"/>
        <v>100</v>
      </c>
      <c r="R178" s="18" t="s">
        <v>28</v>
      </c>
      <c r="S178" s="19" t="s">
        <v>29</v>
      </c>
    </row>
    <row r="179" spans="1:19">
      <c r="A179" s="20">
        <v>178</v>
      </c>
      <c r="B179" s="21" t="s">
        <v>2485</v>
      </c>
      <c r="C179" s="21" t="s">
        <v>2486</v>
      </c>
      <c r="D179" s="20" t="s">
        <v>22</v>
      </c>
      <c r="E179" s="20" t="s">
        <v>24</v>
      </c>
      <c r="F179" s="20" t="s">
        <v>2147</v>
      </c>
      <c r="G179" s="20" t="s">
        <v>25</v>
      </c>
      <c r="H179" s="20" t="s">
        <v>34</v>
      </c>
      <c r="I179" s="23">
        <v>0</v>
      </c>
      <c r="J179" s="23">
        <v>100</v>
      </c>
      <c r="K179" s="23">
        <v>0</v>
      </c>
      <c r="L179" s="20"/>
      <c r="M179" s="18">
        <f t="shared" si="10"/>
        <v>0</v>
      </c>
      <c r="N179" s="18">
        <f t="shared" si="11"/>
        <v>100</v>
      </c>
      <c r="O179" s="18">
        <f t="shared" si="12"/>
        <v>106</v>
      </c>
      <c r="P179" s="18">
        <f t="shared" si="13"/>
        <v>6</v>
      </c>
      <c r="Q179" s="18">
        <f t="shared" si="14"/>
        <v>100</v>
      </c>
      <c r="R179" s="18" t="s">
        <v>28</v>
      </c>
      <c r="S179" s="19" t="s">
        <v>29</v>
      </c>
    </row>
    <row r="180" spans="1:19">
      <c r="A180" s="22"/>
      <c r="B180" s="22"/>
      <c r="C180" s="22"/>
      <c r="D180" s="22"/>
      <c r="E180" s="22"/>
      <c r="F180" s="22"/>
      <c r="G180" s="22"/>
      <c r="H180" s="22"/>
      <c r="I180" s="25">
        <f>SUM(I2:I179)</f>
        <v>30700.4700000001</v>
      </c>
      <c r="J180" s="25">
        <f>SUM(J2:J179)</f>
        <v>20700</v>
      </c>
      <c r="K180" s="25">
        <f>SUM(K2:K179)</f>
        <v>40712</v>
      </c>
      <c r="L180" s="25"/>
      <c r="M180" s="25">
        <f>SUM(M2:M179)</f>
        <v>43154.72</v>
      </c>
      <c r="N180" s="25">
        <f>SUM(N2:N179)</f>
        <v>94555.19</v>
      </c>
      <c r="O180" s="25">
        <f>SUM(O2:O179)</f>
        <v>98386.4732</v>
      </c>
      <c r="P180" s="25">
        <f>SUM(P2:P179)</f>
        <v>3831.2832</v>
      </c>
      <c r="Q180" s="25">
        <f>SUM(Q2:Q179)</f>
        <v>94555.19</v>
      </c>
      <c r="R180" s="18" t="s">
        <v>28</v>
      </c>
      <c r="S180" s="19" t="s">
        <v>29</v>
      </c>
    </row>
    <row r="181" spans="15:15">
      <c r="O181">
        <f>O180-J180</f>
        <v>77686.4732</v>
      </c>
    </row>
  </sheetData>
  <dataValidations count="2">
    <dataValidation type="list" allowBlank="1" showErrorMessage="1" sqref="G2:G179">
      <formula1>"商务,旅游,包签,转移签,翻译,照片,落地签"</formula1>
    </dataValidation>
    <dataValidation type="list" allowBlank="1" showErrorMessage="1" sqref="H2:H17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7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23" customWidth="1"/>
    <col min="3" max="3" width="24" customWidth="1"/>
    <col min="4" max="5" width="9" customWidth="1"/>
    <col min="7" max="7" width="12" customWidth="1"/>
    <col min="8" max="8" width="13" customWidth="1"/>
    <col min="9" max="9" width="19" customWidth="1"/>
    <col min="12" max="12" width="27" customWidth="1"/>
    <col min="13" max="13" width="16" customWidth="1"/>
    <col min="14" max="14" width="22" customWidth="1"/>
    <col min="15" max="15" width="20" customWidth="1"/>
    <col min="16" max="16" width="18" customWidth="1"/>
    <col min="17" max="17" width="17" customWidth="1"/>
  </cols>
  <sheetData>
    <row r="1" ht="50.4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2894</v>
      </c>
      <c r="G1" s="1" t="s">
        <v>7</v>
      </c>
      <c r="H1" s="1" t="s">
        <v>8</v>
      </c>
      <c r="I1" s="36" t="s">
        <v>9</v>
      </c>
      <c r="J1" s="7" t="s">
        <v>10</v>
      </c>
      <c r="K1" s="34" t="s">
        <v>11</v>
      </c>
      <c r="L1" s="34" t="s">
        <v>12</v>
      </c>
      <c r="M1" s="10" t="s">
        <v>13</v>
      </c>
      <c r="N1" s="11" t="s">
        <v>14</v>
      </c>
      <c r="O1" s="12" t="s">
        <v>15</v>
      </c>
      <c r="P1" s="13" t="s">
        <v>37</v>
      </c>
      <c r="Q1" s="17" t="s">
        <v>38</v>
      </c>
      <c r="R1" s="1" t="s">
        <v>18</v>
      </c>
      <c r="S1" s="1" t="s">
        <v>19</v>
      </c>
    </row>
    <row r="2" spans="1:19">
      <c r="A2" s="20">
        <v>1</v>
      </c>
      <c r="B2" s="21" t="s">
        <v>3133</v>
      </c>
      <c r="C2" s="21" t="s">
        <v>3134</v>
      </c>
      <c r="D2" s="20" t="s">
        <v>22</v>
      </c>
      <c r="E2" s="20" t="s">
        <v>24</v>
      </c>
      <c r="F2" s="20" t="s">
        <v>2898</v>
      </c>
      <c r="G2" s="20" t="s">
        <v>25</v>
      </c>
      <c r="H2" s="20" t="s">
        <v>34</v>
      </c>
      <c r="I2" s="20">
        <v>255.34</v>
      </c>
      <c r="J2" s="23">
        <v>100</v>
      </c>
      <c r="K2" s="23">
        <v>0</v>
      </c>
      <c r="L2" s="21"/>
      <c r="M2" s="18">
        <f t="shared" ref="M2:M65" si="0">K2*1.06</f>
        <v>0</v>
      </c>
      <c r="N2" s="18">
        <f t="shared" ref="N2:N65" si="1">I2+J2+M2</f>
        <v>355.34</v>
      </c>
      <c r="O2" s="18">
        <f t="shared" ref="O2:O65" si="2">I2+(J2+M2)*1.06</f>
        <v>361.34</v>
      </c>
      <c r="P2" s="18">
        <f t="shared" ref="P2:P65" si="3">(M2+J2)*0.06</f>
        <v>6</v>
      </c>
      <c r="Q2" s="18">
        <f t="shared" ref="Q2:Q65" si="4">O2-P2</f>
        <v>355.34</v>
      </c>
      <c r="R2" s="18" t="s">
        <v>28</v>
      </c>
      <c r="S2" s="19" t="s">
        <v>29</v>
      </c>
    </row>
    <row r="3" spans="1:19">
      <c r="A3" s="20">
        <v>2</v>
      </c>
      <c r="B3" s="21" t="s">
        <v>3135</v>
      </c>
      <c r="C3" s="21" t="s">
        <v>3136</v>
      </c>
      <c r="D3" s="20" t="s">
        <v>22</v>
      </c>
      <c r="E3" s="20" t="s">
        <v>24</v>
      </c>
      <c r="F3" s="20" t="s">
        <v>2898</v>
      </c>
      <c r="G3" s="20" t="s">
        <v>25</v>
      </c>
      <c r="H3" s="20" t="s">
        <v>34</v>
      </c>
      <c r="I3" s="20">
        <v>255.34</v>
      </c>
      <c r="J3" s="23">
        <v>100</v>
      </c>
      <c r="K3" s="23">
        <v>0</v>
      </c>
      <c r="L3" s="21"/>
      <c r="M3" s="18">
        <f t="shared" si="0"/>
        <v>0</v>
      </c>
      <c r="N3" s="18">
        <f t="shared" si="1"/>
        <v>355.34</v>
      </c>
      <c r="O3" s="18">
        <f t="shared" si="2"/>
        <v>361.34</v>
      </c>
      <c r="P3" s="18">
        <f t="shared" si="3"/>
        <v>6</v>
      </c>
      <c r="Q3" s="18">
        <f t="shared" si="4"/>
        <v>355.34</v>
      </c>
      <c r="R3" s="18" t="s">
        <v>28</v>
      </c>
      <c r="S3" s="19" t="s">
        <v>29</v>
      </c>
    </row>
    <row r="4" spans="1:19">
      <c r="A4" s="20">
        <v>3</v>
      </c>
      <c r="B4" s="21" t="s">
        <v>3137</v>
      </c>
      <c r="C4" s="21" t="s">
        <v>3138</v>
      </c>
      <c r="D4" s="20" t="s">
        <v>22</v>
      </c>
      <c r="E4" s="20" t="s">
        <v>24</v>
      </c>
      <c r="F4" s="20" t="s">
        <v>2898</v>
      </c>
      <c r="G4" s="20" t="s">
        <v>25</v>
      </c>
      <c r="H4" s="20" t="s">
        <v>34</v>
      </c>
      <c r="I4" s="20">
        <v>255.34</v>
      </c>
      <c r="J4" s="23">
        <v>100</v>
      </c>
      <c r="K4" s="23">
        <v>0</v>
      </c>
      <c r="L4" s="21"/>
      <c r="M4" s="18">
        <f t="shared" si="0"/>
        <v>0</v>
      </c>
      <c r="N4" s="18">
        <f t="shared" si="1"/>
        <v>355.34</v>
      </c>
      <c r="O4" s="18">
        <f t="shared" si="2"/>
        <v>361.34</v>
      </c>
      <c r="P4" s="18">
        <f t="shared" si="3"/>
        <v>6</v>
      </c>
      <c r="Q4" s="18">
        <f t="shared" si="4"/>
        <v>355.34</v>
      </c>
      <c r="R4" s="18" t="s">
        <v>28</v>
      </c>
      <c r="S4" s="19" t="s">
        <v>29</v>
      </c>
    </row>
    <row r="5" spans="1:19">
      <c r="A5" s="20">
        <v>4</v>
      </c>
      <c r="B5" s="21" t="s">
        <v>2248</v>
      </c>
      <c r="C5" s="21" t="s">
        <v>2249</v>
      </c>
      <c r="D5" s="20" t="s">
        <v>22</v>
      </c>
      <c r="E5" s="20" t="s">
        <v>24</v>
      </c>
      <c r="F5" s="20" t="s">
        <v>2147</v>
      </c>
      <c r="G5" s="20" t="s">
        <v>25</v>
      </c>
      <c r="H5" s="20" t="s">
        <v>34</v>
      </c>
      <c r="I5" s="23">
        <v>0</v>
      </c>
      <c r="J5" s="23">
        <v>100</v>
      </c>
      <c r="K5" s="23">
        <v>0</v>
      </c>
      <c r="L5" s="20"/>
      <c r="M5" s="18">
        <f t="shared" si="0"/>
        <v>0</v>
      </c>
      <c r="N5" s="18">
        <f t="shared" si="1"/>
        <v>100</v>
      </c>
      <c r="O5" s="18">
        <f t="shared" si="2"/>
        <v>106</v>
      </c>
      <c r="P5" s="18">
        <f t="shared" si="3"/>
        <v>6</v>
      </c>
      <c r="Q5" s="18">
        <f t="shared" si="4"/>
        <v>100</v>
      </c>
      <c r="R5" s="18" t="s">
        <v>28</v>
      </c>
      <c r="S5" s="19" t="s">
        <v>29</v>
      </c>
    </row>
    <row r="6" spans="1:19">
      <c r="A6" s="20">
        <v>5</v>
      </c>
      <c r="B6" s="21" t="s">
        <v>3139</v>
      </c>
      <c r="C6" s="21" t="s">
        <v>3140</v>
      </c>
      <c r="D6" s="20" t="s">
        <v>22</v>
      </c>
      <c r="E6" s="20" t="s">
        <v>24</v>
      </c>
      <c r="F6" s="20" t="s">
        <v>2898</v>
      </c>
      <c r="G6" s="20" t="s">
        <v>25</v>
      </c>
      <c r="H6" s="20" t="s">
        <v>34</v>
      </c>
      <c r="I6" s="20">
        <v>255.34</v>
      </c>
      <c r="J6" s="23">
        <v>100</v>
      </c>
      <c r="K6" s="23">
        <v>0</v>
      </c>
      <c r="L6" s="21"/>
      <c r="M6" s="18">
        <f t="shared" si="0"/>
        <v>0</v>
      </c>
      <c r="N6" s="18">
        <f t="shared" si="1"/>
        <v>355.34</v>
      </c>
      <c r="O6" s="18">
        <f t="shared" si="2"/>
        <v>361.34</v>
      </c>
      <c r="P6" s="18">
        <f t="shared" si="3"/>
        <v>6</v>
      </c>
      <c r="Q6" s="18">
        <f t="shared" si="4"/>
        <v>355.34</v>
      </c>
      <c r="R6" s="18" t="s">
        <v>28</v>
      </c>
      <c r="S6" s="19" t="s">
        <v>29</v>
      </c>
    </row>
    <row r="7" spans="1:19">
      <c r="A7" s="20">
        <v>6</v>
      </c>
      <c r="B7" s="21" t="s">
        <v>3141</v>
      </c>
      <c r="C7" s="21" t="s">
        <v>3142</v>
      </c>
      <c r="D7" s="20" t="s">
        <v>22</v>
      </c>
      <c r="E7" s="20" t="s">
        <v>24</v>
      </c>
      <c r="F7" s="20" t="s">
        <v>2898</v>
      </c>
      <c r="G7" s="20" t="s">
        <v>25</v>
      </c>
      <c r="H7" s="20" t="s">
        <v>34</v>
      </c>
      <c r="I7" s="20">
        <v>255.34</v>
      </c>
      <c r="J7" s="23">
        <v>100</v>
      </c>
      <c r="K7" s="23">
        <v>0</v>
      </c>
      <c r="L7" s="21"/>
      <c r="M7" s="18">
        <f t="shared" si="0"/>
        <v>0</v>
      </c>
      <c r="N7" s="18">
        <f t="shared" si="1"/>
        <v>355.34</v>
      </c>
      <c r="O7" s="18">
        <f t="shared" si="2"/>
        <v>361.34</v>
      </c>
      <c r="P7" s="18">
        <f t="shared" si="3"/>
        <v>6</v>
      </c>
      <c r="Q7" s="18">
        <f t="shared" si="4"/>
        <v>355.34</v>
      </c>
      <c r="R7" s="18" t="s">
        <v>28</v>
      </c>
      <c r="S7" s="19" t="s">
        <v>29</v>
      </c>
    </row>
    <row r="8" spans="1:19">
      <c r="A8" s="20">
        <v>7</v>
      </c>
      <c r="B8" s="21" t="s">
        <v>3143</v>
      </c>
      <c r="C8" s="21" t="s">
        <v>3144</v>
      </c>
      <c r="D8" s="20" t="s">
        <v>22</v>
      </c>
      <c r="E8" s="20" t="s">
        <v>24</v>
      </c>
      <c r="F8" s="20" t="s">
        <v>174</v>
      </c>
      <c r="G8" s="20" t="s">
        <v>25</v>
      </c>
      <c r="H8" s="20" t="s">
        <v>1345</v>
      </c>
      <c r="I8" s="23">
        <v>0</v>
      </c>
      <c r="J8" s="23">
        <v>400</v>
      </c>
      <c r="K8" s="23">
        <v>2513</v>
      </c>
      <c r="L8" s="20" t="s">
        <v>2710</v>
      </c>
      <c r="M8" s="18">
        <f t="shared" si="0"/>
        <v>2663.78</v>
      </c>
      <c r="N8" s="18">
        <f t="shared" si="1"/>
        <v>3063.78</v>
      </c>
      <c r="O8" s="18">
        <f t="shared" si="2"/>
        <v>3247.6068</v>
      </c>
      <c r="P8" s="18">
        <f t="shared" si="3"/>
        <v>183.8268</v>
      </c>
      <c r="Q8" s="18">
        <f t="shared" si="4"/>
        <v>3063.78</v>
      </c>
      <c r="R8" s="18" t="s">
        <v>28</v>
      </c>
      <c r="S8" s="19" t="s">
        <v>29</v>
      </c>
    </row>
    <row r="9" spans="1:19">
      <c r="A9" s="20">
        <v>8</v>
      </c>
      <c r="B9" s="21" t="s">
        <v>2230</v>
      </c>
      <c r="C9" s="21" t="s">
        <v>2231</v>
      </c>
      <c r="D9" s="20" t="s">
        <v>22</v>
      </c>
      <c r="E9" s="20" t="s">
        <v>24</v>
      </c>
      <c r="F9" s="20" t="s">
        <v>2926</v>
      </c>
      <c r="G9" s="20" t="s">
        <v>25</v>
      </c>
      <c r="H9" s="20" t="s">
        <v>34</v>
      </c>
      <c r="I9" s="23">
        <v>0</v>
      </c>
      <c r="J9" s="23">
        <v>0</v>
      </c>
      <c r="K9" s="23">
        <v>13</v>
      </c>
      <c r="L9" s="20" t="s">
        <v>35</v>
      </c>
      <c r="M9" s="18">
        <f t="shared" si="0"/>
        <v>13.78</v>
      </c>
      <c r="N9" s="18">
        <f t="shared" si="1"/>
        <v>13.78</v>
      </c>
      <c r="O9" s="18">
        <f t="shared" si="2"/>
        <v>14.6068</v>
      </c>
      <c r="P9" s="18">
        <f t="shared" si="3"/>
        <v>0.8268</v>
      </c>
      <c r="Q9" s="18">
        <f t="shared" si="4"/>
        <v>13.78</v>
      </c>
      <c r="R9" s="18" t="s">
        <v>28</v>
      </c>
      <c r="S9" s="19" t="s">
        <v>29</v>
      </c>
    </row>
    <row r="10" spans="1:19">
      <c r="A10" s="20">
        <v>9</v>
      </c>
      <c r="B10" s="21" t="s">
        <v>969</v>
      </c>
      <c r="C10" s="21" t="s">
        <v>2153</v>
      </c>
      <c r="D10" s="20" t="s">
        <v>22</v>
      </c>
      <c r="E10" s="20" t="s">
        <v>24</v>
      </c>
      <c r="F10" s="20" t="s">
        <v>2147</v>
      </c>
      <c r="G10" s="20" t="s">
        <v>25</v>
      </c>
      <c r="H10" s="20" t="s">
        <v>34</v>
      </c>
      <c r="I10" s="23">
        <v>0</v>
      </c>
      <c r="J10" s="23">
        <v>100</v>
      </c>
      <c r="K10" s="23">
        <v>0</v>
      </c>
      <c r="L10" s="21"/>
      <c r="M10" s="18">
        <f t="shared" si="0"/>
        <v>0</v>
      </c>
      <c r="N10" s="18">
        <f t="shared" si="1"/>
        <v>100</v>
      </c>
      <c r="O10" s="18">
        <f t="shared" si="2"/>
        <v>106</v>
      </c>
      <c r="P10" s="18">
        <f t="shared" si="3"/>
        <v>6</v>
      </c>
      <c r="Q10" s="18">
        <f t="shared" si="4"/>
        <v>100</v>
      </c>
      <c r="R10" s="18" t="s">
        <v>28</v>
      </c>
      <c r="S10" s="19" t="s">
        <v>29</v>
      </c>
    </row>
    <row r="11" spans="1:19">
      <c r="A11" s="20">
        <v>10</v>
      </c>
      <c r="B11" s="21" t="s">
        <v>3145</v>
      </c>
      <c r="C11" s="21" t="s">
        <v>3146</v>
      </c>
      <c r="D11" s="20" t="s">
        <v>22</v>
      </c>
      <c r="E11" s="20" t="s">
        <v>24</v>
      </c>
      <c r="F11" s="20" t="s">
        <v>2898</v>
      </c>
      <c r="G11" s="20" t="s">
        <v>25</v>
      </c>
      <c r="H11" s="20" t="s">
        <v>34</v>
      </c>
      <c r="I11" s="20">
        <v>249.29</v>
      </c>
      <c r="J11" s="23">
        <v>100</v>
      </c>
      <c r="K11" s="23">
        <v>0</v>
      </c>
      <c r="L11" s="21"/>
      <c r="M11" s="18">
        <f t="shared" si="0"/>
        <v>0</v>
      </c>
      <c r="N11" s="18">
        <f t="shared" si="1"/>
        <v>349.29</v>
      </c>
      <c r="O11" s="18">
        <f t="shared" si="2"/>
        <v>355.29</v>
      </c>
      <c r="P11" s="18">
        <f t="shared" si="3"/>
        <v>6</v>
      </c>
      <c r="Q11" s="18">
        <f t="shared" si="4"/>
        <v>349.29</v>
      </c>
      <c r="R11" s="18" t="s">
        <v>28</v>
      </c>
      <c r="S11" s="19" t="s">
        <v>29</v>
      </c>
    </row>
    <row r="12" spans="1:19">
      <c r="A12" s="20">
        <v>11</v>
      </c>
      <c r="B12" s="21" t="s">
        <v>3147</v>
      </c>
      <c r="C12" s="21" t="s">
        <v>3148</v>
      </c>
      <c r="D12" s="20" t="s">
        <v>22</v>
      </c>
      <c r="E12" s="20" t="s">
        <v>24</v>
      </c>
      <c r="F12" s="20" t="s">
        <v>2898</v>
      </c>
      <c r="G12" s="20" t="s">
        <v>25</v>
      </c>
      <c r="H12" s="20" t="s">
        <v>34</v>
      </c>
      <c r="I12" s="20">
        <v>255.34</v>
      </c>
      <c r="J12" s="23">
        <v>100</v>
      </c>
      <c r="K12" s="23">
        <v>0</v>
      </c>
      <c r="L12" s="21"/>
      <c r="M12" s="18">
        <f t="shared" si="0"/>
        <v>0</v>
      </c>
      <c r="N12" s="18">
        <f t="shared" si="1"/>
        <v>355.34</v>
      </c>
      <c r="O12" s="18">
        <f t="shared" si="2"/>
        <v>361.34</v>
      </c>
      <c r="P12" s="18">
        <f t="shared" si="3"/>
        <v>6</v>
      </c>
      <c r="Q12" s="18">
        <f t="shared" si="4"/>
        <v>355.34</v>
      </c>
      <c r="R12" s="18" t="s">
        <v>28</v>
      </c>
      <c r="S12" s="19" t="s">
        <v>29</v>
      </c>
    </row>
    <row r="13" spans="1:19">
      <c r="A13" s="20">
        <v>12</v>
      </c>
      <c r="B13" s="21" t="s">
        <v>2466</v>
      </c>
      <c r="C13" s="21" t="s">
        <v>3149</v>
      </c>
      <c r="D13" s="20" t="s">
        <v>22</v>
      </c>
      <c r="E13" s="20" t="s">
        <v>24</v>
      </c>
      <c r="F13" s="20" t="s">
        <v>2898</v>
      </c>
      <c r="G13" s="20" t="s">
        <v>25</v>
      </c>
      <c r="H13" s="20" t="s">
        <v>34</v>
      </c>
      <c r="I13" s="20">
        <v>249.12</v>
      </c>
      <c r="J13" s="23">
        <v>100</v>
      </c>
      <c r="K13" s="23">
        <v>0</v>
      </c>
      <c r="L13" s="21"/>
      <c r="M13" s="18">
        <f t="shared" si="0"/>
        <v>0</v>
      </c>
      <c r="N13" s="18">
        <f t="shared" si="1"/>
        <v>349.12</v>
      </c>
      <c r="O13" s="18">
        <f t="shared" si="2"/>
        <v>355.12</v>
      </c>
      <c r="P13" s="18">
        <f t="shared" si="3"/>
        <v>6</v>
      </c>
      <c r="Q13" s="18">
        <f t="shared" si="4"/>
        <v>349.12</v>
      </c>
      <c r="R13" s="18" t="s">
        <v>28</v>
      </c>
      <c r="S13" s="19" t="s">
        <v>29</v>
      </c>
    </row>
    <row r="14" spans="1:19">
      <c r="A14" s="20">
        <v>13</v>
      </c>
      <c r="B14" s="21" t="s">
        <v>3150</v>
      </c>
      <c r="C14" s="21" t="s">
        <v>3151</v>
      </c>
      <c r="D14" s="20" t="s">
        <v>22</v>
      </c>
      <c r="E14" s="20" t="s">
        <v>24</v>
      </c>
      <c r="F14" s="20" t="s">
        <v>2898</v>
      </c>
      <c r="G14" s="20" t="s">
        <v>25</v>
      </c>
      <c r="H14" s="20" t="s">
        <v>34</v>
      </c>
      <c r="I14" s="20">
        <v>249.12</v>
      </c>
      <c r="J14" s="23">
        <v>100</v>
      </c>
      <c r="K14" s="23">
        <v>0</v>
      </c>
      <c r="L14" s="21"/>
      <c r="M14" s="18">
        <f t="shared" si="0"/>
        <v>0</v>
      </c>
      <c r="N14" s="18">
        <f t="shared" si="1"/>
        <v>349.12</v>
      </c>
      <c r="O14" s="18">
        <f t="shared" si="2"/>
        <v>355.12</v>
      </c>
      <c r="P14" s="18">
        <f t="shared" si="3"/>
        <v>6</v>
      </c>
      <c r="Q14" s="18">
        <f t="shared" si="4"/>
        <v>349.12</v>
      </c>
      <c r="R14" s="18" t="s">
        <v>28</v>
      </c>
      <c r="S14" s="19" t="s">
        <v>29</v>
      </c>
    </row>
    <row r="15" spans="1:19">
      <c r="A15" s="20">
        <v>14</v>
      </c>
      <c r="B15" s="21" t="s">
        <v>3152</v>
      </c>
      <c r="C15" s="21" t="s">
        <v>3153</v>
      </c>
      <c r="D15" s="20" t="s">
        <v>22</v>
      </c>
      <c r="E15" s="20" t="s">
        <v>24</v>
      </c>
      <c r="F15" s="20" t="s">
        <v>2898</v>
      </c>
      <c r="G15" s="20" t="s">
        <v>25</v>
      </c>
      <c r="H15" s="20" t="s">
        <v>34</v>
      </c>
      <c r="I15" s="20">
        <v>249.12</v>
      </c>
      <c r="J15" s="23">
        <v>100</v>
      </c>
      <c r="K15" s="23">
        <v>0</v>
      </c>
      <c r="L15" s="21"/>
      <c r="M15" s="18">
        <f t="shared" si="0"/>
        <v>0</v>
      </c>
      <c r="N15" s="18">
        <f t="shared" si="1"/>
        <v>349.12</v>
      </c>
      <c r="O15" s="18">
        <f t="shared" si="2"/>
        <v>355.12</v>
      </c>
      <c r="P15" s="18">
        <f t="shared" si="3"/>
        <v>6</v>
      </c>
      <c r="Q15" s="18">
        <f t="shared" si="4"/>
        <v>349.12</v>
      </c>
      <c r="R15" s="18" t="s">
        <v>28</v>
      </c>
      <c r="S15" s="19" t="s">
        <v>29</v>
      </c>
    </row>
    <row r="16" spans="1:19">
      <c r="A16" s="20">
        <v>15</v>
      </c>
      <c r="B16" s="21" t="s">
        <v>2508</v>
      </c>
      <c r="C16" s="21" t="s">
        <v>3154</v>
      </c>
      <c r="D16" s="20" t="s">
        <v>22</v>
      </c>
      <c r="E16" s="20" t="s">
        <v>24</v>
      </c>
      <c r="F16" s="20" t="s">
        <v>2898</v>
      </c>
      <c r="G16" s="20" t="s">
        <v>25</v>
      </c>
      <c r="H16" s="20" t="s">
        <v>34</v>
      </c>
      <c r="I16" s="20">
        <v>255.34</v>
      </c>
      <c r="J16" s="23">
        <v>100</v>
      </c>
      <c r="K16" s="23">
        <v>0</v>
      </c>
      <c r="L16" s="21"/>
      <c r="M16" s="18">
        <f t="shared" si="0"/>
        <v>0</v>
      </c>
      <c r="N16" s="18">
        <f t="shared" si="1"/>
        <v>355.34</v>
      </c>
      <c r="O16" s="18">
        <f t="shared" si="2"/>
        <v>361.34</v>
      </c>
      <c r="P16" s="18">
        <f t="shared" si="3"/>
        <v>6</v>
      </c>
      <c r="Q16" s="18">
        <f t="shared" si="4"/>
        <v>355.34</v>
      </c>
      <c r="R16" s="18" t="s">
        <v>28</v>
      </c>
      <c r="S16" s="19" t="s">
        <v>29</v>
      </c>
    </row>
    <row r="17" spans="1:19">
      <c r="A17" s="20">
        <v>16</v>
      </c>
      <c r="B17" s="21" t="s">
        <v>3155</v>
      </c>
      <c r="C17" s="21" t="s">
        <v>3156</v>
      </c>
      <c r="D17" s="20" t="s">
        <v>22</v>
      </c>
      <c r="E17" s="20" t="s">
        <v>24</v>
      </c>
      <c r="F17" s="20" t="s">
        <v>2898</v>
      </c>
      <c r="G17" s="20" t="s">
        <v>25</v>
      </c>
      <c r="H17" s="20" t="s">
        <v>34</v>
      </c>
      <c r="I17" s="20">
        <v>249.12</v>
      </c>
      <c r="J17" s="23">
        <v>100</v>
      </c>
      <c r="K17" s="23">
        <v>0</v>
      </c>
      <c r="L17" s="21"/>
      <c r="M17" s="18">
        <f t="shared" si="0"/>
        <v>0</v>
      </c>
      <c r="N17" s="18">
        <f t="shared" si="1"/>
        <v>349.12</v>
      </c>
      <c r="O17" s="18">
        <f t="shared" si="2"/>
        <v>355.12</v>
      </c>
      <c r="P17" s="18">
        <f t="shared" si="3"/>
        <v>6</v>
      </c>
      <c r="Q17" s="18">
        <f t="shared" si="4"/>
        <v>349.12</v>
      </c>
      <c r="R17" s="18" t="s">
        <v>28</v>
      </c>
      <c r="S17" s="19" t="s">
        <v>29</v>
      </c>
    </row>
    <row r="18" spans="1:19">
      <c r="A18" s="20">
        <v>17</v>
      </c>
      <c r="B18" s="21" t="s">
        <v>3157</v>
      </c>
      <c r="C18" s="21" t="s">
        <v>3158</v>
      </c>
      <c r="D18" s="20" t="s">
        <v>22</v>
      </c>
      <c r="E18" s="20" t="s">
        <v>24</v>
      </c>
      <c r="F18" s="20" t="s">
        <v>174</v>
      </c>
      <c r="G18" s="20" t="s">
        <v>25</v>
      </c>
      <c r="H18" s="20" t="s">
        <v>1345</v>
      </c>
      <c r="I18" s="23">
        <v>0</v>
      </c>
      <c r="J18" s="23">
        <v>400</v>
      </c>
      <c r="K18" s="23">
        <v>2513</v>
      </c>
      <c r="L18" s="20" t="s">
        <v>2710</v>
      </c>
      <c r="M18" s="18">
        <f t="shared" si="0"/>
        <v>2663.78</v>
      </c>
      <c r="N18" s="18">
        <f t="shared" si="1"/>
        <v>3063.78</v>
      </c>
      <c r="O18" s="18">
        <f t="shared" si="2"/>
        <v>3247.6068</v>
      </c>
      <c r="P18" s="18">
        <f t="shared" si="3"/>
        <v>183.8268</v>
      </c>
      <c r="Q18" s="18">
        <f t="shared" si="4"/>
        <v>3063.78</v>
      </c>
      <c r="R18" s="18" t="s">
        <v>28</v>
      </c>
      <c r="S18" s="19" t="s">
        <v>29</v>
      </c>
    </row>
    <row r="19" spans="1:19">
      <c r="A19" s="20">
        <v>18</v>
      </c>
      <c r="B19" s="21" t="s">
        <v>3159</v>
      </c>
      <c r="C19" s="21" t="s">
        <v>3160</v>
      </c>
      <c r="D19" s="20" t="s">
        <v>22</v>
      </c>
      <c r="E19" s="20" t="s">
        <v>24</v>
      </c>
      <c r="F19" s="20" t="s">
        <v>2898</v>
      </c>
      <c r="G19" s="20" t="s">
        <v>25</v>
      </c>
      <c r="H19" s="20" t="s">
        <v>34</v>
      </c>
      <c r="I19" s="20">
        <v>249.12</v>
      </c>
      <c r="J19" s="23">
        <v>100</v>
      </c>
      <c r="K19" s="23">
        <v>0</v>
      </c>
      <c r="L19" s="21"/>
      <c r="M19" s="18">
        <f t="shared" si="0"/>
        <v>0</v>
      </c>
      <c r="N19" s="18">
        <f t="shared" si="1"/>
        <v>349.12</v>
      </c>
      <c r="O19" s="18">
        <f t="shared" si="2"/>
        <v>355.12</v>
      </c>
      <c r="P19" s="18">
        <f t="shared" si="3"/>
        <v>6</v>
      </c>
      <c r="Q19" s="18">
        <f t="shared" si="4"/>
        <v>349.12</v>
      </c>
      <c r="R19" s="18" t="s">
        <v>28</v>
      </c>
      <c r="S19" s="19" t="s">
        <v>29</v>
      </c>
    </row>
    <row r="20" spans="1:19">
      <c r="A20" s="20">
        <v>19</v>
      </c>
      <c r="B20" s="21" t="s">
        <v>2568</v>
      </c>
      <c r="C20" s="21" t="s">
        <v>3161</v>
      </c>
      <c r="D20" s="20" t="s">
        <v>22</v>
      </c>
      <c r="E20" s="20" t="s">
        <v>24</v>
      </c>
      <c r="F20" s="20" t="s">
        <v>2147</v>
      </c>
      <c r="G20" s="20" t="s">
        <v>25</v>
      </c>
      <c r="H20" s="20" t="s">
        <v>34</v>
      </c>
      <c r="I20" s="23">
        <v>0</v>
      </c>
      <c r="J20" s="23">
        <v>100</v>
      </c>
      <c r="K20" s="23">
        <v>0</v>
      </c>
      <c r="L20" s="21"/>
      <c r="M20" s="18">
        <f t="shared" si="0"/>
        <v>0</v>
      </c>
      <c r="N20" s="18">
        <f t="shared" si="1"/>
        <v>100</v>
      </c>
      <c r="O20" s="18">
        <f t="shared" si="2"/>
        <v>106</v>
      </c>
      <c r="P20" s="18">
        <f t="shared" si="3"/>
        <v>6</v>
      </c>
      <c r="Q20" s="18">
        <f t="shared" si="4"/>
        <v>100</v>
      </c>
      <c r="R20" s="18" t="s">
        <v>28</v>
      </c>
      <c r="S20" s="19" t="s">
        <v>29</v>
      </c>
    </row>
    <row r="21" spans="1:19">
      <c r="A21" s="20">
        <v>20</v>
      </c>
      <c r="B21" s="21" t="s">
        <v>3162</v>
      </c>
      <c r="C21" s="21" t="s">
        <v>3163</v>
      </c>
      <c r="D21" s="20" t="s">
        <v>22</v>
      </c>
      <c r="E21" s="20" t="s">
        <v>24</v>
      </c>
      <c r="F21" s="20" t="s">
        <v>2898</v>
      </c>
      <c r="G21" s="20" t="s">
        <v>25</v>
      </c>
      <c r="H21" s="20" t="s">
        <v>34</v>
      </c>
      <c r="I21" s="20">
        <v>249.12</v>
      </c>
      <c r="J21" s="23">
        <v>100</v>
      </c>
      <c r="K21" s="23">
        <v>0</v>
      </c>
      <c r="L21" s="21"/>
      <c r="M21" s="18">
        <f t="shared" si="0"/>
        <v>0</v>
      </c>
      <c r="N21" s="18">
        <f t="shared" si="1"/>
        <v>349.12</v>
      </c>
      <c r="O21" s="18">
        <f t="shared" si="2"/>
        <v>355.12</v>
      </c>
      <c r="P21" s="18">
        <f t="shared" si="3"/>
        <v>6</v>
      </c>
      <c r="Q21" s="18">
        <f t="shared" si="4"/>
        <v>349.12</v>
      </c>
      <c r="R21" s="18" t="s">
        <v>28</v>
      </c>
      <c r="S21" s="19" t="s">
        <v>29</v>
      </c>
    </row>
    <row r="22" spans="1:19">
      <c r="A22" s="20">
        <v>21</v>
      </c>
      <c r="B22" s="21" t="s">
        <v>1009</v>
      </c>
      <c r="C22" s="21" t="s">
        <v>2390</v>
      </c>
      <c r="D22" s="20" t="s">
        <v>22</v>
      </c>
      <c r="E22" s="20" t="s">
        <v>24</v>
      </c>
      <c r="F22" s="20" t="s">
        <v>2147</v>
      </c>
      <c r="G22" s="20" t="s">
        <v>25</v>
      </c>
      <c r="H22" s="20" t="s">
        <v>34</v>
      </c>
      <c r="I22" s="23">
        <v>0</v>
      </c>
      <c r="J22" s="23">
        <v>100</v>
      </c>
      <c r="K22" s="23">
        <v>0</v>
      </c>
      <c r="L22" s="21"/>
      <c r="M22" s="18">
        <f t="shared" si="0"/>
        <v>0</v>
      </c>
      <c r="N22" s="18">
        <f t="shared" si="1"/>
        <v>100</v>
      </c>
      <c r="O22" s="18">
        <f t="shared" si="2"/>
        <v>106</v>
      </c>
      <c r="P22" s="18">
        <f t="shared" si="3"/>
        <v>6</v>
      </c>
      <c r="Q22" s="18">
        <f t="shared" si="4"/>
        <v>100</v>
      </c>
      <c r="R22" s="18" t="s">
        <v>28</v>
      </c>
      <c r="S22" s="19" t="s">
        <v>29</v>
      </c>
    </row>
    <row r="23" spans="1:19">
      <c r="A23" s="20">
        <v>22</v>
      </c>
      <c r="B23" s="21" t="s">
        <v>2568</v>
      </c>
      <c r="C23" s="21" t="s">
        <v>3161</v>
      </c>
      <c r="D23" s="20" t="s">
        <v>22</v>
      </c>
      <c r="E23" s="20" t="s">
        <v>24</v>
      </c>
      <c r="F23" s="20" t="s">
        <v>2926</v>
      </c>
      <c r="G23" s="20" t="s">
        <v>25</v>
      </c>
      <c r="H23" s="20" t="s">
        <v>34</v>
      </c>
      <c r="I23" s="23">
        <v>0</v>
      </c>
      <c r="J23" s="23">
        <v>0</v>
      </c>
      <c r="K23" s="23">
        <v>13</v>
      </c>
      <c r="L23" s="20" t="s">
        <v>35</v>
      </c>
      <c r="M23" s="18">
        <f t="shared" si="0"/>
        <v>13.78</v>
      </c>
      <c r="N23" s="18">
        <f t="shared" si="1"/>
        <v>13.78</v>
      </c>
      <c r="O23" s="18">
        <f t="shared" si="2"/>
        <v>14.6068</v>
      </c>
      <c r="P23" s="18">
        <f t="shared" si="3"/>
        <v>0.8268</v>
      </c>
      <c r="Q23" s="18">
        <f t="shared" si="4"/>
        <v>13.78</v>
      </c>
      <c r="R23" s="18" t="s">
        <v>28</v>
      </c>
      <c r="S23" s="19" t="s">
        <v>29</v>
      </c>
    </row>
    <row r="24" spans="1:19">
      <c r="A24" s="20">
        <v>23</v>
      </c>
      <c r="B24" s="21" t="s">
        <v>2680</v>
      </c>
      <c r="C24" s="21" t="s">
        <v>3164</v>
      </c>
      <c r="D24" s="20" t="s">
        <v>22</v>
      </c>
      <c r="E24" s="20" t="s">
        <v>24</v>
      </c>
      <c r="F24" s="20" t="s">
        <v>2898</v>
      </c>
      <c r="G24" s="20" t="s">
        <v>25</v>
      </c>
      <c r="H24" s="20" t="s">
        <v>34</v>
      </c>
      <c r="I24" s="20">
        <v>248.48</v>
      </c>
      <c r="J24" s="23">
        <v>100</v>
      </c>
      <c r="K24" s="23">
        <v>0</v>
      </c>
      <c r="L24" s="21"/>
      <c r="M24" s="18">
        <f t="shared" si="0"/>
        <v>0</v>
      </c>
      <c r="N24" s="18">
        <f t="shared" si="1"/>
        <v>348.48</v>
      </c>
      <c r="O24" s="18">
        <f t="shared" si="2"/>
        <v>354.48</v>
      </c>
      <c r="P24" s="18">
        <f t="shared" si="3"/>
        <v>6</v>
      </c>
      <c r="Q24" s="18">
        <f t="shared" si="4"/>
        <v>348.48</v>
      </c>
      <c r="R24" s="18" t="s">
        <v>28</v>
      </c>
      <c r="S24" s="19" t="s">
        <v>29</v>
      </c>
    </row>
    <row r="25" spans="1:19">
      <c r="A25" s="20">
        <v>24</v>
      </c>
      <c r="B25" s="21" t="s">
        <v>3165</v>
      </c>
      <c r="C25" s="21" t="s">
        <v>2482</v>
      </c>
      <c r="D25" s="20" t="s">
        <v>22</v>
      </c>
      <c r="E25" s="20" t="s">
        <v>24</v>
      </c>
      <c r="F25" s="20" t="s">
        <v>2147</v>
      </c>
      <c r="G25" s="20" t="s">
        <v>25</v>
      </c>
      <c r="H25" s="20" t="s">
        <v>34</v>
      </c>
      <c r="I25" s="23">
        <v>0</v>
      </c>
      <c r="J25" s="23">
        <v>100</v>
      </c>
      <c r="K25" s="23">
        <v>0</v>
      </c>
      <c r="L25" s="21"/>
      <c r="M25" s="18">
        <f t="shared" si="0"/>
        <v>0</v>
      </c>
      <c r="N25" s="18">
        <f t="shared" si="1"/>
        <v>100</v>
      </c>
      <c r="O25" s="18">
        <f t="shared" si="2"/>
        <v>106</v>
      </c>
      <c r="P25" s="18">
        <f t="shared" si="3"/>
        <v>6</v>
      </c>
      <c r="Q25" s="18">
        <f t="shared" si="4"/>
        <v>100</v>
      </c>
      <c r="R25" s="18" t="s">
        <v>28</v>
      </c>
      <c r="S25" s="19" t="s">
        <v>29</v>
      </c>
    </row>
    <row r="26" spans="1:19">
      <c r="A26" s="20">
        <v>25</v>
      </c>
      <c r="B26" s="21" t="s">
        <v>3166</v>
      </c>
      <c r="C26" s="21" t="s">
        <v>3167</v>
      </c>
      <c r="D26" s="20" t="s">
        <v>22</v>
      </c>
      <c r="E26" s="20" t="s">
        <v>24</v>
      </c>
      <c r="F26" s="20" t="s">
        <v>174</v>
      </c>
      <c r="G26" s="20" t="s">
        <v>25</v>
      </c>
      <c r="H26" s="20" t="s">
        <v>1345</v>
      </c>
      <c r="I26" s="23">
        <v>0</v>
      </c>
      <c r="J26" s="23">
        <v>400</v>
      </c>
      <c r="K26" s="23">
        <v>2513</v>
      </c>
      <c r="L26" s="20" t="s">
        <v>2710</v>
      </c>
      <c r="M26" s="18">
        <f t="shared" si="0"/>
        <v>2663.78</v>
      </c>
      <c r="N26" s="18">
        <f t="shared" si="1"/>
        <v>3063.78</v>
      </c>
      <c r="O26" s="18">
        <f t="shared" si="2"/>
        <v>3247.6068</v>
      </c>
      <c r="P26" s="18">
        <f t="shared" si="3"/>
        <v>183.8268</v>
      </c>
      <c r="Q26" s="18">
        <f t="shared" si="4"/>
        <v>3063.78</v>
      </c>
      <c r="R26" s="18" t="s">
        <v>28</v>
      </c>
      <c r="S26" s="19" t="s">
        <v>29</v>
      </c>
    </row>
    <row r="27" spans="1:19">
      <c r="A27" s="20">
        <v>26</v>
      </c>
      <c r="B27" s="21" t="s">
        <v>3168</v>
      </c>
      <c r="C27" s="21" t="s">
        <v>3169</v>
      </c>
      <c r="D27" s="20" t="s">
        <v>22</v>
      </c>
      <c r="E27" s="20" t="s">
        <v>24</v>
      </c>
      <c r="F27" s="20" t="s">
        <v>2898</v>
      </c>
      <c r="G27" s="20" t="s">
        <v>25</v>
      </c>
      <c r="H27" s="20" t="s">
        <v>34</v>
      </c>
      <c r="I27" s="20">
        <v>248.48</v>
      </c>
      <c r="J27" s="23">
        <v>100</v>
      </c>
      <c r="K27" s="23">
        <v>0</v>
      </c>
      <c r="L27" s="21"/>
      <c r="M27" s="18">
        <f t="shared" si="0"/>
        <v>0</v>
      </c>
      <c r="N27" s="18">
        <f t="shared" si="1"/>
        <v>348.48</v>
      </c>
      <c r="O27" s="18">
        <f t="shared" si="2"/>
        <v>354.48</v>
      </c>
      <c r="P27" s="18">
        <f t="shared" si="3"/>
        <v>6</v>
      </c>
      <c r="Q27" s="18">
        <f t="shared" si="4"/>
        <v>348.48</v>
      </c>
      <c r="R27" s="18" t="s">
        <v>28</v>
      </c>
      <c r="S27" s="19" t="s">
        <v>29</v>
      </c>
    </row>
    <row r="28" spans="1:19">
      <c r="A28" s="20">
        <v>27</v>
      </c>
      <c r="B28" s="21" t="s">
        <v>3170</v>
      </c>
      <c r="C28" s="21" t="s">
        <v>3171</v>
      </c>
      <c r="D28" s="20" t="s">
        <v>22</v>
      </c>
      <c r="E28" s="20" t="s">
        <v>24</v>
      </c>
      <c r="F28" s="20" t="s">
        <v>2898</v>
      </c>
      <c r="G28" s="20" t="s">
        <v>25</v>
      </c>
      <c r="H28" s="20" t="s">
        <v>34</v>
      </c>
      <c r="I28" s="20">
        <v>248.48</v>
      </c>
      <c r="J28" s="23">
        <v>100</v>
      </c>
      <c r="K28" s="23">
        <v>0</v>
      </c>
      <c r="L28" s="21"/>
      <c r="M28" s="18">
        <f t="shared" si="0"/>
        <v>0</v>
      </c>
      <c r="N28" s="18">
        <f t="shared" si="1"/>
        <v>348.48</v>
      </c>
      <c r="O28" s="18">
        <f t="shared" si="2"/>
        <v>354.48</v>
      </c>
      <c r="P28" s="18">
        <f t="shared" si="3"/>
        <v>6</v>
      </c>
      <c r="Q28" s="18">
        <f t="shared" si="4"/>
        <v>348.48</v>
      </c>
      <c r="R28" s="18" t="s">
        <v>28</v>
      </c>
      <c r="S28" s="19" t="s">
        <v>29</v>
      </c>
    </row>
    <row r="29" spans="1:19">
      <c r="A29" s="20">
        <v>28</v>
      </c>
      <c r="B29" s="21" t="s">
        <v>3172</v>
      </c>
      <c r="C29" s="21" t="s">
        <v>3173</v>
      </c>
      <c r="D29" s="20" t="s">
        <v>22</v>
      </c>
      <c r="E29" s="20" t="s">
        <v>24</v>
      </c>
      <c r="F29" s="20" t="s">
        <v>2898</v>
      </c>
      <c r="G29" s="20" t="s">
        <v>25</v>
      </c>
      <c r="H29" s="20" t="s">
        <v>34</v>
      </c>
      <c r="I29" s="20">
        <v>248.48</v>
      </c>
      <c r="J29" s="23">
        <v>100</v>
      </c>
      <c r="K29" s="23">
        <v>0</v>
      </c>
      <c r="L29" s="21"/>
      <c r="M29" s="18">
        <f t="shared" si="0"/>
        <v>0</v>
      </c>
      <c r="N29" s="18">
        <f t="shared" si="1"/>
        <v>348.48</v>
      </c>
      <c r="O29" s="18">
        <f t="shared" si="2"/>
        <v>354.48</v>
      </c>
      <c r="P29" s="18">
        <f t="shared" si="3"/>
        <v>6</v>
      </c>
      <c r="Q29" s="18">
        <f t="shared" si="4"/>
        <v>348.48</v>
      </c>
      <c r="R29" s="18" t="s">
        <v>28</v>
      </c>
      <c r="S29" s="19" t="s">
        <v>29</v>
      </c>
    </row>
    <row r="30" spans="1:19">
      <c r="A30" s="20">
        <v>29</v>
      </c>
      <c r="B30" s="21" t="s">
        <v>2481</v>
      </c>
      <c r="C30" s="21" t="s">
        <v>2482</v>
      </c>
      <c r="D30" s="20" t="s">
        <v>22</v>
      </c>
      <c r="E30" s="20" t="s">
        <v>24</v>
      </c>
      <c r="F30" s="20" t="s">
        <v>2147</v>
      </c>
      <c r="G30" s="20" t="s">
        <v>25</v>
      </c>
      <c r="H30" s="20" t="s">
        <v>34</v>
      </c>
      <c r="I30" s="23">
        <v>0</v>
      </c>
      <c r="J30" s="23">
        <v>100</v>
      </c>
      <c r="K30" s="23">
        <v>0</v>
      </c>
      <c r="L30" s="21"/>
      <c r="M30" s="18">
        <f t="shared" si="0"/>
        <v>0</v>
      </c>
      <c r="N30" s="18">
        <f t="shared" si="1"/>
        <v>100</v>
      </c>
      <c r="O30" s="18">
        <f t="shared" si="2"/>
        <v>106</v>
      </c>
      <c r="P30" s="18">
        <f t="shared" si="3"/>
        <v>6</v>
      </c>
      <c r="Q30" s="18">
        <f t="shared" si="4"/>
        <v>100</v>
      </c>
      <c r="R30" s="18" t="s">
        <v>28</v>
      </c>
      <c r="S30" s="19" t="s">
        <v>29</v>
      </c>
    </row>
    <row r="31" spans="1:19">
      <c r="A31" s="20">
        <v>30</v>
      </c>
      <c r="B31" s="21" t="s">
        <v>2159</v>
      </c>
      <c r="C31" s="21" t="s">
        <v>2160</v>
      </c>
      <c r="D31" s="20" t="s">
        <v>22</v>
      </c>
      <c r="E31" s="20" t="s">
        <v>24</v>
      </c>
      <c r="F31" s="20" t="s">
        <v>2147</v>
      </c>
      <c r="G31" s="20" t="s">
        <v>25</v>
      </c>
      <c r="H31" s="20" t="s">
        <v>34</v>
      </c>
      <c r="I31" s="23">
        <v>0</v>
      </c>
      <c r="J31" s="23">
        <v>100</v>
      </c>
      <c r="K31" s="23">
        <v>0</v>
      </c>
      <c r="L31" s="21"/>
      <c r="M31" s="18">
        <f t="shared" si="0"/>
        <v>0</v>
      </c>
      <c r="N31" s="18">
        <f t="shared" si="1"/>
        <v>100</v>
      </c>
      <c r="O31" s="18">
        <f t="shared" si="2"/>
        <v>106</v>
      </c>
      <c r="P31" s="18">
        <f t="shared" si="3"/>
        <v>6</v>
      </c>
      <c r="Q31" s="18">
        <f t="shared" si="4"/>
        <v>100</v>
      </c>
      <c r="R31" s="18" t="s">
        <v>28</v>
      </c>
      <c r="S31" s="19" t="s">
        <v>29</v>
      </c>
    </row>
    <row r="32" spans="1:19">
      <c r="A32" s="20">
        <v>31</v>
      </c>
      <c r="B32" s="21" t="s">
        <v>2750</v>
      </c>
      <c r="C32" s="21" t="s">
        <v>3174</v>
      </c>
      <c r="D32" s="20" t="s">
        <v>22</v>
      </c>
      <c r="E32" s="20" t="s">
        <v>24</v>
      </c>
      <c r="F32" s="20" t="s">
        <v>2898</v>
      </c>
      <c r="G32" s="20" t="s">
        <v>25</v>
      </c>
      <c r="H32" s="20" t="s">
        <v>34</v>
      </c>
      <c r="I32" s="20">
        <v>248.48</v>
      </c>
      <c r="J32" s="23">
        <v>100</v>
      </c>
      <c r="K32" s="23">
        <v>0</v>
      </c>
      <c r="L32" s="21"/>
      <c r="M32" s="18">
        <f t="shared" si="0"/>
        <v>0</v>
      </c>
      <c r="N32" s="18">
        <f t="shared" si="1"/>
        <v>348.48</v>
      </c>
      <c r="O32" s="18">
        <f t="shared" si="2"/>
        <v>354.48</v>
      </c>
      <c r="P32" s="18">
        <f t="shared" si="3"/>
        <v>6</v>
      </c>
      <c r="Q32" s="18">
        <f t="shared" si="4"/>
        <v>348.48</v>
      </c>
      <c r="R32" s="18" t="s">
        <v>28</v>
      </c>
      <c r="S32" s="19" t="s">
        <v>29</v>
      </c>
    </row>
    <row r="33" spans="1:19">
      <c r="A33" s="20">
        <v>32</v>
      </c>
      <c r="B33" s="21" t="s">
        <v>2682</v>
      </c>
      <c r="C33" s="21" t="s">
        <v>3175</v>
      </c>
      <c r="D33" s="20" t="s">
        <v>22</v>
      </c>
      <c r="E33" s="20" t="s">
        <v>24</v>
      </c>
      <c r="F33" s="20" t="s">
        <v>2898</v>
      </c>
      <c r="G33" s="20" t="s">
        <v>25</v>
      </c>
      <c r="H33" s="20" t="s">
        <v>34</v>
      </c>
      <c r="I33" s="23">
        <v>247.4</v>
      </c>
      <c r="J33" s="23">
        <v>100</v>
      </c>
      <c r="K33" s="23">
        <v>0</v>
      </c>
      <c r="L33" s="21"/>
      <c r="M33" s="18">
        <f t="shared" si="0"/>
        <v>0</v>
      </c>
      <c r="N33" s="18">
        <f t="shared" si="1"/>
        <v>347.4</v>
      </c>
      <c r="O33" s="18">
        <f t="shared" si="2"/>
        <v>353.4</v>
      </c>
      <c r="P33" s="18">
        <f t="shared" si="3"/>
        <v>6</v>
      </c>
      <c r="Q33" s="18">
        <f t="shared" si="4"/>
        <v>347.4</v>
      </c>
      <c r="R33" s="18" t="s">
        <v>28</v>
      </c>
      <c r="S33" s="19" t="s">
        <v>29</v>
      </c>
    </row>
    <row r="34" spans="1:19">
      <c r="A34" s="20">
        <v>33</v>
      </c>
      <c r="B34" s="21" t="s">
        <v>1847</v>
      </c>
      <c r="C34" s="21" t="s">
        <v>1848</v>
      </c>
      <c r="D34" s="20" t="s">
        <v>22</v>
      </c>
      <c r="E34" s="20" t="s">
        <v>24</v>
      </c>
      <c r="F34" s="20" t="s">
        <v>2926</v>
      </c>
      <c r="G34" s="20" t="s">
        <v>25</v>
      </c>
      <c r="H34" s="20" t="s">
        <v>34</v>
      </c>
      <c r="I34" s="23">
        <v>0</v>
      </c>
      <c r="J34" s="23">
        <v>0</v>
      </c>
      <c r="K34" s="23">
        <v>18</v>
      </c>
      <c r="L34" s="20" t="s">
        <v>35</v>
      </c>
      <c r="M34" s="18">
        <f t="shared" si="0"/>
        <v>19.08</v>
      </c>
      <c r="N34" s="18">
        <f t="shared" si="1"/>
        <v>19.08</v>
      </c>
      <c r="O34" s="18">
        <f t="shared" si="2"/>
        <v>20.2248</v>
      </c>
      <c r="P34" s="18">
        <f t="shared" si="3"/>
        <v>1.1448</v>
      </c>
      <c r="Q34" s="18">
        <f t="shared" si="4"/>
        <v>19.08</v>
      </c>
      <c r="R34" s="18" t="s">
        <v>28</v>
      </c>
      <c r="S34" s="19" t="s">
        <v>29</v>
      </c>
    </row>
    <row r="35" spans="1:19">
      <c r="A35" s="20">
        <v>34</v>
      </c>
      <c r="B35" s="21" t="s">
        <v>1812</v>
      </c>
      <c r="C35" s="21" t="s">
        <v>1813</v>
      </c>
      <c r="D35" s="20" t="s">
        <v>22</v>
      </c>
      <c r="E35" s="20" t="s">
        <v>24</v>
      </c>
      <c r="F35" s="20" t="s">
        <v>2926</v>
      </c>
      <c r="G35" s="20" t="s">
        <v>25</v>
      </c>
      <c r="H35" s="20" t="s">
        <v>34</v>
      </c>
      <c r="I35" s="23">
        <v>0</v>
      </c>
      <c r="J35" s="23">
        <v>0</v>
      </c>
      <c r="K35" s="23">
        <v>18</v>
      </c>
      <c r="L35" s="20" t="s">
        <v>35</v>
      </c>
      <c r="M35" s="18">
        <f t="shared" si="0"/>
        <v>19.08</v>
      </c>
      <c r="N35" s="18">
        <f t="shared" si="1"/>
        <v>19.08</v>
      </c>
      <c r="O35" s="18">
        <f t="shared" si="2"/>
        <v>20.2248</v>
      </c>
      <c r="P35" s="18">
        <f t="shared" si="3"/>
        <v>1.1448</v>
      </c>
      <c r="Q35" s="18">
        <f t="shared" si="4"/>
        <v>19.08</v>
      </c>
      <c r="R35" s="18" t="s">
        <v>28</v>
      </c>
      <c r="S35" s="19" t="s">
        <v>29</v>
      </c>
    </row>
    <row r="36" spans="1:19">
      <c r="A36" s="20">
        <v>35</v>
      </c>
      <c r="B36" s="21" t="s">
        <v>1777</v>
      </c>
      <c r="C36" s="21" t="s">
        <v>1778</v>
      </c>
      <c r="D36" s="20" t="s">
        <v>22</v>
      </c>
      <c r="E36" s="20" t="s">
        <v>24</v>
      </c>
      <c r="F36" s="20" t="s">
        <v>2926</v>
      </c>
      <c r="G36" s="20" t="s">
        <v>25</v>
      </c>
      <c r="H36" s="20" t="s">
        <v>34</v>
      </c>
      <c r="I36" s="23">
        <v>0</v>
      </c>
      <c r="J36" s="23">
        <v>0</v>
      </c>
      <c r="K36" s="23">
        <v>13</v>
      </c>
      <c r="L36" s="20" t="s">
        <v>35</v>
      </c>
      <c r="M36" s="18">
        <f t="shared" si="0"/>
        <v>13.78</v>
      </c>
      <c r="N36" s="18">
        <f t="shared" si="1"/>
        <v>13.78</v>
      </c>
      <c r="O36" s="18">
        <f t="shared" si="2"/>
        <v>14.6068</v>
      </c>
      <c r="P36" s="18">
        <f t="shared" si="3"/>
        <v>0.8268</v>
      </c>
      <c r="Q36" s="18">
        <f t="shared" si="4"/>
        <v>13.78</v>
      </c>
      <c r="R36" s="18" t="s">
        <v>28</v>
      </c>
      <c r="S36" s="19" t="s">
        <v>29</v>
      </c>
    </row>
    <row r="37" spans="1:19">
      <c r="A37" s="20">
        <v>36</v>
      </c>
      <c r="B37" s="21" t="s">
        <v>1849</v>
      </c>
      <c r="C37" s="21" t="s">
        <v>1850</v>
      </c>
      <c r="D37" s="20" t="s">
        <v>22</v>
      </c>
      <c r="E37" s="20" t="s">
        <v>24</v>
      </c>
      <c r="F37" s="20" t="s">
        <v>2926</v>
      </c>
      <c r="G37" s="20" t="s">
        <v>25</v>
      </c>
      <c r="H37" s="20" t="s">
        <v>34</v>
      </c>
      <c r="I37" s="23">
        <v>0</v>
      </c>
      <c r="J37" s="23">
        <v>0</v>
      </c>
      <c r="K37" s="23">
        <v>18</v>
      </c>
      <c r="L37" s="20" t="s">
        <v>35</v>
      </c>
      <c r="M37" s="18">
        <f t="shared" si="0"/>
        <v>19.08</v>
      </c>
      <c r="N37" s="18">
        <f t="shared" si="1"/>
        <v>19.08</v>
      </c>
      <c r="O37" s="18">
        <f t="shared" si="2"/>
        <v>20.2248</v>
      </c>
      <c r="P37" s="18">
        <f t="shared" si="3"/>
        <v>1.1448</v>
      </c>
      <c r="Q37" s="18">
        <f t="shared" si="4"/>
        <v>19.08</v>
      </c>
      <c r="R37" s="18" t="s">
        <v>28</v>
      </c>
      <c r="S37" s="19" t="s">
        <v>29</v>
      </c>
    </row>
    <row r="38" spans="1:19">
      <c r="A38" s="20">
        <v>37</v>
      </c>
      <c r="B38" s="21" t="s">
        <v>2150</v>
      </c>
      <c r="C38" s="21" t="s">
        <v>2151</v>
      </c>
      <c r="D38" s="20" t="s">
        <v>22</v>
      </c>
      <c r="E38" s="20" t="s">
        <v>24</v>
      </c>
      <c r="F38" s="20" t="s">
        <v>2926</v>
      </c>
      <c r="G38" s="20" t="s">
        <v>25</v>
      </c>
      <c r="H38" s="20" t="s">
        <v>34</v>
      </c>
      <c r="I38" s="23">
        <v>0</v>
      </c>
      <c r="J38" s="23">
        <v>0</v>
      </c>
      <c r="K38" s="23">
        <v>18</v>
      </c>
      <c r="L38" s="20" t="s">
        <v>35</v>
      </c>
      <c r="M38" s="18">
        <f t="shared" si="0"/>
        <v>19.08</v>
      </c>
      <c r="N38" s="18">
        <f t="shared" si="1"/>
        <v>19.08</v>
      </c>
      <c r="O38" s="18">
        <f t="shared" si="2"/>
        <v>20.2248</v>
      </c>
      <c r="P38" s="18">
        <f t="shared" si="3"/>
        <v>1.1448</v>
      </c>
      <c r="Q38" s="18">
        <f t="shared" si="4"/>
        <v>19.08</v>
      </c>
      <c r="R38" s="18" t="s">
        <v>28</v>
      </c>
      <c r="S38" s="19" t="s">
        <v>29</v>
      </c>
    </row>
    <row r="39" spans="1:19">
      <c r="A39" s="20">
        <v>38</v>
      </c>
      <c r="B39" s="21" t="s">
        <v>2087</v>
      </c>
      <c r="C39" s="21" t="s">
        <v>2088</v>
      </c>
      <c r="D39" s="20" t="s">
        <v>22</v>
      </c>
      <c r="E39" s="20" t="s">
        <v>24</v>
      </c>
      <c r="F39" s="20" t="s">
        <v>2926</v>
      </c>
      <c r="G39" s="20" t="s">
        <v>25</v>
      </c>
      <c r="H39" s="20" t="s">
        <v>34</v>
      </c>
      <c r="I39" s="23">
        <v>0</v>
      </c>
      <c r="J39" s="23">
        <v>0</v>
      </c>
      <c r="K39" s="23">
        <v>13</v>
      </c>
      <c r="L39" s="20" t="s">
        <v>35</v>
      </c>
      <c r="M39" s="18">
        <f t="shared" si="0"/>
        <v>13.78</v>
      </c>
      <c r="N39" s="18">
        <f t="shared" si="1"/>
        <v>13.78</v>
      </c>
      <c r="O39" s="18">
        <f t="shared" si="2"/>
        <v>14.6068</v>
      </c>
      <c r="P39" s="18">
        <f t="shared" si="3"/>
        <v>0.8268</v>
      </c>
      <c r="Q39" s="18">
        <f t="shared" si="4"/>
        <v>13.78</v>
      </c>
      <c r="R39" s="18" t="s">
        <v>28</v>
      </c>
      <c r="S39" s="19" t="s">
        <v>29</v>
      </c>
    </row>
    <row r="40" spans="1:19">
      <c r="A40" s="20">
        <v>39</v>
      </c>
      <c r="B40" s="21" t="s">
        <v>3176</v>
      </c>
      <c r="C40" s="21" t="s">
        <v>3177</v>
      </c>
      <c r="D40" s="20" t="s">
        <v>22</v>
      </c>
      <c r="E40" s="20" t="s">
        <v>24</v>
      </c>
      <c r="F40" s="20" t="s">
        <v>2898</v>
      </c>
      <c r="G40" s="20" t="s">
        <v>25</v>
      </c>
      <c r="H40" s="20" t="s">
        <v>34</v>
      </c>
      <c r="I40" s="23">
        <v>247.4</v>
      </c>
      <c r="J40" s="23">
        <v>100</v>
      </c>
      <c r="K40" s="23">
        <v>0</v>
      </c>
      <c r="L40" s="21"/>
      <c r="M40" s="18">
        <f t="shared" si="0"/>
        <v>0</v>
      </c>
      <c r="N40" s="18">
        <f t="shared" si="1"/>
        <v>347.4</v>
      </c>
      <c r="O40" s="18">
        <f t="shared" si="2"/>
        <v>353.4</v>
      </c>
      <c r="P40" s="18">
        <f t="shared" si="3"/>
        <v>6</v>
      </c>
      <c r="Q40" s="18">
        <f t="shared" si="4"/>
        <v>347.4</v>
      </c>
      <c r="R40" s="18" t="s">
        <v>28</v>
      </c>
      <c r="S40" s="19" t="s">
        <v>29</v>
      </c>
    </row>
    <row r="41" spans="1:19">
      <c r="A41" s="20">
        <v>40</v>
      </c>
      <c r="B41" s="21" t="s">
        <v>3178</v>
      </c>
      <c r="C41" s="21" t="s">
        <v>3179</v>
      </c>
      <c r="D41" s="20" t="s">
        <v>22</v>
      </c>
      <c r="E41" s="20" t="s">
        <v>24</v>
      </c>
      <c r="F41" s="20" t="s">
        <v>2898</v>
      </c>
      <c r="G41" s="20" t="s">
        <v>25</v>
      </c>
      <c r="H41" s="20" t="s">
        <v>34</v>
      </c>
      <c r="I41" s="23">
        <v>247.4</v>
      </c>
      <c r="J41" s="23">
        <v>100</v>
      </c>
      <c r="K41" s="23">
        <v>0</v>
      </c>
      <c r="L41" s="21"/>
      <c r="M41" s="18">
        <f t="shared" si="0"/>
        <v>0</v>
      </c>
      <c r="N41" s="18">
        <f t="shared" si="1"/>
        <v>347.4</v>
      </c>
      <c r="O41" s="18">
        <f t="shared" si="2"/>
        <v>353.4</v>
      </c>
      <c r="P41" s="18">
        <f t="shared" si="3"/>
        <v>6</v>
      </c>
      <c r="Q41" s="18">
        <f t="shared" si="4"/>
        <v>347.4</v>
      </c>
      <c r="R41" s="18" t="s">
        <v>28</v>
      </c>
      <c r="S41" s="19" t="s">
        <v>29</v>
      </c>
    </row>
    <row r="42" spans="1:19">
      <c r="A42" s="20">
        <v>41</v>
      </c>
      <c r="B42" s="21" t="s">
        <v>1188</v>
      </c>
      <c r="C42" s="21" t="s">
        <v>1581</v>
      </c>
      <c r="D42" s="20" t="s">
        <v>22</v>
      </c>
      <c r="E42" s="20" t="s">
        <v>24</v>
      </c>
      <c r="F42" s="20" t="s">
        <v>2147</v>
      </c>
      <c r="G42" s="20" t="s">
        <v>25</v>
      </c>
      <c r="H42" s="20" t="s">
        <v>34</v>
      </c>
      <c r="I42" s="23">
        <v>0</v>
      </c>
      <c r="J42" s="23">
        <v>100</v>
      </c>
      <c r="K42" s="23">
        <v>0</v>
      </c>
      <c r="L42" s="21"/>
      <c r="M42" s="18">
        <f t="shared" si="0"/>
        <v>0</v>
      </c>
      <c r="N42" s="18">
        <f t="shared" si="1"/>
        <v>100</v>
      </c>
      <c r="O42" s="18">
        <f t="shared" si="2"/>
        <v>106</v>
      </c>
      <c r="P42" s="18">
        <f t="shared" si="3"/>
        <v>6</v>
      </c>
      <c r="Q42" s="18">
        <f t="shared" si="4"/>
        <v>100</v>
      </c>
      <c r="R42" s="18" t="s">
        <v>28</v>
      </c>
      <c r="S42" s="19" t="s">
        <v>29</v>
      </c>
    </row>
    <row r="43" spans="1:19">
      <c r="A43" s="20">
        <v>42</v>
      </c>
      <c r="B43" s="21" t="s">
        <v>3180</v>
      </c>
      <c r="C43" s="21" t="s">
        <v>3181</v>
      </c>
      <c r="D43" s="20" t="s">
        <v>22</v>
      </c>
      <c r="E43" s="20" t="s">
        <v>24</v>
      </c>
      <c r="F43" s="20" t="s">
        <v>2898</v>
      </c>
      <c r="G43" s="20" t="s">
        <v>25</v>
      </c>
      <c r="H43" s="20" t="s">
        <v>34</v>
      </c>
      <c r="I43" s="23">
        <v>247.4</v>
      </c>
      <c r="J43" s="23">
        <v>100</v>
      </c>
      <c r="K43" s="23">
        <v>0</v>
      </c>
      <c r="L43" s="21"/>
      <c r="M43" s="18">
        <f t="shared" si="0"/>
        <v>0</v>
      </c>
      <c r="N43" s="18">
        <f t="shared" si="1"/>
        <v>347.4</v>
      </c>
      <c r="O43" s="18">
        <f t="shared" si="2"/>
        <v>353.4</v>
      </c>
      <c r="P43" s="18">
        <f t="shared" si="3"/>
        <v>6</v>
      </c>
      <c r="Q43" s="18">
        <f t="shared" si="4"/>
        <v>347.4</v>
      </c>
      <c r="R43" s="18" t="s">
        <v>28</v>
      </c>
      <c r="S43" s="19" t="s">
        <v>29</v>
      </c>
    </row>
    <row r="44" spans="1:19">
      <c r="A44" s="20">
        <v>43</v>
      </c>
      <c r="B44" s="21" t="s">
        <v>2436</v>
      </c>
      <c r="C44" s="21" t="s">
        <v>3182</v>
      </c>
      <c r="D44" s="20" t="s">
        <v>22</v>
      </c>
      <c r="E44" s="20" t="s">
        <v>24</v>
      </c>
      <c r="F44" s="20" t="s">
        <v>2898</v>
      </c>
      <c r="G44" s="20" t="s">
        <v>25</v>
      </c>
      <c r="H44" s="20" t="s">
        <v>34</v>
      </c>
      <c r="I44" s="23">
        <v>247.4</v>
      </c>
      <c r="J44" s="23">
        <v>100</v>
      </c>
      <c r="K44" s="23">
        <v>0</v>
      </c>
      <c r="L44" s="21"/>
      <c r="M44" s="18">
        <f t="shared" si="0"/>
        <v>0</v>
      </c>
      <c r="N44" s="18">
        <f t="shared" si="1"/>
        <v>347.4</v>
      </c>
      <c r="O44" s="18">
        <f t="shared" si="2"/>
        <v>353.4</v>
      </c>
      <c r="P44" s="18">
        <f t="shared" si="3"/>
        <v>6</v>
      </c>
      <c r="Q44" s="18">
        <f t="shared" si="4"/>
        <v>347.4</v>
      </c>
      <c r="R44" s="18" t="s">
        <v>28</v>
      </c>
      <c r="S44" s="19" t="s">
        <v>29</v>
      </c>
    </row>
    <row r="45" spans="1:19">
      <c r="A45" s="20">
        <v>44</v>
      </c>
      <c r="B45" s="21" t="s">
        <v>3183</v>
      </c>
      <c r="C45" s="21" t="s">
        <v>3184</v>
      </c>
      <c r="D45" s="20" t="s">
        <v>22</v>
      </c>
      <c r="E45" s="20" t="s">
        <v>24</v>
      </c>
      <c r="F45" s="20" t="s">
        <v>2898</v>
      </c>
      <c r="G45" s="20" t="s">
        <v>25</v>
      </c>
      <c r="H45" s="20" t="s">
        <v>34</v>
      </c>
      <c r="I45" s="20">
        <v>249.36</v>
      </c>
      <c r="J45" s="23">
        <v>100</v>
      </c>
      <c r="K45" s="23">
        <v>0</v>
      </c>
      <c r="L45" s="21"/>
      <c r="M45" s="18">
        <f t="shared" si="0"/>
        <v>0</v>
      </c>
      <c r="N45" s="18">
        <f t="shared" si="1"/>
        <v>349.36</v>
      </c>
      <c r="O45" s="18">
        <f t="shared" si="2"/>
        <v>355.36</v>
      </c>
      <c r="P45" s="18">
        <f t="shared" si="3"/>
        <v>6</v>
      </c>
      <c r="Q45" s="18">
        <f t="shared" si="4"/>
        <v>349.36</v>
      </c>
      <c r="R45" s="18" t="s">
        <v>28</v>
      </c>
      <c r="S45" s="19" t="s">
        <v>29</v>
      </c>
    </row>
    <row r="46" spans="1:19">
      <c r="A46" s="20">
        <v>45</v>
      </c>
      <c r="B46" s="21" t="s">
        <v>2855</v>
      </c>
      <c r="C46" s="21" t="s">
        <v>3185</v>
      </c>
      <c r="D46" s="20" t="s">
        <v>22</v>
      </c>
      <c r="E46" s="20" t="s">
        <v>24</v>
      </c>
      <c r="F46" s="20" t="s">
        <v>2898</v>
      </c>
      <c r="G46" s="20" t="s">
        <v>25</v>
      </c>
      <c r="H46" s="20" t="s">
        <v>34</v>
      </c>
      <c r="I46" s="20">
        <v>249.36</v>
      </c>
      <c r="J46" s="23">
        <v>100</v>
      </c>
      <c r="K46" s="23">
        <v>0</v>
      </c>
      <c r="L46" s="21"/>
      <c r="M46" s="18">
        <f t="shared" si="0"/>
        <v>0</v>
      </c>
      <c r="N46" s="18">
        <f t="shared" si="1"/>
        <v>349.36</v>
      </c>
      <c r="O46" s="18">
        <f t="shared" si="2"/>
        <v>355.36</v>
      </c>
      <c r="P46" s="18">
        <f t="shared" si="3"/>
        <v>6</v>
      </c>
      <c r="Q46" s="18">
        <f t="shared" si="4"/>
        <v>349.36</v>
      </c>
      <c r="R46" s="18" t="s">
        <v>28</v>
      </c>
      <c r="S46" s="19" t="s">
        <v>29</v>
      </c>
    </row>
    <row r="47" spans="1:19">
      <c r="A47" s="20">
        <v>46</v>
      </c>
      <c r="B47" s="21" t="s">
        <v>3186</v>
      </c>
      <c r="C47" s="21" t="s">
        <v>3187</v>
      </c>
      <c r="D47" s="20" t="s">
        <v>22</v>
      </c>
      <c r="E47" s="20" t="s">
        <v>24</v>
      </c>
      <c r="F47" s="20" t="s">
        <v>174</v>
      </c>
      <c r="G47" s="20" t="s">
        <v>25</v>
      </c>
      <c r="H47" s="20" t="s">
        <v>1345</v>
      </c>
      <c r="I47" s="23">
        <v>0</v>
      </c>
      <c r="J47" s="23">
        <v>400</v>
      </c>
      <c r="K47" s="23">
        <v>2513</v>
      </c>
      <c r="L47" s="20" t="s">
        <v>2710</v>
      </c>
      <c r="M47" s="18">
        <f t="shared" si="0"/>
        <v>2663.78</v>
      </c>
      <c r="N47" s="18">
        <f t="shared" si="1"/>
        <v>3063.78</v>
      </c>
      <c r="O47" s="18">
        <f t="shared" si="2"/>
        <v>3247.6068</v>
      </c>
      <c r="P47" s="18">
        <f t="shared" si="3"/>
        <v>183.8268</v>
      </c>
      <c r="Q47" s="18">
        <f t="shared" si="4"/>
        <v>3063.78</v>
      </c>
      <c r="R47" s="18" t="s">
        <v>28</v>
      </c>
      <c r="S47" s="19" t="s">
        <v>29</v>
      </c>
    </row>
    <row r="48" spans="1:19">
      <c r="A48" s="20">
        <v>47</v>
      </c>
      <c r="B48" s="21" t="s">
        <v>2829</v>
      </c>
      <c r="C48" s="21" t="s">
        <v>3188</v>
      </c>
      <c r="D48" s="20" t="s">
        <v>22</v>
      </c>
      <c r="E48" s="20" t="s">
        <v>24</v>
      </c>
      <c r="F48" s="20" t="s">
        <v>2898</v>
      </c>
      <c r="G48" s="20" t="s">
        <v>25</v>
      </c>
      <c r="H48" s="20" t="s">
        <v>34</v>
      </c>
      <c r="I48" s="20">
        <v>249.36</v>
      </c>
      <c r="J48" s="23">
        <v>100</v>
      </c>
      <c r="K48" s="23">
        <v>0</v>
      </c>
      <c r="L48" s="21"/>
      <c r="M48" s="18">
        <f t="shared" si="0"/>
        <v>0</v>
      </c>
      <c r="N48" s="18">
        <f t="shared" si="1"/>
        <v>349.36</v>
      </c>
      <c r="O48" s="18">
        <f t="shared" si="2"/>
        <v>355.36</v>
      </c>
      <c r="P48" s="18">
        <f t="shared" si="3"/>
        <v>6</v>
      </c>
      <c r="Q48" s="18">
        <f t="shared" si="4"/>
        <v>349.36</v>
      </c>
      <c r="R48" s="18" t="s">
        <v>28</v>
      </c>
      <c r="S48" s="19" t="s">
        <v>29</v>
      </c>
    </row>
    <row r="49" spans="1:19">
      <c r="A49" s="20">
        <v>48</v>
      </c>
      <c r="B49" s="21" t="s">
        <v>2872</v>
      </c>
      <c r="C49" s="21" t="s">
        <v>3189</v>
      </c>
      <c r="D49" s="20" t="s">
        <v>22</v>
      </c>
      <c r="E49" s="20" t="s">
        <v>24</v>
      </c>
      <c r="F49" s="20" t="s">
        <v>2898</v>
      </c>
      <c r="G49" s="20" t="s">
        <v>25</v>
      </c>
      <c r="H49" s="20" t="s">
        <v>34</v>
      </c>
      <c r="I49" s="20">
        <v>249.36</v>
      </c>
      <c r="J49" s="23">
        <v>100</v>
      </c>
      <c r="K49" s="23">
        <v>0</v>
      </c>
      <c r="L49" s="21"/>
      <c r="M49" s="18">
        <f t="shared" si="0"/>
        <v>0</v>
      </c>
      <c r="N49" s="18">
        <f t="shared" si="1"/>
        <v>349.36</v>
      </c>
      <c r="O49" s="18">
        <f t="shared" si="2"/>
        <v>355.36</v>
      </c>
      <c r="P49" s="18">
        <f t="shared" si="3"/>
        <v>6</v>
      </c>
      <c r="Q49" s="18">
        <f t="shared" si="4"/>
        <v>349.36</v>
      </c>
      <c r="R49" s="18" t="s">
        <v>28</v>
      </c>
      <c r="S49" s="19" t="s">
        <v>29</v>
      </c>
    </row>
    <row r="50" spans="1:19">
      <c r="A50" s="20">
        <v>49</v>
      </c>
      <c r="B50" s="21" t="s">
        <v>2870</v>
      </c>
      <c r="C50" s="21" t="s">
        <v>3190</v>
      </c>
      <c r="D50" s="20" t="s">
        <v>22</v>
      </c>
      <c r="E50" s="20" t="s">
        <v>24</v>
      </c>
      <c r="F50" s="20" t="s">
        <v>2898</v>
      </c>
      <c r="G50" s="20" t="s">
        <v>25</v>
      </c>
      <c r="H50" s="20" t="s">
        <v>34</v>
      </c>
      <c r="I50" s="20">
        <v>249.36</v>
      </c>
      <c r="J50" s="23">
        <v>100</v>
      </c>
      <c r="K50" s="23">
        <v>0</v>
      </c>
      <c r="L50" s="21"/>
      <c r="M50" s="18">
        <f t="shared" si="0"/>
        <v>0</v>
      </c>
      <c r="N50" s="18">
        <f t="shared" si="1"/>
        <v>349.36</v>
      </c>
      <c r="O50" s="18">
        <f t="shared" si="2"/>
        <v>355.36</v>
      </c>
      <c r="P50" s="18">
        <f t="shared" si="3"/>
        <v>6</v>
      </c>
      <c r="Q50" s="18">
        <f t="shared" si="4"/>
        <v>349.36</v>
      </c>
      <c r="R50" s="18" t="s">
        <v>28</v>
      </c>
      <c r="S50" s="19" t="s">
        <v>29</v>
      </c>
    </row>
    <row r="51" spans="1:19">
      <c r="A51" s="20">
        <v>50</v>
      </c>
      <c r="B51" s="21" t="s">
        <v>775</v>
      </c>
      <c r="C51" s="21" t="s">
        <v>2478</v>
      </c>
      <c r="D51" s="20" t="s">
        <v>22</v>
      </c>
      <c r="E51" s="20" t="s">
        <v>24</v>
      </c>
      <c r="F51" s="20" t="s">
        <v>2147</v>
      </c>
      <c r="G51" s="20" t="s">
        <v>25</v>
      </c>
      <c r="H51" s="20" t="s">
        <v>34</v>
      </c>
      <c r="I51" s="23">
        <v>0</v>
      </c>
      <c r="J51" s="23">
        <v>100</v>
      </c>
      <c r="K51" s="23">
        <v>0</v>
      </c>
      <c r="L51" s="21"/>
      <c r="M51" s="18">
        <f t="shared" si="0"/>
        <v>0</v>
      </c>
      <c r="N51" s="18">
        <f t="shared" si="1"/>
        <v>100</v>
      </c>
      <c r="O51" s="18">
        <f t="shared" si="2"/>
        <v>106</v>
      </c>
      <c r="P51" s="18">
        <f t="shared" si="3"/>
        <v>6</v>
      </c>
      <c r="Q51" s="18">
        <f t="shared" si="4"/>
        <v>100</v>
      </c>
      <c r="R51" s="18" t="s">
        <v>28</v>
      </c>
      <c r="S51" s="19" t="s">
        <v>29</v>
      </c>
    </row>
    <row r="52" spans="1:19">
      <c r="A52" s="20">
        <v>51</v>
      </c>
      <c r="B52" s="21" t="s">
        <v>3191</v>
      </c>
      <c r="C52" s="21" t="s">
        <v>3192</v>
      </c>
      <c r="D52" s="20" t="s">
        <v>22</v>
      </c>
      <c r="E52" s="20" t="s">
        <v>24</v>
      </c>
      <c r="F52" s="20" t="s">
        <v>174</v>
      </c>
      <c r="G52" s="20" t="s">
        <v>25</v>
      </c>
      <c r="H52" s="20" t="s">
        <v>1345</v>
      </c>
      <c r="I52" s="23">
        <v>0</v>
      </c>
      <c r="J52" s="23">
        <v>400</v>
      </c>
      <c r="K52" s="23">
        <v>2513</v>
      </c>
      <c r="L52" s="20" t="s">
        <v>2710</v>
      </c>
      <c r="M52" s="18">
        <f t="shared" si="0"/>
        <v>2663.78</v>
      </c>
      <c r="N52" s="18">
        <f t="shared" si="1"/>
        <v>3063.78</v>
      </c>
      <c r="O52" s="18">
        <f t="shared" si="2"/>
        <v>3247.6068</v>
      </c>
      <c r="P52" s="18">
        <f t="shared" si="3"/>
        <v>183.8268</v>
      </c>
      <c r="Q52" s="18">
        <f t="shared" si="4"/>
        <v>3063.78</v>
      </c>
      <c r="R52" s="18" t="s">
        <v>28</v>
      </c>
      <c r="S52" s="19" t="s">
        <v>29</v>
      </c>
    </row>
    <row r="53" spans="1:19">
      <c r="A53" s="20">
        <v>52</v>
      </c>
      <c r="B53" s="21" t="s">
        <v>2270</v>
      </c>
      <c r="C53" s="21" t="s">
        <v>3193</v>
      </c>
      <c r="D53" s="20" t="s">
        <v>22</v>
      </c>
      <c r="E53" s="20" t="s">
        <v>24</v>
      </c>
      <c r="F53" s="20" t="s">
        <v>2898</v>
      </c>
      <c r="G53" s="20" t="s">
        <v>25</v>
      </c>
      <c r="H53" s="20" t="s">
        <v>34</v>
      </c>
      <c r="I53" s="20">
        <v>249.36</v>
      </c>
      <c r="J53" s="23">
        <v>100</v>
      </c>
      <c r="K53" s="23">
        <v>0</v>
      </c>
      <c r="L53" s="21"/>
      <c r="M53" s="18">
        <f t="shared" si="0"/>
        <v>0</v>
      </c>
      <c r="N53" s="18">
        <f t="shared" si="1"/>
        <v>349.36</v>
      </c>
      <c r="O53" s="18">
        <f t="shared" si="2"/>
        <v>355.36</v>
      </c>
      <c r="P53" s="18">
        <f t="shared" si="3"/>
        <v>6</v>
      </c>
      <c r="Q53" s="18">
        <f t="shared" si="4"/>
        <v>349.36</v>
      </c>
      <c r="R53" s="18" t="s">
        <v>28</v>
      </c>
      <c r="S53" s="19" t="s">
        <v>29</v>
      </c>
    </row>
    <row r="54" spans="1:19">
      <c r="A54" s="20">
        <v>53</v>
      </c>
      <c r="B54" s="21" t="s">
        <v>2385</v>
      </c>
      <c r="C54" s="21" t="s">
        <v>2386</v>
      </c>
      <c r="D54" s="20" t="s">
        <v>22</v>
      </c>
      <c r="E54" s="20" t="s">
        <v>24</v>
      </c>
      <c r="F54" s="20" t="s">
        <v>2147</v>
      </c>
      <c r="G54" s="20" t="s">
        <v>25</v>
      </c>
      <c r="H54" s="20" t="s">
        <v>34</v>
      </c>
      <c r="I54" s="23">
        <v>0</v>
      </c>
      <c r="J54" s="23">
        <v>100</v>
      </c>
      <c r="K54" s="23">
        <v>13</v>
      </c>
      <c r="L54" s="20" t="s">
        <v>35</v>
      </c>
      <c r="M54" s="18">
        <f t="shared" si="0"/>
        <v>13.78</v>
      </c>
      <c r="N54" s="18">
        <f t="shared" si="1"/>
        <v>113.78</v>
      </c>
      <c r="O54" s="18">
        <f t="shared" si="2"/>
        <v>120.6068</v>
      </c>
      <c r="P54" s="18">
        <f t="shared" si="3"/>
        <v>6.8268</v>
      </c>
      <c r="Q54" s="18">
        <f t="shared" si="4"/>
        <v>113.78</v>
      </c>
      <c r="R54" s="18" t="s">
        <v>28</v>
      </c>
      <c r="S54" s="19" t="s">
        <v>29</v>
      </c>
    </row>
    <row r="55" spans="1:19">
      <c r="A55" s="20">
        <v>54</v>
      </c>
      <c r="B55" s="21" t="s">
        <v>3194</v>
      </c>
      <c r="C55" s="21" t="s">
        <v>1706</v>
      </c>
      <c r="D55" s="20" t="s">
        <v>22</v>
      </c>
      <c r="E55" s="20" t="s">
        <v>24</v>
      </c>
      <c r="F55" s="20" t="s">
        <v>2147</v>
      </c>
      <c r="G55" s="20" t="s">
        <v>25</v>
      </c>
      <c r="H55" s="20" t="s">
        <v>34</v>
      </c>
      <c r="I55" s="23">
        <v>0</v>
      </c>
      <c r="J55" s="23">
        <v>100</v>
      </c>
      <c r="K55" s="23">
        <v>18</v>
      </c>
      <c r="L55" s="20" t="s">
        <v>35</v>
      </c>
      <c r="M55" s="18">
        <f t="shared" si="0"/>
        <v>19.08</v>
      </c>
      <c r="N55" s="18">
        <f t="shared" si="1"/>
        <v>119.08</v>
      </c>
      <c r="O55" s="18">
        <f t="shared" si="2"/>
        <v>126.2248</v>
      </c>
      <c r="P55" s="18">
        <f t="shared" si="3"/>
        <v>7.1448</v>
      </c>
      <c r="Q55" s="18">
        <f t="shared" si="4"/>
        <v>119.08</v>
      </c>
      <c r="R55" s="18" t="s">
        <v>28</v>
      </c>
      <c r="S55" s="19" t="s">
        <v>29</v>
      </c>
    </row>
    <row r="56" spans="1:19">
      <c r="A56" s="20">
        <v>55</v>
      </c>
      <c r="B56" s="21" t="s">
        <v>2367</v>
      </c>
      <c r="C56" s="21" t="s">
        <v>2368</v>
      </c>
      <c r="D56" s="20" t="s">
        <v>22</v>
      </c>
      <c r="E56" s="20" t="s">
        <v>24</v>
      </c>
      <c r="F56" s="20" t="s">
        <v>2926</v>
      </c>
      <c r="G56" s="20" t="s">
        <v>25</v>
      </c>
      <c r="H56" s="20" t="s">
        <v>34</v>
      </c>
      <c r="I56" s="23">
        <v>0</v>
      </c>
      <c r="J56" s="23">
        <v>0</v>
      </c>
      <c r="K56" s="23">
        <v>18</v>
      </c>
      <c r="L56" s="20" t="s">
        <v>35</v>
      </c>
      <c r="M56" s="18">
        <f t="shared" si="0"/>
        <v>19.08</v>
      </c>
      <c r="N56" s="18">
        <f t="shared" si="1"/>
        <v>19.08</v>
      </c>
      <c r="O56" s="18">
        <f t="shared" si="2"/>
        <v>20.2248</v>
      </c>
      <c r="P56" s="18">
        <f t="shared" si="3"/>
        <v>1.1448</v>
      </c>
      <c r="Q56" s="18">
        <f t="shared" si="4"/>
        <v>19.08</v>
      </c>
      <c r="R56" s="18" t="s">
        <v>28</v>
      </c>
      <c r="S56" s="19" t="s">
        <v>29</v>
      </c>
    </row>
    <row r="57" spans="1:19">
      <c r="A57" s="20">
        <v>56</v>
      </c>
      <c r="B57" s="21" t="s">
        <v>1757</v>
      </c>
      <c r="C57" s="21" t="s">
        <v>1758</v>
      </c>
      <c r="D57" s="20" t="s">
        <v>22</v>
      </c>
      <c r="E57" s="20" t="s">
        <v>24</v>
      </c>
      <c r="F57" s="20" t="s">
        <v>2926</v>
      </c>
      <c r="G57" s="20" t="s">
        <v>25</v>
      </c>
      <c r="H57" s="20" t="s">
        <v>34</v>
      </c>
      <c r="I57" s="23">
        <v>0</v>
      </c>
      <c r="J57" s="23">
        <v>0</v>
      </c>
      <c r="K57" s="23">
        <v>18</v>
      </c>
      <c r="L57" s="20" t="s">
        <v>35</v>
      </c>
      <c r="M57" s="18">
        <f t="shared" si="0"/>
        <v>19.08</v>
      </c>
      <c r="N57" s="18">
        <f t="shared" si="1"/>
        <v>19.08</v>
      </c>
      <c r="O57" s="18">
        <f t="shared" si="2"/>
        <v>20.2248</v>
      </c>
      <c r="P57" s="18">
        <f t="shared" si="3"/>
        <v>1.1448</v>
      </c>
      <c r="Q57" s="18">
        <f t="shared" si="4"/>
        <v>19.08</v>
      </c>
      <c r="R57" s="18" t="s">
        <v>28</v>
      </c>
      <c r="S57" s="19" t="s">
        <v>29</v>
      </c>
    </row>
    <row r="58" spans="1:19">
      <c r="A58" s="20">
        <v>57</v>
      </c>
      <c r="B58" s="21" t="s">
        <v>1877</v>
      </c>
      <c r="C58" s="21" t="s">
        <v>1878</v>
      </c>
      <c r="D58" s="20" t="s">
        <v>22</v>
      </c>
      <c r="E58" s="20" t="s">
        <v>24</v>
      </c>
      <c r="F58" s="20" t="s">
        <v>2926</v>
      </c>
      <c r="G58" s="20" t="s">
        <v>25</v>
      </c>
      <c r="H58" s="20" t="s">
        <v>34</v>
      </c>
      <c r="I58" s="23">
        <v>0</v>
      </c>
      <c r="J58" s="23">
        <v>0</v>
      </c>
      <c r="K58" s="23">
        <v>18</v>
      </c>
      <c r="L58" s="20" t="s">
        <v>35</v>
      </c>
      <c r="M58" s="18">
        <f t="shared" si="0"/>
        <v>19.08</v>
      </c>
      <c r="N58" s="18">
        <f t="shared" si="1"/>
        <v>19.08</v>
      </c>
      <c r="O58" s="18">
        <f t="shared" si="2"/>
        <v>20.2248</v>
      </c>
      <c r="P58" s="18">
        <f t="shared" si="3"/>
        <v>1.1448</v>
      </c>
      <c r="Q58" s="18">
        <f t="shared" si="4"/>
        <v>19.08</v>
      </c>
      <c r="R58" s="18" t="s">
        <v>28</v>
      </c>
      <c r="S58" s="19" t="s">
        <v>29</v>
      </c>
    </row>
    <row r="59" spans="1:19">
      <c r="A59" s="20">
        <v>58</v>
      </c>
      <c r="B59" s="21" t="s">
        <v>2154</v>
      </c>
      <c r="C59" s="21" t="s">
        <v>2155</v>
      </c>
      <c r="D59" s="20" t="s">
        <v>22</v>
      </c>
      <c r="E59" s="20" t="s">
        <v>24</v>
      </c>
      <c r="F59" s="20" t="s">
        <v>2926</v>
      </c>
      <c r="G59" s="20" t="s">
        <v>25</v>
      </c>
      <c r="H59" s="20" t="s">
        <v>34</v>
      </c>
      <c r="I59" s="23">
        <v>0</v>
      </c>
      <c r="J59" s="23">
        <v>0</v>
      </c>
      <c r="K59" s="23">
        <v>13</v>
      </c>
      <c r="L59" s="20" t="s">
        <v>35</v>
      </c>
      <c r="M59" s="18">
        <f t="shared" si="0"/>
        <v>13.78</v>
      </c>
      <c r="N59" s="18">
        <f t="shared" si="1"/>
        <v>13.78</v>
      </c>
      <c r="O59" s="18">
        <f t="shared" si="2"/>
        <v>14.6068</v>
      </c>
      <c r="P59" s="18">
        <f t="shared" si="3"/>
        <v>0.8268</v>
      </c>
      <c r="Q59" s="18">
        <f t="shared" si="4"/>
        <v>13.78</v>
      </c>
      <c r="R59" s="18" t="s">
        <v>28</v>
      </c>
      <c r="S59" s="19" t="s">
        <v>29</v>
      </c>
    </row>
    <row r="60" spans="1:19">
      <c r="A60" s="20">
        <v>59</v>
      </c>
      <c r="B60" s="21" t="s">
        <v>2002</v>
      </c>
      <c r="C60" s="21" t="s">
        <v>2003</v>
      </c>
      <c r="D60" s="20" t="s">
        <v>22</v>
      </c>
      <c r="E60" s="20" t="s">
        <v>24</v>
      </c>
      <c r="F60" s="20" t="s">
        <v>2926</v>
      </c>
      <c r="G60" s="20" t="s">
        <v>25</v>
      </c>
      <c r="H60" s="20" t="s">
        <v>34</v>
      </c>
      <c r="I60" s="23">
        <v>0</v>
      </c>
      <c r="J60" s="23">
        <v>0</v>
      </c>
      <c r="K60" s="23">
        <v>18</v>
      </c>
      <c r="L60" s="20" t="s">
        <v>35</v>
      </c>
      <c r="M60" s="18">
        <f t="shared" si="0"/>
        <v>19.08</v>
      </c>
      <c r="N60" s="18">
        <f t="shared" si="1"/>
        <v>19.08</v>
      </c>
      <c r="O60" s="18">
        <f t="shared" si="2"/>
        <v>20.2248</v>
      </c>
      <c r="P60" s="18">
        <f t="shared" si="3"/>
        <v>1.1448</v>
      </c>
      <c r="Q60" s="18">
        <f t="shared" si="4"/>
        <v>19.08</v>
      </c>
      <c r="R60" s="18" t="s">
        <v>28</v>
      </c>
      <c r="S60" s="19" t="s">
        <v>29</v>
      </c>
    </row>
    <row r="61" spans="1:19">
      <c r="A61" s="20">
        <v>60</v>
      </c>
      <c r="B61" s="21" t="s">
        <v>2240</v>
      </c>
      <c r="C61" s="21" t="s">
        <v>2241</v>
      </c>
      <c r="D61" s="20" t="s">
        <v>22</v>
      </c>
      <c r="E61" s="20" t="s">
        <v>24</v>
      </c>
      <c r="F61" s="20" t="s">
        <v>2926</v>
      </c>
      <c r="G61" s="20" t="s">
        <v>25</v>
      </c>
      <c r="H61" s="20" t="s">
        <v>34</v>
      </c>
      <c r="I61" s="23">
        <v>0</v>
      </c>
      <c r="J61" s="23">
        <v>0</v>
      </c>
      <c r="K61" s="23">
        <v>13</v>
      </c>
      <c r="L61" s="20" t="s">
        <v>35</v>
      </c>
      <c r="M61" s="18">
        <f t="shared" si="0"/>
        <v>13.78</v>
      </c>
      <c r="N61" s="18">
        <f t="shared" si="1"/>
        <v>13.78</v>
      </c>
      <c r="O61" s="18">
        <f t="shared" si="2"/>
        <v>14.6068</v>
      </c>
      <c r="P61" s="18">
        <f t="shared" si="3"/>
        <v>0.8268</v>
      </c>
      <c r="Q61" s="18">
        <f t="shared" si="4"/>
        <v>13.78</v>
      </c>
      <c r="R61" s="18" t="s">
        <v>28</v>
      </c>
      <c r="S61" s="19" t="s">
        <v>29</v>
      </c>
    </row>
    <row r="62" spans="1:19">
      <c r="A62" s="20">
        <v>61</v>
      </c>
      <c r="B62" s="21" t="s">
        <v>2242</v>
      </c>
      <c r="C62" s="21" t="s">
        <v>3195</v>
      </c>
      <c r="D62" s="20" t="s">
        <v>22</v>
      </c>
      <c r="E62" s="20" t="s">
        <v>24</v>
      </c>
      <c r="F62" s="20" t="s">
        <v>2926</v>
      </c>
      <c r="G62" s="20" t="s">
        <v>25</v>
      </c>
      <c r="H62" s="20" t="s">
        <v>34</v>
      </c>
      <c r="I62" s="23">
        <v>0</v>
      </c>
      <c r="J62" s="23">
        <v>0</v>
      </c>
      <c r="K62" s="23">
        <v>13</v>
      </c>
      <c r="L62" s="20" t="s">
        <v>35</v>
      </c>
      <c r="M62" s="18">
        <f t="shared" si="0"/>
        <v>13.78</v>
      </c>
      <c r="N62" s="18">
        <f t="shared" si="1"/>
        <v>13.78</v>
      </c>
      <c r="O62" s="18">
        <f t="shared" si="2"/>
        <v>14.6068</v>
      </c>
      <c r="P62" s="18">
        <f t="shared" si="3"/>
        <v>0.8268</v>
      </c>
      <c r="Q62" s="18">
        <f t="shared" si="4"/>
        <v>13.78</v>
      </c>
      <c r="R62" s="18" t="s">
        <v>28</v>
      </c>
      <c r="S62" s="19" t="s">
        <v>29</v>
      </c>
    </row>
    <row r="63" spans="1:19">
      <c r="A63" s="20">
        <v>62</v>
      </c>
      <c r="B63" s="21" t="s">
        <v>2391</v>
      </c>
      <c r="C63" s="21" t="s">
        <v>2392</v>
      </c>
      <c r="D63" s="20" t="s">
        <v>22</v>
      </c>
      <c r="E63" s="20" t="s">
        <v>24</v>
      </c>
      <c r="F63" s="20" t="s">
        <v>2926</v>
      </c>
      <c r="G63" s="20" t="s">
        <v>25</v>
      </c>
      <c r="H63" s="20" t="s">
        <v>34</v>
      </c>
      <c r="I63" s="23">
        <v>0</v>
      </c>
      <c r="J63" s="23">
        <v>0</v>
      </c>
      <c r="K63" s="23">
        <v>18</v>
      </c>
      <c r="L63" s="20" t="s">
        <v>35</v>
      </c>
      <c r="M63" s="18">
        <f t="shared" si="0"/>
        <v>19.08</v>
      </c>
      <c r="N63" s="18">
        <f t="shared" si="1"/>
        <v>19.08</v>
      </c>
      <c r="O63" s="18">
        <f t="shared" si="2"/>
        <v>20.2248</v>
      </c>
      <c r="P63" s="18">
        <f t="shared" si="3"/>
        <v>1.1448</v>
      </c>
      <c r="Q63" s="18">
        <f t="shared" si="4"/>
        <v>19.08</v>
      </c>
      <c r="R63" s="18" t="s">
        <v>28</v>
      </c>
      <c r="S63" s="19" t="s">
        <v>29</v>
      </c>
    </row>
    <row r="64" spans="1:19">
      <c r="A64" s="20">
        <v>63</v>
      </c>
      <c r="B64" s="21" t="s">
        <v>3196</v>
      </c>
      <c r="C64" s="21" t="s">
        <v>3197</v>
      </c>
      <c r="D64" s="20" t="s">
        <v>22</v>
      </c>
      <c r="E64" s="20" t="s">
        <v>24</v>
      </c>
      <c r="F64" s="20" t="s">
        <v>174</v>
      </c>
      <c r="G64" s="20" t="s">
        <v>25</v>
      </c>
      <c r="H64" s="20" t="s">
        <v>1345</v>
      </c>
      <c r="I64" s="23">
        <v>0</v>
      </c>
      <c r="J64" s="23">
        <v>400</v>
      </c>
      <c r="K64" s="23">
        <v>2513</v>
      </c>
      <c r="L64" s="20" t="s">
        <v>2710</v>
      </c>
      <c r="M64" s="18">
        <f t="shared" si="0"/>
        <v>2663.78</v>
      </c>
      <c r="N64" s="18">
        <f t="shared" si="1"/>
        <v>3063.78</v>
      </c>
      <c r="O64" s="18">
        <f t="shared" si="2"/>
        <v>3247.6068</v>
      </c>
      <c r="P64" s="18">
        <f t="shared" si="3"/>
        <v>183.8268</v>
      </c>
      <c r="Q64" s="18">
        <f t="shared" si="4"/>
        <v>3063.78</v>
      </c>
      <c r="R64" s="18" t="s">
        <v>28</v>
      </c>
      <c r="S64" s="19" t="s">
        <v>29</v>
      </c>
    </row>
    <row r="65" spans="1:19">
      <c r="A65" s="20">
        <v>64</v>
      </c>
      <c r="B65" s="21" t="s">
        <v>3198</v>
      </c>
      <c r="C65" s="21" t="s">
        <v>3199</v>
      </c>
      <c r="D65" s="20" t="s">
        <v>22</v>
      </c>
      <c r="E65" s="20" t="s">
        <v>24</v>
      </c>
      <c r="F65" s="20" t="s">
        <v>174</v>
      </c>
      <c r="G65" s="20" t="s">
        <v>25</v>
      </c>
      <c r="H65" s="20" t="s">
        <v>1345</v>
      </c>
      <c r="I65" s="23">
        <v>0</v>
      </c>
      <c r="J65" s="23">
        <v>400</v>
      </c>
      <c r="K65" s="23">
        <v>2513</v>
      </c>
      <c r="L65" s="20" t="s">
        <v>2710</v>
      </c>
      <c r="M65" s="18">
        <f t="shared" si="0"/>
        <v>2663.78</v>
      </c>
      <c r="N65" s="18">
        <f t="shared" si="1"/>
        <v>3063.78</v>
      </c>
      <c r="O65" s="18">
        <f t="shared" si="2"/>
        <v>3247.6068</v>
      </c>
      <c r="P65" s="18">
        <f t="shared" si="3"/>
        <v>183.8268</v>
      </c>
      <c r="Q65" s="18">
        <f t="shared" si="4"/>
        <v>3063.78</v>
      </c>
      <c r="R65" s="18" t="s">
        <v>28</v>
      </c>
      <c r="S65" s="19" t="s">
        <v>29</v>
      </c>
    </row>
    <row r="66" spans="1:19">
      <c r="A66" s="20">
        <v>65</v>
      </c>
      <c r="B66" s="21" t="s">
        <v>3200</v>
      </c>
      <c r="C66" s="21" t="s">
        <v>3201</v>
      </c>
      <c r="D66" s="20" t="s">
        <v>22</v>
      </c>
      <c r="E66" s="20" t="s">
        <v>24</v>
      </c>
      <c r="F66" s="20" t="s">
        <v>2898</v>
      </c>
      <c r="G66" s="20" t="s">
        <v>25</v>
      </c>
      <c r="H66" s="20" t="s">
        <v>34</v>
      </c>
      <c r="I66" s="20">
        <v>249.29</v>
      </c>
      <c r="J66" s="23">
        <v>100</v>
      </c>
      <c r="K66" s="23">
        <v>0</v>
      </c>
      <c r="L66" s="21"/>
      <c r="M66" s="18">
        <f t="shared" ref="M66:M74" si="5">K66*1.06</f>
        <v>0</v>
      </c>
      <c r="N66" s="18">
        <f t="shared" ref="N66:N74" si="6">I66+J66+M66</f>
        <v>349.29</v>
      </c>
      <c r="O66" s="18">
        <f t="shared" ref="O66:O74" si="7">I66+(J66+M66)*1.06</f>
        <v>355.29</v>
      </c>
      <c r="P66" s="18">
        <f t="shared" ref="P66:P74" si="8">(M66+J66)*0.06</f>
        <v>6</v>
      </c>
      <c r="Q66" s="18">
        <f t="shared" ref="Q66:Q74" si="9">O66-P66</f>
        <v>349.29</v>
      </c>
      <c r="R66" s="18" t="s">
        <v>28</v>
      </c>
      <c r="S66" s="19" t="s">
        <v>29</v>
      </c>
    </row>
    <row r="67" spans="1:19">
      <c r="A67" s="20">
        <v>66</v>
      </c>
      <c r="B67" s="21" t="s">
        <v>2228</v>
      </c>
      <c r="C67" s="21" t="s">
        <v>2229</v>
      </c>
      <c r="D67" s="20" t="s">
        <v>22</v>
      </c>
      <c r="E67" s="20" t="s">
        <v>24</v>
      </c>
      <c r="F67" s="20" t="s">
        <v>2147</v>
      </c>
      <c r="G67" s="20" t="s">
        <v>25</v>
      </c>
      <c r="H67" s="20" t="s">
        <v>34</v>
      </c>
      <c r="I67" s="23">
        <v>0</v>
      </c>
      <c r="J67" s="23">
        <v>100</v>
      </c>
      <c r="K67" s="23">
        <v>0</v>
      </c>
      <c r="L67" s="21"/>
      <c r="M67" s="18">
        <f t="shared" si="5"/>
        <v>0</v>
      </c>
      <c r="N67" s="18">
        <f t="shared" si="6"/>
        <v>100</v>
      </c>
      <c r="O67" s="18">
        <f t="shared" si="7"/>
        <v>106</v>
      </c>
      <c r="P67" s="18">
        <f t="shared" si="8"/>
        <v>6</v>
      </c>
      <c r="Q67" s="18">
        <f t="shared" si="9"/>
        <v>100</v>
      </c>
      <c r="R67" s="18" t="s">
        <v>28</v>
      </c>
      <c r="S67" s="19" t="s">
        <v>29</v>
      </c>
    </row>
    <row r="68" spans="1:19">
      <c r="A68" s="20">
        <v>67</v>
      </c>
      <c r="B68" s="21" t="s">
        <v>3202</v>
      </c>
      <c r="C68" s="21" t="s">
        <v>3203</v>
      </c>
      <c r="D68" s="20" t="s">
        <v>22</v>
      </c>
      <c r="E68" s="20" t="s">
        <v>24</v>
      </c>
      <c r="F68" s="20" t="s">
        <v>2898</v>
      </c>
      <c r="G68" s="20" t="s">
        <v>25</v>
      </c>
      <c r="H68" s="20" t="s">
        <v>34</v>
      </c>
      <c r="I68" s="20">
        <v>249.29</v>
      </c>
      <c r="J68" s="23">
        <v>100</v>
      </c>
      <c r="K68" s="23">
        <v>0</v>
      </c>
      <c r="L68" s="21"/>
      <c r="M68" s="18">
        <f t="shared" si="5"/>
        <v>0</v>
      </c>
      <c r="N68" s="18">
        <f t="shared" si="6"/>
        <v>349.29</v>
      </c>
      <c r="O68" s="18">
        <f t="shared" si="7"/>
        <v>355.29</v>
      </c>
      <c r="P68" s="18">
        <f t="shared" si="8"/>
        <v>6</v>
      </c>
      <c r="Q68" s="18">
        <f t="shared" si="9"/>
        <v>349.29</v>
      </c>
      <c r="R68" s="18" t="s">
        <v>28</v>
      </c>
      <c r="S68" s="19" t="s">
        <v>29</v>
      </c>
    </row>
    <row r="69" spans="1:19">
      <c r="A69" s="20">
        <v>68</v>
      </c>
      <c r="B69" s="21" t="s">
        <v>1747</v>
      </c>
      <c r="C69" s="21" t="s">
        <v>2656</v>
      </c>
      <c r="D69" s="20" t="s">
        <v>22</v>
      </c>
      <c r="E69" s="20" t="s">
        <v>24</v>
      </c>
      <c r="F69" s="20" t="s">
        <v>174</v>
      </c>
      <c r="G69" s="20" t="s">
        <v>25</v>
      </c>
      <c r="H69" s="20" t="s">
        <v>1345</v>
      </c>
      <c r="I69" s="23">
        <v>0</v>
      </c>
      <c r="J69" s="23">
        <v>400</v>
      </c>
      <c r="K69" s="23">
        <v>2513</v>
      </c>
      <c r="L69" s="20" t="s">
        <v>2710</v>
      </c>
      <c r="M69" s="18">
        <f t="shared" si="5"/>
        <v>2663.78</v>
      </c>
      <c r="N69" s="18">
        <f t="shared" si="6"/>
        <v>3063.78</v>
      </c>
      <c r="O69" s="18">
        <f t="shared" si="7"/>
        <v>3247.6068</v>
      </c>
      <c r="P69" s="18">
        <f t="shared" si="8"/>
        <v>183.8268</v>
      </c>
      <c r="Q69" s="18">
        <f t="shared" si="9"/>
        <v>3063.78</v>
      </c>
      <c r="R69" s="18" t="s">
        <v>28</v>
      </c>
      <c r="S69" s="19" t="s">
        <v>29</v>
      </c>
    </row>
    <row r="70" spans="1:19">
      <c r="A70" s="20">
        <v>69</v>
      </c>
      <c r="B70" s="21" t="s">
        <v>1949</v>
      </c>
      <c r="C70" s="21" t="s">
        <v>3204</v>
      </c>
      <c r="D70" s="20" t="s">
        <v>22</v>
      </c>
      <c r="E70" s="20" t="s">
        <v>24</v>
      </c>
      <c r="F70" s="20" t="s">
        <v>2898</v>
      </c>
      <c r="G70" s="20" t="s">
        <v>25</v>
      </c>
      <c r="H70" s="20" t="s">
        <v>34</v>
      </c>
      <c r="I70" s="20">
        <v>249.29</v>
      </c>
      <c r="J70" s="23">
        <v>100</v>
      </c>
      <c r="K70" s="23">
        <v>0</v>
      </c>
      <c r="L70" s="21"/>
      <c r="M70" s="18">
        <f t="shared" si="5"/>
        <v>0</v>
      </c>
      <c r="N70" s="18">
        <f t="shared" si="6"/>
        <v>349.29</v>
      </c>
      <c r="O70" s="18">
        <f t="shared" si="7"/>
        <v>355.29</v>
      </c>
      <c r="P70" s="18">
        <f t="shared" si="8"/>
        <v>6</v>
      </c>
      <c r="Q70" s="18">
        <f t="shared" si="9"/>
        <v>349.29</v>
      </c>
      <c r="R70" s="18" t="s">
        <v>28</v>
      </c>
      <c r="S70" s="19" t="s">
        <v>29</v>
      </c>
    </row>
    <row r="71" spans="1:19">
      <c r="A71" s="20">
        <v>70</v>
      </c>
      <c r="B71" s="21" t="s">
        <v>3205</v>
      </c>
      <c r="C71" s="21" t="s">
        <v>3206</v>
      </c>
      <c r="D71" s="20" t="s">
        <v>22</v>
      </c>
      <c r="E71" s="20" t="s">
        <v>24</v>
      </c>
      <c r="F71" s="20" t="s">
        <v>2898</v>
      </c>
      <c r="G71" s="20" t="s">
        <v>25</v>
      </c>
      <c r="H71" s="20" t="s">
        <v>34</v>
      </c>
      <c r="I71" s="20">
        <v>249.29</v>
      </c>
      <c r="J71" s="23">
        <v>100</v>
      </c>
      <c r="K71" s="23">
        <v>0</v>
      </c>
      <c r="L71" s="21"/>
      <c r="M71" s="18">
        <f t="shared" si="5"/>
        <v>0</v>
      </c>
      <c r="N71" s="18">
        <f t="shared" si="6"/>
        <v>349.29</v>
      </c>
      <c r="O71" s="18">
        <f t="shared" si="7"/>
        <v>355.29</v>
      </c>
      <c r="P71" s="18">
        <f t="shared" si="8"/>
        <v>6</v>
      </c>
      <c r="Q71" s="18">
        <f t="shared" si="9"/>
        <v>349.29</v>
      </c>
      <c r="R71" s="18" t="s">
        <v>28</v>
      </c>
      <c r="S71" s="19" t="s">
        <v>29</v>
      </c>
    </row>
    <row r="72" spans="1:19">
      <c r="A72" s="20">
        <v>71</v>
      </c>
      <c r="B72" s="21" t="s">
        <v>3207</v>
      </c>
      <c r="C72" s="21" t="s">
        <v>3208</v>
      </c>
      <c r="D72" s="20" t="s">
        <v>22</v>
      </c>
      <c r="E72" s="20" t="s">
        <v>24</v>
      </c>
      <c r="F72" s="20" t="s">
        <v>2898</v>
      </c>
      <c r="G72" s="20" t="s">
        <v>25</v>
      </c>
      <c r="H72" s="20" t="s">
        <v>34</v>
      </c>
      <c r="I72" s="20">
        <v>249.29</v>
      </c>
      <c r="J72" s="23">
        <v>100</v>
      </c>
      <c r="K72" s="23">
        <v>0</v>
      </c>
      <c r="L72" s="21"/>
      <c r="M72" s="18">
        <f t="shared" si="5"/>
        <v>0</v>
      </c>
      <c r="N72" s="18">
        <f t="shared" si="6"/>
        <v>349.29</v>
      </c>
      <c r="O72" s="18">
        <f t="shared" si="7"/>
        <v>355.29</v>
      </c>
      <c r="P72" s="18">
        <f t="shared" si="8"/>
        <v>6</v>
      </c>
      <c r="Q72" s="18">
        <f t="shared" si="9"/>
        <v>349.29</v>
      </c>
      <c r="R72" s="18" t="s">
        <v>28</v>
      </c>
      <c r="S72" s="19" t="s">
        <v>29</v>
      </c>
    </row>
    <row r="73" spans="1:19">
      <c r="A73" s="20">
        <v>72</v>
      </c>
      <c r="B73" s="21" t="s">
        <v>3209</v>
      </c>
      <c r="C73" s="21" t="s">
        <v>3210</v>
      </c>
      <c r="D73" s="20" t="s">
        <v>22</v>
      </c>
      <c r="E73" s="20" t="s">
        <v>24</v>
      </c>
      <c r="F73" s="20" t="s">
        <v>2898</v>
      </c>
      <c r="G73" s="20" t="s">
        <v>25</v>
      </c>
      <c r="H73" s="20" t="s">
        <v>34</v>
      </c>
      <c r="I73" s="20">
        <v>249.29</v>
      </c>
      <c r="J73" s="23">
        <v>100</v>
      </c>
      <c r="K73" s="23">
        <v>0</v>
      </c>
      <c r="L73" s="21"/>
      <c r="M73" s="18">
        <f t="shared" si="5"/>
        <v>0</v>
      </c>
      <c r="N73" s="18">
        <f t="shared" si="6"/>
        <v>349.29</v>
      </c>
      <c r="O73" s="18">
        <f t="shared" si="7"/>
        <v>355.29</v>
      </c>
      <c r="P73" s="18">
        <f t="shared" si="8"/>
        <v>6</v>
      </c>
      <c r="Q73" s="18">
        <f t="shared" si="9"/>
        <v>349.29</v>
      </c>
      <c r="R73" s="18" t="s">
        <v>28</v>
      </c>
      <c r="S73" s="19" t="s">
        <v>29</v>
      </c>
    </row>
    <row r="74" spans="1:19">
      <c r="A74" s="20">
        <v>73</v>
      </c>
      <c r="B74" s="21" t="s">
        <v>3211</v>
      </c>
      <c r="C74" s="21" t="s">
        <v>3212</v>
      </c>
      <c r="D74" s="20" t="s">
        <v>22</v>
      </c>
      <c r="E74" s="20" t="s">
        <v>24</v>
      </c>
      <c r="F74" s="20" t="s">
        <v>2898</v>
      </c>
      <c r="G74" s="20" t="s">
        <v>25</v>
      </c>
      <c r="H74" s="20" t="s">
        <v>34</v>
      </c>
      <c r="I74" s="20">
        <v>249.29</v>
      </c>
      <c r="J74" s="23">
        <v>100</v>
      </c>
      <c r="K74" s="23">
        <v>0</v>
      </c>
      <c r="L74" s="21"/>
      <c r="M74" s="18">
        <f t="shared" si="5"/>
        <v>0</v>
      </c>
      <c r="N74" s="18">
        <f t="shared" si="6"/>
        <v>349.29</v>
      </c>
      <c r="O74" s="18">
        <f t="shared" si="7"/>
        <v>355.29</v>
      </c>
      <c r="P74" s="18">
        <f t="shared" si="8"/>
        <v>6</v>
      </c>
      <c r="Q74" s="18">
        <f t="shared" si="9"/>
        <v>349.29</v>
      </c>
      <c r="R74" s="18" t="s">
        <v>28</v>
      </c>
      <c r="S74" s="19" t="s">
        <v>29</v>
      </c>
    </row>
    <row r="75" spans="1:19">
      <c r="A75" s="22" t="s">
        <v>36</v>
      </c>
      <c r="B75" s="22"/>
      <c r="C75" s="22"/>
      <c r="D75" s="22"/>
      <c r="E75" s="22"/>
      <c r="F75" s="22"/>
      <c r="G75" s="22"/>
      <c r="H75" s="22"/>
      <c r="I75" s="25">
        <f>SUM(I2:I74)</f>
        <v>9251.98</v>
      </c>
      <c r="J75" s="25">
        <f>SUM(J2:J74)</f>
        <v>8100</v>
      </c>
      <c r="K75" s="25">
        <f>SUM(K2:K74)</f>
        <v>20388</v>
      </c>
      <c r="L75" s="25"/>
      <c r="M75" s="25">
        <f>SUM(M2:M74)</f>
        <v>21611.28</v>
      </c>
      <c r="N75" s="25">
        <f>SUM(N2:N74)</f>
        <v>38963.26</v>
      </c>
      <c r="O75" s="25">
        <f>SUM(O2:O74)</f>
        <v>40745.9368</v>
      </c>
      <c r="P75" s="25">
        <f>SUM(P2:P74)</f>
        <v>1782.6768</v>
      </c>
      <c r="Q75" s="25">
        <f>SUM(Q2:Q74)</f>
        <v>38963.26</v>
      </c>
      <c r="R75" s="18" t="s">
        <v>28</v>
      </c>
      <c r="S75" s="19" t="s">
        <v>29</v>
      </c>
    </row>
    <row r="76" spans="15:15">
      <c r="O76">
        <f>O75-J75</f>
        <v>32645.9368</v>
      </c>
    </row>
  </sheetData>
  <mergeCells count="1">
    <mergeCell ref="A75:H75"/>
  </mergeCells>
  <dataValidations count="2">
    <dataValidation type="list" allowBlank="1" showErrorMessage="1" sqref="G2:G74">
      <formula1>"商务,旅游,包签,转移签,翻译,照片,落地签"</formula1>
    </dataValidation>
    <dataValidation type="list" allowBlank="1" showErrorMessage="1" sqref="H2:H74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Aurevoir</cp:lastModifiedBy>
  <dcterms:created xsi:type="dcterms:W3CDTF">2024-05-20T02:18:20Z</dcterms:created>
  <dcterms:modified xsi:type="dcterms:W3CDTF">2024-05-20T02:19:20Z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D44682F7D984449BBE2897B7BD07598D_12</vt:lpwstr>
  </property>
  <property fmtid="{D5CDD505-2E9C-101B-9397-08002B2CF9AE}" pid="3" name="KSOProductBuildVer">
    <vt:lpwstr>2052-12.1.0.16729</vt:lpwstr>
  </property>
</Properties>
</file>