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6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<sst xmlns="http://schemas.openxmlformats.org/spreadsheetml/2006/main" count="96">
  <si>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</si>
  <si>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 xml:space="preserve">团号：KMJ-1710-B04ANS294A </t>
  </si>
  <si>
    <t>会议日期：2017年10月4日-10日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</si>
  <si>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</si>
  <si>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</si>
  <si>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</si>
  <si>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</si>
  <si>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</si>
  <si>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</si>
  <si>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</si>
  <si>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</si>
  <si>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</si>
  <si>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</si>
  <si>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</si>
  <si>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</si>
  <si>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</si>
  <si>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</si>
  <si>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</si>
  <si>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</si>
  <si>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</si>
  <si>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</si>
  <si>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</si>
  <si>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</si>
  <si>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</si>
  <si>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</si>
  <si>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</si>
  <si>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</si>
  <si>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</si>
  <si>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</si>
  <si>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</si>
  <si>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</si>
  <si>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</si>
  <si>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</si>
  <si>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</si>
  <si>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</si>
  <si>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</si>
  <si>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</si>
  <si>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</si>
  <si>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</si>
  <si>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</si>
  <si>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</si>
  <si>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</si>
  <si>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WIFI租赁费用</t>
  </si>
  <si>
    <t>客户机场休息室</t>
  </si>
  <si>
    <t>客户机场用餐</t>
  </si>
  <si>
    <t>交通费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</si>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</sst>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_);[Red]\(0.00\)"/>
    <numFmt numFmtId="178" formatCode="#,##0.00_ "/>
    <numFmt numFmtId="179" formatCode="#,##0.00;[Red]#,##0.00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27" fillId="15" borderId="20" applyNumberFormat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J45" sqref="J45:J52"/>
    </sheetView>
  </sheetViews>
  <sheetFormatPr defaultColWidth="9" defaultRowHeight="21" customHeight="1"/>
  <cols>
    <col min="1" max="1" width="9" style="53"/>
    <col min="2" max="2" width="16.7545454545455" customWidth="1"/>
    <col min="3" max="3" width="11.5" style="54"/>
    <col min="6" max="6" width="13.0909090909091" customWidth="1"/>
    <col min="8" max="8" width="13.2727272727273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567</v>
      </c>
      <c r="G45" s="65">
        <v>0</v>
      </c>
      <c r="H45" s="65">
        <f t="shared" si="0"/>
        <v>567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540</v>
      </c>
      <c r="G46" s="65">
        <v>0</v>
      </c>
      <c r="H46" s="65">
        <f t="shared" ref="H46:H51" si="19">F46+G46</f>
        <v>540</v>
      </c>
      <c r="I46" s="86" t="s">
        <v>43</v>
      </c>
      <c r="J46" s="95"/>
    </row>
    <row r="47" customHeight="1" spans="1:10">
      <c r="A47" s="76"/>
      <c r="B47" s="64"/>
      <c r="C47" s="65"/>
      <c r="D47" s="66"/>
      <c r="E47" s="65"/>
      <c r="F47" s="65">
        <v>579</v>
      </c>
      <c r="G47" s="65">
        <v>0</v>
      </c>
      <c r="H47" s="65">
        <f t="shared" si="19"/>
        <v>579</v>
      </c>
      <c r="I47" s="86" t="s">
        <v>44</v>
      </c>
      <c r="J47" s="95"/>
    </row>
    <row r="48" customHeight="1" spans="1:10">
      <c r="A48" s="76"/>
      <c r="B48" s="64"/>
      <c r="C48" s="65"/>
      <c r="D48" s="66"/>
      <c r="E48" s="65"/>
      <c r="F48" s="65">
        <v>556</v>
      </c>
      <c r="G48" s="65">
        <v>0</v>
      </c>
      <c r="H48" s="65">
        <f t="shared" si="19"/>
        <v>556</v>
      </c>
      <c r="I48" s="86" t="s">
        <v>45</v>
      </c>
      <c r="J48" s="95"/>
    </row>
    <row r="49" customHeight="1" spans="1:10">
      <c r="A49" s="76"/>
      <c r="B49" s="64"/>
      <c r="C49" s="65"/>
      <c r="D49" s="66"/>
      <c r="E49" s="65"/>
      <c r="F49" s="65">
        <v>1700</v>
      </c>
      <c r="G49" s="65">
        <v>0</v>
      </c>
      <c r="H49" s="65">
        <f t="shared" si="19"/>
        <v>1700</v>
      </c>
      <c r="I49" s="86" t="s">
        <v>46</v>
      </c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3942</v>
      </c>
      <c r="G52" s="69">
        <f t="shared" ref="G52:H52" si="21">SUM(G45:G51)</f>
        <v>0</v>
      </c>
      <c r="H52" s="69">
        <f t="shared" si="21"/>
        <v>3942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3942</v>
      </c>
      <c r="G53" s="69">
        <f t="shared" si="22"/>
        <v>0</v>
      </c>
      <c r="H53" s="69">
        <f t="shared" si="22"/>
        <v>3942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3942</v>
      </c>
      <c r="D58" s="81"/>
      <c r="E58" s="81">
        <f>F53</f>
        <v>3942</v>
      </c>
      <c r="F58" s="81"/>
      <c r="G58" s="81">
        <f>G53</f>
        <v>0</v>
      </c>
      <c r="H58" s="81"/>
      <c r="I58" s="99">
        <f>A58-C58</f>
        <v>-3942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N16" sqref="N1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2"/>
      <c r="J11" s="43"/>
      <c r="K11" s="44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2"/>
      <c r="J12" s="43"/>
      <c r="K12" s="44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2"/>
      <c r="J14" s="43"/>
      <c r="K14" s="44" t="s">
        <v>84</v>
      </c>
    </row>
    <row r="15" ht="20.1" customHeight="1" spans="2:11">
      <c r="B15" s="22">
        <v>5</v>
      </c>
      <c r="C15" s="23"/>
      <c r="D15" s="24" t="s">
        <v>41</v>
      </c>
      <c r="E15" s="27" t="s">
        <v>85</v>
      </c>
      <c r="F15" s="27"/>
      <c r="G15" s="25">
        <v>33</v>
      </c>
      <c r="H15" s="25">
        <v>33</v>
      </c>
      <c r="I15" s="42"/>
      <c r="J15" s="43"/>
      <c r="K15" s="44" t="s">
        <v>86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55</v>
      </c>
      <c r="G23" s="16" t="s">
        <v>90</v>
      </c>
      <c r="H23" s="16"/>
      <c r="I23" s="16"/>
      <c r="J23" s="16" t="s">
        <v>57</v>
      </c>
      <c r="K23" s="16"/>
    </row>
    <row r="26" ht="17.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宋净菲</v>
      </c>
      <c r="G28" s="7"/>
      <c r="H28" s="6" t="s">
        <v>61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11月4日-6日</v>
      </c>
      <c r="G30" s="11"/>
      <c r="H30" s="10" t="s">
        <v>69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48</v>
      </c>
      <c r="J33" s="25"/>
      <c r="K33" s="50" t="s">
        <v>76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89</v>
      </c>
      <c r="C38" s="16"/>
      <c r="D38" s="16"/>
      <c r="E38" s="16"/>
      <c r="F38" s="16" t="s">
        <v>55</v>
      </c>
      <c r="G38" s="16" t="s">
        <v>90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2017-11-21T03:16:13Z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