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8_{59CFF220-4A08-D749-8248-852FAA69BBDF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报价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2" l="1"/>
  <c r="J11" i="12"/>
  <c r="J8" i="12"/>
  <c r="J10" i="12"/>
  <c r="J9" i="12"/>
  <c r="J7" i="12"/>
  <c r="J6" i="12"/>
  <c r="J13" i="12" l="1"/>
  <c r="J14" i="12" l="1"/>
  <c r="J15" i="12" s="1"/>
</calcChain>
</file>

<file path=xl/sharedStrings.xml><?xml version="1.0" encoding="utf-8"?>
<sst xmlns="http://schemas.openxmlformats.org/spreadsheetml/2006/main" count="42" uniqueCount="38">
  <si>
    <t>供应商名称</t>
  </si>
  <si>
    <t>康辉集团北京国际会议展览有限公司</t>
  </si>
  <si>
    <t>结算日期</t>
  </si>
  <si>
    <t>联系人</t>
  </si>
  <si>
    <t>郭燕雷</t>
  </si>
  <si>
    <t>电子邮件</t>
  </si>
  <si>
    <t>guoyanlei@cct.cn</t>
  </si>
  <si>
    <t>电话</t>
  </si>
  <si>
    <t>服务内容</t>
  </si>
  <si>
    <t>项目</t>
  </si>
  <si>
    <t>明细内容</t>
  </si>
  <si>
    <t>数量1</t>
  </si>
  <si>
    <t>单位</t>
  </si>
  <si>
    <t>数量2</t>
  </si>
  <si>
    <t>单价</t>
  </si>
  <si>
    <t>合计</t>
  </si>
  <si>
    <t>备注</t>
  </si>
  <si>
    <t>小计</t>
  </si>
  <si>
    <t>不含税不含服务费</t>
  </si>
  <si>
    <t>服务费</t>
  </si>
  <si>
    <t>税率</t>
  </si>
  <si>
    <t>报价（RMB）:（含税报价）</t>
  </si>
  <si>
    <t>人</t>
    <phoneticPr fontId="9" type="noConversion"/>
  </si>
  <si>
    <t>趟</t>
    <phoneticPr fontId="9" type="noConversion"/>
  </si>
  <si>
    <t>2024.12.23</t>
    <phoneticPr fontId="9" type="noConversion"/>
  </si>
  <si>
    <t>酒店</t>
    <phoneticPr fontId="9" type="noConversion"/>
  </si>
  <si>
    <t>上海柏悦酒店</t>
    <phoneticPr fontId="9" type="noConversion"/>
  </si>
  <si>
    <t>外滩景观豪华双床房</t>
    <phoneticPr fontId="9" type="noConversion"/>
  </si>
  <si>
    <t>间</t>
    <phoneticPr fontId="9" type="noConversion"/>
  </si>
  <si>
    <t>房券差额</t>
    <phoneticPr fontId="9" type="noConversion"/>
  </si>
  <si>
    <t>间夜</t>
    <phoneticPr fontId="9" type="noConversion"/>
  </si>
  <si>
    <t>次</t>
    <phoneticPr fontId="9" type="noConversion"/>
  </si>
  <si>
    <t>酒店费用合计</t>
    <phoneticPr fontId="9" type="noConversion"/>
  </si>
  <si>
    <t>晚</t>
    <phoneticPr fontId="9" type="noConversion"/>
  </si>
  <si>
    <t>机票</t>
    <phoneticPr fontId="9" type="noConversion"/>
  </si>
  <si>
    <t xml:space="preserve">CA1549 K   SA28DEC  PEKSHA DK1   1630 1845 </t>
    <phoneticPr fontId="9" type="noConversion"/>
  </si>
  <si>
    <t xml:space="preserve">CA1550 K   MO30DEC  SHAPEK DK1   2025 2240 </t>
    <phoneticPr fontId="9" type="noConversion"/>
  </si>
  <si>
    <t>机票费用合计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</si>
</sst>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¥#,##0.00_);[Red]\(\¥#,##0.00\)"/>
    <numFmt numFmtId="177" formatCode="#,##0.000_);[Red]\(#,##0.000\)"/>
    <numFmt numFmtId="178" formatCode="#,##0.00_ ;[Red]\-#,##0.00\ "/>
    <numFmt numFmtId="179" formatCode="\¥#,##0_);[Red]\(\¥#,##0\)"/>
  </numFmts>
  <fonts count="12">
    <font>
      <sz val="11"/>
      <color theme="1"/>
      <name val="DengXian"/>
      <charset val="134"/>
      <scheme val="minor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u/>
      <sz val="11"/>
      <color theme="10"/>
      <name val="DengXian"/>
      <family val="4"/>
      <charset val="134"/>
      <scheme val="minor"/>
    </font>
    <font>
      <sz val="10"/>
      <color indexed="8"/>
      <name val="Arial"/>
      <family val="2"/>
    </font>
    <font>
      <sz val="12"/>
      <name val="宋体"/>
      <family val="3"/>
      <charset val="134"/>
    </font>
    <font>
      <sz val="9"/>
      <name val="DengXian"/>
      <family val="4"/>
      <charset val="134"/>
      <scheme val="minor"/>
    </font>
    <font>
      <u/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82299264503923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5" fillId="0" borderId="0" applyNumberFormat="0" applyFill="0" applyBorder="0" applyProtection="0"/>
  </cellStyleXfs>
  <cellXfs count="6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8" fontId="1" fillId="2" borderId="0" xfId="0" applyNumberFormat="1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31" fontId="1" fillId="2" borderId="2" xfId="0" applyNumberFormat="1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10" fillId="0" borderId="4" xfId="3" applyFont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38" fontId="4" fillId="0" borderId="9" xfId="0" applyNumberFormat="1" applyFont="1" applyBorder="1" applyAlignment="1">
      <alignment horizontal="center" vertical="center" wrapText="1"/>
    </xf>
    <xf numFmtId="17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8" fontId="4" fillId="0" borderId="6" xfId="0" applyNumberFormat="1" applyFont="1" applyBorder="1" applyAlignment="1">
      <alignment horizontal="center" vertical="center" wrapText="1"/>
    </xf>
    <xf numFmtId="179" fontId="4" fillId="0" borderId="6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 wrapText="1"/>
    </xf>
    <xf numFmtId="9" fontId="3" fillId="0" borderId="10" xfId="0" applyNumberFormat="1" applyFont="1" applyBorder="1" applyAlignment="1">
      <alignment horizontal="center" vertical="center" wrapText="1"/>
    </xf>
    <xf numFmtId="176" fontId="3" fillId="0" borderId="2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0" fontId="1" fillId="2" borderId="16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22" xfId="0" applyFont="1" applyBorder="1" applyAlignment="1">
      <alignment horizontal="right" vertical="center" wrapText="1"/>
    </xf>
    <xf numFmtId="9" fontId="4" fillId="0" borderId="11" xfId="0" applyNumberFormat="1" applyFont="1" applyBorder="1" applyAlignment="1">
      <alignment horizontal="left" vertical="center"/>
    </xf>
    <xf numFmtId="9" fontId="4" fillId="0" borderId="12" xfId="0" applyNumberFormat="1" applyFont="1" applyBorder="1" applyAlignment="1">
      <alignment horizontal="left" vertical="center"/>
    </xf>
    <xf numFmtId="9" fontId="4" fillId="0" borderId="22" xfId="0" applyNumberFormat="1" applyFont="1" applyBorder="1" applyAlignment="1">
      <alignment horizontal="left" vertical="center"/>
    </xf>
    <xf numFmtId="58" fontId="4" fillId="0" borderId="9" xfId="0" applyNumberFormat="1" applyFont="1" applyBorder="1" applyAlignment="1">
      <alignment horizontal="center" vertical="center" wrapText="1"/>
    </xf>
  </cellXfs>
  <cellStyles count="5">
    <cellStyle name="_ET_STYLE_NoName_00_" xfId="1" xr:uid="{00000000-0005-0000-0000-000001000000}"/>
    <cellStyle name="常规" xfId="0" builtinId="0"/>
    <cellStyle name="常规 10 2" xfId="2" xr:uid="{00000000-0005-0000-0000-000024000000}"/>
    <cellStyle name="常规 3" xfId="4" xr:uid="{00000000-0005-0000-0000-000032000000}"/>
    <cellStyle name="超链接" xfId="3" builtinId="8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oyanlei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67"/>
  <sheetViews>
    <sheetView showGridLines="0" tabSelected="1" workbookViewId="0">
      <selection activeCell="D26" sqref="D26"/>
    </sheetView>
  </sheetViews>
  <sheetFormatPr baseColWidth="10" defaultColWidth="17.33203125" defaultRowHeight="18"/>
  <cols>
    <col min="1" max="1" width="3.5" style="1" customWidth="1"/>
    <col min="2" max="2" width="13" style="1" customWidth="1"/>
    <col min="3" max="3" width="30.5" style="1" customWidth="1"/>
    <col min="4" max="4" width="43.1640625" style="8" bestFit="1" customWidth="1"/>
    <col min="5" max="5" width="15" style="1" bestFit="1" customWidth="1"/>
    <col min="6" max="6" width="8.6640625" style="1" customWidth="1"/>
    <col min="7" max="7" width="6.83203125" style="5" customWidth="1"/>
    <col min="8" max="8" width="5.6640625" style="1" customWidth="1"/>
    <col min="9" max="9" width="10.1640625" style="1" bestFit="1" customWidth="1"/>
    <col min="10" max="10" width="13.83203125" style="1" bestFit="1" customWidth="1"/>
    <col min="11" max="11" width="21.33203125" style="1" customWidth="1"/>
    <col min="12" max="16384" width="17.33203125" style="1"/>
  </cols>
  <sheetData>
    <row r="1" spans="2:11" ht="41" customHeight="1"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2:11" ht="24" customHeight="1">
      <c r="B2" s="9" t="s">
        <v>0</v>
      </c>
      <c r="C2" s="10" t="s">
        <v>1</v>
      </c>
      <c r="D2" s="11" t="s">
        <v>2</v>
      </c>
      <c r="E2" s="12" t="s">
        <v>24</v>
      </c>
      <c r="F2" s="11" t="s">
        <v>3</v>
      </c>
      <c r="G2" s="44" t="s">
        <v>4</v>
      </c>
      <c r="H2" s="45"/>
      <c r="I2" s="45"/>
      <c r="J2" s="45"/>
      <c r="K2" s="46"/>
    </row>
    <row r="3" spans="2:11" ht="24" customHeight="1">
      <c r="B3" s="13" t="s">
        <v>5</v>
      </c>
      <c r="C3" s="14" t="s">
        <v>6</v>
      </c>
      <c r="D3" s="15" t="s">
        <v>7</v>
      </c>
      <c r="E3" s="16">
        <v>15811515220</v>
      </c>
      <c r="F3" s="15"/>
      <c r="G3" s="47"/>
      <c r="H3" s="48"/>
      <c r="I3" s="48"/>
      <c r="J3" s="48"/>
      <c r="K3" s="49"/>
    </row>
    <row r="4" spans="2:11" ht="24" customHeight="1">
      <c r="B4" s="50"/>
      <c r="C4" s="50"/>
      <c r="D4" s="50"/>
      <c r="E4" s="50"/>
      <c r="F4" s="50"/>
      <c r="G4" s="50"/>
      <c r="H4" s="50"/>
      <c r="I4" s="50"/>
      <c r="J4" s="50"/>
      <c r="K4" s="50"/>
    </row>
    <row r="5" spans="2:11" s="2" customFormat="1" ht="24" customHeight="1">
      <c r="B5" s="17" t="s">
        <v>8</v>
      </c>
      <c r="C5" s="18" t="s">
        <v>9</v>
      </c>
      <c r="D5" s="18" t="s">
        <v>10</v>
      </c>
      <c r="E5" s="18" t="s">
        <v>11</v>
      </c>
      <c r="F5" s="18" t="s">
        <v>12</v>
      </c>
      <c r="G5" s="19" t="s">
        <v>13</v>
      </c>
      <c r="H5" s="18" t="s">
        <v>12</v>
      </c>
      <c r="I5" s="18" t="s">
        <v>14</v>
      </c>
      <c r="J5" s="18" t="s">
        <v>15</v>
      </c>
      <c r="K5" s="20" t="s">
        <v>16</v>
      </c>
    </row>
    <row r="6" spans="2:11" s="28" customFormat="1" ht="22" customHeight="1">
      <c r="B6" s="53" t="s">
        <v>34</v>
      </c>
      <c r="C6" s="62">
        <v>45654</v>
      </c>
      <c r="D6" s="30" t="s">
        <v>35</v>
      </c>
      <c r="E6" s="31">
        <v>5</v>
      </c>
      <c r="F6" s="32" t="s">
        <v>22</v>
      </c>
      <c r="G6" s="31">
        <v>1</v>
      </c>
      <c r="H6" s="32" t="s">
        <v>23</v>
      </c>
      <c r="I6" s="33">
        <v>690</v>
      </c>
      <c r="J6" s="33">
        <f>E6*G6*I6</f>
        <v>3450</v>
      </c>
      <c r="K6" s="34"/>
    </row>
    <row r="7" spans="2:11" s="28" customFormat="1" ht="22" customHeight="1">
      <c r="B7" s="54"/>
      <c r="C7" s="62">
        <v>45656</v>
      </c>
      <c r="D7" s="30" t="s">
        <v>36</v>
      </c>
      <c r="E7" s="31">
        <v>5</v>
      </c>
      <c r="F7" s="32" t="s">
        <v>22</v>
      </c>
      <c r="G7" s="31">
        <v>1</v>
      </c>
      <c r="H7" s="32" t="s">
        <v>23</v>
      </c>
      <c r="I7" s="33">
        <v>770</v>
      </c>
      <c r="J7" s="33">
        <f>E7*G7*I7</f>
        <v>3850</v>
      </c>
      <c r="K7" s="34"/>
    </row>
    <row r="8" spans="2:11" s="28" customFormat="1" ht="22" customHeight="1">
      <c r="B8" s="55"/>
      <c r="C8" s="56" t="s">
        <v>37</v>
      </c>
      <c r="D8" s="57"/>
      <c r="E8" s="57"/>
      <c r="F8" s="57"/>
      <c r="G8" s="57"/>
      <c r="H8" s="57"/>
      <c r="I8" s="58"/>
      <c r="J8" s="29">
        <f>SUM(J6:J7)</f>
        <v>7300</v>
      </c>
      <c r="K8" s="34"/>
    </row>
    <row r="9" spans="2:11" s="22" customFormat="1" ht="22" customHeight="1">
      <c r="B9" s="53" t="s">
        <v>25</v>
      </c>
      <c r="C9" s="41" t="s">
        <v>26</v>
      </c>
      <c r="D9" s="23" t="s">
        <v>27</v>
      </c>
      <c r="E9" s="24">
        <v>1</v>
      </c>
      <c r="F9" s="25" t="s">
        <v>28</v>
      </c>
      <c r="G9" s="24">
        <v>1</v>
      </c>
      <c r="H9" s="25" t="s">
        <v>33</v>
      </c>
      <c r="I9" s="26">
        <v>1399.2</v>
      </c>
      <c r="J9" s="26">
        <f>E9*G9*I9</f>
        <v>1399.2</v>
      </c>
      <c r="K9" s="27" t="s">
        <v>29</v>
      </c>
    </row>
    <row r="10" spans="2:11" s="22" customFormat="1" ht="22" customHeight="1">
      <c r="B10" s="54"/>
      <c r="C10" s="42"/>
      <c r="D10" s="23" t="s">
        <v>27</v>
      </c>
      <c r="E10" s="24">
        <v>3</v>
      </c>
      <c r="F10" s="25" t="s">
        <v>30</v>
      </c>
      <c r="G10" s="24">
        <v>1</v>
      </c>
      <c r="H10" s="25" t="s">
        <v>31</v>
      </c>
      <c r="I10" s="26">
        <v>3300</v>
      </c>
      <c r="J10" s="26">
        <f t="shared" ref="J10" si="0">E10*G10*I10</f>
        <v>9900</v>
      </c>
      <c r="K10" s="27"/>
    </row>
    <row r="11" spans="2:11" s="28" customFormat="1" ht="22" customHeight="1">
      <c r="B11" s="55"/>
      <c r="C11" s="56" t="s">
        <v>32</v>
      </c>
      <c r="D11" s="57"/>
      <c r="E11" s="57"/>
      <c r="F11" s="57"/>
      <c r="G11" s="57"/>
      <c r="H11" s="57"/>
      <c r="I11" s="58"/>
      <c r="J11" s="29">
        <f>SUM(J9:J10)</f>
        <v>11299.2</v>
      </c>
      <c r="K11" s="27"/>
    </row>
    <row r="12" spans="2:11" s="40" customFormat="1" ht="22" customHeight="1">
      <c r="B12" s="35" t="s">
        <v>17</v>
      </c>
      <c r="C12" s="59" t="s">
        <v>18</v>
      </c>
      <c r="D12" s="60"/>
      <c r="E12" s="60"/>
      <c r="F12" s="60"/>
      <c r="G12" s="60"/>
      <c r="H12" s="60"/>
      <c r="I12" s="61"/>
      <c r="J12" s="29">
        <f>J8+J11</f>
        <v>18599.2</v>
      </c>
      <c r="K12" s="36"/>
    </row>
    <row r="13" spans="2:11" s="40" customFormat="1" ht="22" customHeight="1">
      <c r="B13" s="37" t="s">
        <v>19</v>
      </c>
      <c r="C13" s="59">
        <v>0.1</v>
      </c>
      <c r="D13" s="60"/>
      <c r="E13" s="60"/>
      <c r="F13" s="60"/>
      <c r="G13" s="60"/>
      <c r="H13" s="60"/>
      <c r="I13" s="61"/>
      <c r="J13" s="29">
        <f>J12*C13</f>
        <v>1859.92</v>
      </c>
      <c r="K13" s="38"/>
    </row>
    <row r="14" spans="2:11" s="40" customFormat="1" ht="22" customHeight="1">
      <c r="B14" s="39" t="s">
        <v>20</v>
      </c>
      <c r="C14" s="59">
        <v>0.06</v>
      </c>
      <c r="D14" s="60"/>
      <c r="E14" s="60"/>
      <c r="F14" s="60"/>
      <c r="G14" s="60"/>
      <c r="H14" s="60"/>
      <c r="I14" s="61"/>
      <c r="J14" s="29">
        <f>(J12+J13)*C14</f>
        <v>1227.5472000000002</v>
      </c>
      <c r="K14" s="38"/>
    </row>
    <row r="15" spans="2:11" s="4" customFormat="1" ht="22" customHeight="1">
      <c r="B15" s="51" t="s">
        <v>21</v>
      </c>
      <c r="C15" s="52"/>
      <c r="D15" s="52"/>
      <c r="E15" s="52"/>
      <c r="F15" s="52"/>
      <c r="G15" s="52"/>
      <c r="H15" s="52"/>
      <c r="I15" s="52"/>
      <c r="J15" s="21">
        <f>J12+J13+J14</f>
        <v>21686.667200000004</v>
      </c>
      <c r="K15" s="3"/>
    </row>
    <row r="16" spans="2:11">
      <c r="D16" s="1"/>
      <c r="H16" s="6"/>
    </row>
    <row r="17" spans="4:8">
      <c r="D17" s="1"/>
      <c r="H17" s="7"/>
    </row>
    <row r="18" spans="4:8">
      <c r="D18" s="1"/>
    </row>
    <row r="19" spans="4:8">
      <c r="D19" s="1"/>
    </row>
    <row r="20" spans="4:8">
      <c r="D20" s="1"/>
    </row>
    <row r="21" spans="4:8">
      <c r="D21" s="1"/>
    </row>
    <row r="22" spans="4:8">
      <c r="D22" s="1"/>
    </row>
    <row r="23" spans="4:8">
      <c r="D23" s="1"/>
    </row>
    <row r="24" spans="4:8">
      <c r="D24" s="1"/>
    </row>
    <row r="25" spans="4:8">
      <c r="D25" s="1"/>
    </row>
    <row r="26" spans="4:8">
      <c r="D26" s="1"/>
    </row>
    <row r="27" spans="4:8">
      <c r="D27" s="1"/>
    </row>
    <row r="28" spans="4:8">
      <c r="D28" s="1"/>
    </row>
    <row r="29" spans="4:8">
      <c r="D29" s="1"/>
    </row>
    <row r="30" spans="4:8">
      <c r="D30" s="1"/>
    </row>
    <row r="31" spans="4:8">
      <c r="D31" s="1"/>
    </row>
    <row r="32" spans="4:8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100" spans="4:7">
      <c r="D100" s="1"/>
      <c r="G100" s="1"/>
    </row>
    <row r="101" spans="4:7">
      <c r="D101" s="1"/>
      <c r="G101" s="1"/>
    </row>
    <row r="102" spans="4:7">
      <c r="D102" s="1"/>
      <c r="G102" s="1"/>
    </row>
    <row r="103" spans="4:7">
      <c r="D103" s="1"/>
      <c r="G103" s="1"/>
    </row>
    <row r="104" spans="4:7">
      <c r="D104" s="1"/>
      <c r="G104" s="1"/>
    </row>
    <row r="105" spans="4:7">
      <c r="D105" s="1"/>
      <c r="G105" s="1"/>
    </row>
    <row r="106" spans="4:7">
      <c r="D106" s="1"/>
      <c r="G106" s="1"/>
    </row>
    <row r="107" spans="4:7">
      <c r="D107" s="1"/>
      <c r="G107" s="1"/>
    </row>
    <row r="108" spans="4:7">
      <c r="D108" s="1"/>
      <c r="G108" s="1"/>
    </row>
    <row r="109" spans="4:7">
      <c r="D109" s="1"/>
      <c r="G109" s="1"/>
    </row>
    <row r="110" spans="4:7">
      <c r="D110" s="1"/>
      <c r="G110" s="1"/>
    </row>
    <row r="111" spans="4:7">
      <c r="D111" s="1"/>
      <c r="G111" s="1"/>
    </row>
    <row r="112" spans="4:7">
      <c r="D112" s="1"/>
      <c r="G112" s="1"/>
    </row>
    <row r="113" spans="4:7">
      <c r="D113" s="1"/>
      <c r="G113" s="1"/>
    </row>
    <row r="114" spans="4:7">
      <c r="D114" s="1"/>
      <c r="G114" s="1"/>
    </row>
    <row r="115" spans="4:7">
      <c r="D115" s="1"/>
      <c r="G115" s="1"/>
    </row>
    <row r="116" spans="4:7">
      <c r="D116" s="1"/>
      <c r="G116" s="1"/>
    </row>
    <row r="117" spans="4:7">
      <c r="D117" s="1"/>
      <c r="G117" s="1"/>
    </row>
    <row r="118" spans="4:7">
      <c r="D118" s="1"/>
      <c r="G118" s="1"/>
    </row>
    <row r="119" spans="4:7">
      <c r="D119" s="1"/>
      <c r="G119" s="1"/>
    </row>
    <row r="120" spans="4:7">
      <c r="D120" s="1"/>
      <c r="G120" s="1"/>
    </row>
    <row r="121" spans="4:7">
      <c r="D121" s="1"/>
      <c r="G121" s="1"/>
    </row>
    <row r="122" spans="4:7">
      <c r="D122" s="1"/>
      <c r="G122" s="1"/>
    </row>
    <row r="123" spans="4:7">
      <c r="D123" s="1"/>
      <c r="G123" s="1"/>
    </row>
    <row r="124" spans="4:7">
      <c r="D124" s="1"/>
      <c r="G124" s="1"/>
    </row>
    <row r="129" spans="4:7">
      <c r="D129" s="1"/>
      <c r="G129" s="1"/>
    </row>
    <row r="130" spans="4:7">
      <c r="D130" s="1"/>
      <c r="G130" s="1"/>
    </row>
    <row r="131" spans="4:7">
      <c r="D131" s="1"/>
      <c r="G131" s="1"/>
    </row>
    <row r="132" spans="4:7">
      <c r="D132" s="1"/>
      <c r="G132" s="1"/>
    </row>
    <row r="133" spans="4:7">
      <c r="D133" s="1"/>
      <c r="G133" s="1"/>
    </row>
    <row r="134" spans="4:7">
      <c r="D134" s="1"/>
      <c r="G134" s="1"/>
    </row>
    <row r="135" spans="4:7">
      <c r="D135" s="1"/>
      <c r="G135" s="1"/>
    </row>
    <row r="136" spans="4:7">
      <c r="D136" s="1"/>
      <c r="G136" s="1"/>
    </row>
    <row r="137" spans="4:7">
      <c r="D137" s="1"/>
      <c r="G137" s="1"/>
    </row>
    <row r="138" spans="4:7">
      <c r="D138" s="1"/>
      <c r="G138" s="1"/>
    </row>
    <row r="139" spans="4:7">
      <c r="D139" s="1"/>
      <c r="G139" s="1"/>
    </row>
    <row r="140" spans="4:7">
      <c r="D140" s="1"/>
      <c r="G140" s="1"/>
    </row>
    <row r="141" spans="4:7">
      <c r="D141" s="1"/>
      <c r="G141" s="1"/>
    </row>
    <row r="142" spans="4:7">
      <c r="D142" s="1"/>
      <c r="G142" s="1"/>
    </row>
    <row r="143" spans="4:7">
      <c r="D143" s="1"/>
      <c r="G143" s="1"/>
    </row>
    <row r="144" spans="4:7">
      <c r="D144" s="1"/>
      <c r="G144" s="1"/>
    </row>
    <row r="145" spans="4:7">
      <c r="D145" s="1"/>
      <c r="G145" s="1"/>
    </row>
    <row r="146" spans="4:7">
      <c r="D146" s="1"/>
      <c r="G146" s="1"/>
    </row>
    <row r="147" spans="4:7">
      <c r="D147" s="1"/>
      <c r="G147" s="1"/>
    </row>
    <row r="148" spans="4:7">
      <c r="D148" s="1"/>
      <c r="G148" s="1"/>
    </row>
    <row r="149" spans="4:7">
      <c r="D149" s="1"/>
      <c r="G149" s="1"/>
    </row>
    <row r="150" spans="4:7">
      <c r="D150" s="1"/>
      <c r="G150" s="1"/>
    </row>
    <row r="151" spans="4:7">
      <c r="D151" s="1"/>
      <c r="G151" s="1"/>
    </row>
    <row r="152" spans="4:7">
      <c r="D152" s="1"/>
      <c r="G152" s="1"/>
    </row>
    <row r="153" spans="4:7">
      <c r="D153" s="1"/>
      <c r="G153" s="1"/>
    </row>
    <row r="154" spans="4:7">
      <c r="D154" s="1"/>
      <c r="G154" s="1"/>
    </row>
    <row r="155" spans="4:7">
      <c r="D155" s="1"/>
      <c r="G155" s="1"/>
    </row>
    <row r="156" spans="4:7">
      <c r="D156" s="1"/>
      <c r="G156" s="1"/>
    </row>
    <row r="157" spans="4:7">
      <c r="D157" s="1"/>
      <c r="G157" s="1"/>
    </row>
    <row r="158" spans="4:7">
      <c r="D158" s="1"/>
      <c r="G158" s="1"/>
    </row>
    <row r="159" spans="4:7">
      <c r="D159" s="1"/>
      <c r="G159" s="1"/>
    </row>
    <row r="160" spans="4:7">
      <c r="D160" s="1"/>
      <c r="G160" s="1"/>
    </row>
    <row r="161" spans="4:7">
      <c r="D161" s="1"/>
      <c r="G161" s="1"/>
    </row>
    <row r="162" spans="4:7">
      <c r="D162" s="1"/>
      <c r="G162" s="1"/>
    </row>
    <row r="163" spans="4:7">
      <c r="D163" s="1"/>
      <c r="G163" s="1"/>
    </row>
    <row r="164" spans="4:7">
      <c r="D164" s="1"/>
      <c r="G164" s="1"/>
    </row>
    <row r="165" spans="4:7">
      <c r="D165" s="1"/>
      <c r="G165" s="1"/>
    </row>
    <row r="166" spans="4:7">
      <c r="D166" s="1"/>
      <c r="G166" s="1"/>
    </row>
    <row r="167" spans="4:7">
      <c r="D167" s="1"/>
      <c r="G167" s="1"/>
    </row>
  </sheetData>
  <mergeCells count="13">
    <mergeCell ref="B15:I15"/>
    <mergeCell ref="B9:B11"/>
    <mergeCell ref="C11:I11"/>
    <mergeCell ref="C12:I12"/>
    <mergeCell ref="C13:I13"/>
    <mergeCell ref="C14:I14"/>
    <mergeCell ref="B6:B8"/>
    <mergeCell ref="C8:I8"/>
    <mergeCell ref="C9:C10"/>
    <mergeCell ref="B1:K1"/>
    <mergeCell ref="G2:K2"/>
    <mergeCell ref="G3:K3"/>
    <mergeCell ref="B4:K4"/>
  </mergeCells>
  <phoneticPr fontId="9" type="noConversion"/>
  <hyperlinks>
    <hyperlink ref="C3" r:id="rId1" xr:uid="{00000000-0004-0000-0000-000000000000}"/>
  </hyperlinks>
  <pageMargins left="0.7" right="0.7" top="0.75" bottom="0.75" header="0.3" footer="0.3"/>
  <pageSetup paperSize="9" scale="2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王晓燕</dc:creator>
  <cp:lastModifiedBy>郭 燕雷</cp:lastModifiedBy>
  <cp:lastPrinted>2024-01-02T08:38:15Z</cp:lastPrinted>
  <dcterms:created xsi:type="dcterms:W3CDTF">2006-09-16T08:00:00Z</dcterms:created>
  <dcterms:modified xsi:type="dcterms:W3CDTF">2024-12-23T04:13:55Z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39548B7E1974430AB5B6C1F6D01E98B7_13</vt:lpwstr>
  </property>
  <property fmtid="{D5CDD505-2E9C-101B-9397-08002B2CF9AE}" pid="3" name="KSOProductBuildVer">
    <vt:lpwstr>2052-5.4.0.7913</vt:lpwstr>
  </property>
</Properties>
</file>