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合计" sheetId="1" r:id="rId1"/>
    <sheet name="0301" sheetId="2" r:id="rId2"/>
    <sheet name="下期" sheetId="3" r:id="rId3"/>
  </sheets>
  <definedNames>
    <definedName name="_xlnm._FilterDatabase" localSheetId="0" hidden="1">合计!$A$1:$O$121</definedName>
    <definedName name="_xlnm._FilterDatabase" localSheetId="1" hidden="1">'0301'!$A$1:$Q$114</definedName>
    <definedName name="_xlnm._FilterDatabase" localSheetId="2" hidden="1">下期!$A$1:$Q$9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<sst xmlns="http://schemas.openxmlformats.org/spreadsheetml/2006/main" count="1277" uniqueCount="275">
  <si>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</si>
  <si>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</si>
  <si>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</si>
  <si>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</si>
  <si>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</si>
  <si>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</si>
  <si>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</si>
  <si>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</si>
  <si>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</si>
  <si>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</si>
  <si>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</si>
  <si>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舱位</t>
  </si>
  <si>
    <t>备注</t>
  </si>
  <si>
    <t>822-9415790745</t>
  </si>
  <si>
    <t>出</t>
  </si>
  <si>
    <t>BJSHLH</t>
  </si>
  <si>
    <t>JDJW4P</t>
  </si>
  <si>
    <t>218332</t>
  </si>
  <si>
    <t>822-9415790746</t>
  </si>
  <si>
    <t>822-9415790747</t>
  </si>
  <si>
    <t>822-9415790748</t>
  </si>
  <si>
    <t>822-9415790749</t>
  </si>
  <si>
    <t>YSQBJS</t>
  </si>
  <si>
    <t>HS39XL</t>
  </si>
  <si>
    <t>W</t>
  </si>
  <si>
    <t>822-9415790750</t>
  </si>
  <si>
    <t>DSNCTU</t>
  </si>
  <si>
    <t>KTYD0M</t>
  </si>
  <si>
    <t>822-9415790751</t>
  </si>
  <si>
    <t>822-9415790752</t>
  </si>
  <si>
    <t>822-9415790753</t>
  </si>
  <si>
    <t>822-9415790754</t>
  </si>
  <si>
    <t>JMUBJS</t>
  </si>
  <si>
    <t>JWRH7J</t>
  </si>
  <si>
    <t>822-9415790755</t>
  </si>
  <si>
    <t>DBCBJS</t>
  </si>
  <si>
    <t>JQZHRL</t>
  </si>
  <si>
    <t>822-9415790756</t>
  </si>
  <si>
    <t>WUZBJS</t>
  </si>
  <si>
    <t>JYP5ER</t>
  </si>
  <si>
    <t>218327</t>
  </si>
  <si>
    <t>822-9415790757</t>
  </si>
  <si>
    <t>CANBJS</t>
  </si>
  <si>
    <t>KTYEVD</t>
  </si>
  <si>
    <t>218330</t>
  </si>
  <si>
    <t>822-9415790758</t>
  </si>
  <si>
    <t>822-9415790759</t>
  </si>
  <si>
    <t>BJSDSN</t>
  </si>
  <si>
    <t>KMZF64</t>
  </si>
  <si>
    <t>822-9415790760</t>
  </si>
  <si>
    <t>NKGDSN</t>
  </si>
  <si>
    <t>HXPW1S</t>
  </si>
  <si>
    <t>822-9415790761</t>
  </si>
  <si>
    <t>LHWUYN</t>
  </si>
  <si>
    <t>HWEDHJ</t>
  </si>
  <si>
    <t>822-9415790762</t>
  </si>
  <si>
    <t>CANHSN</t>
  </si>
  <si>
    <t>JESRJF</t>
  </si>
  <si>
    <t>822-9415790763</t>
  </si>
  <si>
    <t>822-9415790764</t>
  </si>
  <si>
    <t>822-9415790765</t>
  </si>
  <si>
    <t>KXWEEY</t>
  </si>
  <si>
    <t>218329</t>
  </si>
  <si>
    <t>822-9415790766</t>
  </si>
  <si>
    <t>BJSCAN</t>
  </si>
  <si>
    <t>JQ0ESZ</t>
  </si>
  <si>
    <t>822-9415790767</t>
  </si>
  <si>
    <t>BJSYNJ</t>
  </si>
  <si>
    <t>JYMB6N</t>
  </si>
  <si>
    <t>229208</t>
  </si>
  <si>
    <t>822-9415790768</t>
  </si>
  <si>
    <t>822-9415790769</t>
  </si>
  <si>
    <t>JEST0B</t>
  </si>
  <si>
    <t>822-9415790770</t>
  </si>
  <si>
    <t>BJSHSN</t>
  </si>
  <si>
    <t>HQ2H0R</t>
  </si>
  <si>
    <t>822-9415790771</t>
  </si>
  <si>
    <t>WNZSJW</t>
  </si>
  <si>
    <t>JNF16H</t>
  </si>
  <si>
    <t>822-9415790772</t>
  </si>
  <si>
    <t>822-9415790773</t>
  </si>
  <si>
    <t>CTUUYN</t>
  </si>
  <si>
    <t>HQ2K41</t>
  </si>
  <si>
    <t>822-9415790774</t>
  </si>
  <si>
    <t>822-9415790775</t>
  </si>
  <si>
    <t>BJSXNN</t>
  </si>
  <si>
    <t>KNZKPV</t>
  </si>
  <si>
    <t>822-9415790776</t>
  </si>
  <si>
    <t>HFQBHH</t>
  </si>
  <si>
    <t>822-9415790779</t>
  </si>
  <si>
    <t>SJWWNZ</t>
  </si>
  <si>
    <t>KEHQPR</t>
  </si>
  <si>
    <t>822-9415790780</t>
  </si>
  <si>
    <t>JNF3VT</t>
  </si>
  <si>
    <t>822-9415790781</t>
  </si>
  <si>
    <t>JD9LVW</t>
  </si>
  <si>
    <t>822-9415790782</t>
  </si>
  <si>
    <t>DOYBJS</t>
  </si>
  <si>
    <t>JFGRMF</t>
  </si>
  <si>
    <t>822-9415790783</t>
  </si>
  <si>
    <t>BJSYIW</t>
  </si>
  <si>
    <t>JPWWV6</t>
  </si>
  <si>
    <t>822-9415790784</t>
  </si>
  <si>
    <t>TENBJS</t>
  </si>
  <si>
    <t>KSJ157</t>
  </si>
  <si>
    <t>822-9415790785</t>
  </si>
  <si>
    <t>JR7SCS</t>
  </si>
  <si>
    <t>822-9415790786</t>
  </si>
  <si>
    <t>BJSJUH</t>
  </si>
  <si>
    <t>KEJNS7</t>
  </si>
  <si>
    <t>822-9415790787</t>
  </si>
  <si>
    <t>CTUCAN</t>
  </si>
  <si>
    <t>JPWY7P</t>
  </si>
  <si>
    <t>822-9415790788</t>
  </si>
  <si>
    <t>HSNCAN</t>
  </si>
  <si>
    <t>HX0BPQ</t>
  </si>
  <si>
    <t>822-9415790789</t>
  </si>
  <si>
    <t>LZOSJW</t>
  </si>
  <si>
    <t>HPZCLX</t>
  </si>
  <si>
    <t>822-9415790790</t>
  </si>
  <si>
    <t>JG28CE</t>
  </si>
  <si>
    <t>822-9415790792</t>
  </si>
  <si>
    <t>HQK4DM</t>
  </si>
  <si>
    <t>822-9415790793</t>
  </si>
  <si>
    <t>HCZBJS</t>
  </si>
  <si>
    <t>KTTJ84</t>
  </si>
  <si>
    <t>822-9415790794</t>
  </si>
  <si>
    <t>KYENSX</t>
  </si>
  <si>
    <t>822-9415790795</t>
  </si>
  <si>
    <t>BJSDOY</t>
  </si>
  <si>
    <t>JFHBVE</t>
  </si>
  <si>
    <t>822-9415790796</t>
  </si>
  <si>
    <t>JUHBJS</t>
  </si>
  <si>
    <t>KTTL8T</t>
  </si>
  <si>
    <t>822-9415790797</t>
  </si>
  <si>
    <t>KTTLS5</t>
  </si>
  <si>
    <t>822-9415790798</t>
  </si>
  <si>
    <t>LZOWNZ</t>
  </si>
  <si>
    <t>KY3W65</t>
  </si>
  <si>
    <t>822-9415790799</t>
  </si>
  <si>
    <t>JFHCTW</t>
  </si>
  <si>
    <t>822-9415790800</t>
  </si>
  <si>
    <t>AKABJS</t>
  </si>
  <si>
    <t>KY3WN4</t>
  </si>
  <si>
    <t>822-9415790801</t>
  </si>
  <si>
    <t>KPL06W</t>
  </si>
  <si>
    <t>822-9415790802</t>
  </si>
  <si>
    <t>ZYIWNZ</t>
  </si>
  <si>
    <t>HF3M3Z</t>
  </si>
  <si>
    <t>822-9415790803</t>
  </si>
  <si>
    <t>HQJ8P0</t>
  </si>
  <si>
    <t>822-9415790804</t>
  </si>
  <si>
    <t>CTUWNZ</t>
  </si>
  <si>
    <t>JDXW36</t>
  </si>
  <si>
    <t>822-9415790805</t>
  </si>
  <si>
    <t>JGZWY0</t>
  </si>
  <si>
    <t>822-9415790806</t>
  </si>
  <si>
    <t>822-9415790807</t>
  </si>
  <si>
    <t>JYZPLK</t>
  </si>
  <si>
    <t>822-9415790808</t>
  </si>
  <si>
    <t>HLHBJS</t>
  </si>
  <si>
    <t>JE875Y</t>
  </si>
  <si>
    <t>822-9415790809</t>
  </si>
  <si>
    <t>KF0ZCS</t>
  </si>
  <si>
    <t>822-9415790810</t>
  </si>
  <si>
    <t>KTX9DN</t>
  </si>
  <si>
    <t>822-9415790811</t>
  </si>
  <si>
    <t>KQ7EER</t>
  </si>
  <si>
    <t>822-9415790812</t>
  </si>
  <si>
    <t>SHASJW</t>
  </si>
  <si>
    <t>HP39VH</t>
  </si>
  <si>
    <t>822-9415790813</t>
  </si>
  <si>
    <t>HQ136H</t>
  </si>
  <si>
    <t>822-9415790814</t>
  </si>
  <si>
    <t>822-9415790815</t>
  </si>
  <si>
    <t>YNJBJS</t>
  </si>
  <si>
    <t>JWDQ6Z</t>
  </si>
  <si>
    <t>822-9415790816</t>
  </si>
  <si>
    <t>KDMWWF</t>
  </si>
  <si>
    <t>822-9415790817</t>
  </si>
  <si>
    <t>HZQTGP</t>
  </si>
  <si>
    <t>822-9415790820</t>
  </si>
  <si>
    <t>MXZBJS</t>
  </si>
  <si>
    <t>KE8PLR</t>
  </si>
  <si>
    <t>666-9415790821</t>
  </si>
  <si>
    <t>KMGFOC</t>
  </si>
  <si>
    <t>KMGTWX</t>
  </si>
  <si>
    <t>880-9415790833</t>
  </si>
  <si>
    <t>LHWHAK</t>
  </si>
  <si>
    <t>HPV9YY</t>
  </si>
  <si>
    <t>822-9415790834</t>
  </si>
  <si>
    <t>HXVKPS</t>
  </si>
  <si>
    <t>666-9415790836</t>
  </si>
  <si>
    <t>CGOAKU</t>
  </si>
  <si>
    <t>HW607C</t>
  </si>
  <si>
    <t>880-9415790837</t>
  </si>
  <si>
    <t>CGOHAK</t>
  </si>
  <si>
    <t>JNS8LN</t>
  </si>
  <si>
    <t>822-9415790838</t>
  </si>
  <si>
    <t>FOCFOC</t>
  </si>
  <si>
    <t>HSHZYT</t>
  </si>
  <si>
    <t>871-9415790852</t>
  </si>
  <si>
    <t>SIASHA</t>
  </si>
  <si>
    <t>KSGFH5</t>
  </si>
  <si>
    <t>666-9415790859</t>
  </si>
  <si>
    <t>FOCTYN</t>
  </si>
  <si>
    <t>KP0PYG</t>
  </si>
  <si>
    <t>666-9415790860</t>
  </si>
  <si>
    <t>CSXHRB</t>
  </si>
  <si>
    <t>JRNTEN</t>
  </si>
  <si>
    <t>836-9415790862</t>
  </si>
  <si>
    <t>INCGYU</t>
  </si>
  <si>
    <t>KVZSEB</t>
  </si>
  <si>
    <t>836-9415790869</t>
  </si>
  <si>
    <t>CDESJW</t>
  </si>
  <si>
    <t>KEZZXQ</t>
  </si>
  <si>
    <t>836-9415790870</t>
  </si>
  <si>
    <t>SJWCDE</t>
  </si>
  <si>
    <t>JT61LZ</t>
  </si>
  <si>
    <t>822-9415790871</t>
  </si>
  <si>
    <t>WHUBJS</t>
  </si>
  <si>
    <t>HNTY7D</t>
  </si>
  <si>
    <t>822-9415790737</t>
  </si>
  <si>
    <t>退</t>
  </si>
  <si>
    <t>BJSZHA</t>
  </si>
  <si>
    <t>JM9PMK</t>
  </si>
  <si>
    <t>822-9803405778</t>
  </si>
  <si>
    <t>SJWSHA</t>
  </si>
  <si>
    <t>KTM959</t>
  </si>
  <si>
    <t>822-9415790553</t>
  </si>
  <si>
    <t>HQG8J5</t>
  </si>
  <si>
    <t>822-9415790623</t>
  </si>
  <si>
    <t>JWEFC6</t>
  </si>
  <si>
    <t>822-9415790650</t>
  </si>
  <si>
    <t>HS6BYM</t>
  </si>
  <si>
    <t>822-9415790645</t>
  </si>
  <si>
    <t>CANCTU</t>
  </si>
  <si>
    <t>KNHWM9</t>
  </si>
  <si>
    <t>822-9415790685</t>
  </si>
  <si>
    <t>JMB1XV</t>
  </si>
  <si>
    <t>822-9415790696</t>
  </si>
  <si>
    <t>UYNLHW</t>
  </si>
  <si>
    <t>HPSMR4</t>
  </si>
  <si>
    <t>822-6399243083</t>
  </si>
  <si>
    <t>KGXPZ5</t>
  </si>
  <si>
    <t>822-6909891451</t>
  </si>
  <si>
    <t>FOCBJS</t>
  </si>
  <si>
    <t>HY3GPL</t>
  </si>
  <si>
    <t>822-9415790597</t>
  </si>
  <si>
    <t>SHABJS</t>
  </si>
  <si>
    <t>JZNYHT</t>
  </si>
  <si>
    <t>880-6909891745</t>
  </si>
  <si>
    <t>SYXBJS</t>
  </si>
  <si>
    <t>JZ3XMT</t>
  </si>
  <si>
    <t>822-9415790631</t>
  </si>
  <si>
    <t>CANWHU</t>
  </si>
  <si>
    <t>KRNYEB</t>
  </si>
  <si>
    <t>822-9415790632</t>
  </si>
  <si>
    <t>324-9803406014</t>
  </si>
  <si>
    <t>ACM</t>
  </si>
  <si>
    <t>ACM单8040276477</t>
  </si>
  <si>
    <t>324-9803406015</t>
  </si>
  <si>
    <t>ACM单8040276478</t>
  </si>
  <si>
    <t>324-9803406013</t>
  </si>
  <si>
    <t>ACM单8040276479</t>
  </si>
  <si>
    <t>324-9803406142</t>
  </si>
  <si>
    <t>ACM单8040276682</t>
  </si>
  <si>
    <t>822-5848230745</t>
  </si>
  <si>
    <t>ACM单8082229315</t>
  </si>
  <si>
    <t>324-6909891158</t>
  </si>
  <si>
    <t>ACM单8040263529</t>
  </si>
  <si>
    <t>324-6909891159</t>
  </si>
  <si>
    <t>ACM单8040263530</t>
  </si>
  <si>
    <t>324-6909891160</t>
  </si>
  <si>
    <t>ACM单8040263531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</si>
</sst>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0" borderId="0" xfId="0" applyNumberFormat="1" applyFill="1" applyAlignment="1">
      <alignment horizontal="left"/>
    </xf>
    <xf numFmtId="0" fontId="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1"/>
  <sheetViews>
    <sheetView workbookViewId="0">
      <pane ySplit="1" topLeftCell="A104" activePane="bottomLeft" state="frozen"/>
      <selection/>
      <selection pane="bottomLeft" activeCell="M123" sqref="M123"/>
    </sheetView>
  </sheetViews>
  <sheetFormatPr defaultColWidth="8.88888888888889" defaultRowHeight="14.4"/>
  <cols>
    <col min="1" max="1" width="16.4444444444444" style="3" customWidth="1"/>
    <col min="2" max="2" width="12.1111111111111" style="2" customWidth="1"/>
    <col min="3" max="8" width="8.88888888888889" style="2"/>
    <col min="9" max="11" width="11.6666666666667" style="2"/>
    <col min="12" max="14" width="8.88888888888889" style="2"/>
    <col min="15" max="15" width="18.6666666666667" style="2" customWidth="1"/>
    <col min="16" max="16384" width="8.88888888888889" style="2"/>
  </cols>
  <sheetData>
    <row r="1" s="1" customFormat="1" ht="17.4" spans="1:15">
      <c r="A1" s="4" t="s">
        <v>0</v>
      </c>
      <c r="B1" s="4" t="s">
        <v>1</v>
      </c>
      <c r="C1" s="4"/>
      <c r="D1" s="4"/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</row>
    <row r="2" spans="1:15">
      <c r="A2" s="12" t="s">
        <v>13</v>
      </c>
      <c r="B2" s="5" t="s">
        <v>14</v>
      </c>
      <c r="C2" s="12" t="s">
        <v>15</v>
      </c>
      <c r="D2" s="12"/>
      <c r="E2" s="12">
        <v>410</v>
      </c>
      <c r="F2" s="12">
        <v>70</v>
      </c>
      <c r="G2" s="12">
        <v>0</v>
      </c>
      <c r="H2" s="12" t="s">
        <v>16</v>
      </c>
      <c r="I2" s="12" t="s">
        <v>17</v>
      </c>
      <c r="J2" s="3">
        <f t="shared" ref="J2:J65" si="0">E2+F2-G2</f>
        <v>480</v>
      </c>
      <c r="K2" s="3">
        <f t="shared" ref="K2:K65" si="1">E2+F2</f>
        <v>480</v>
      </c>
      <c r="L2" s="3"/>
      <c r="M2" s="3"/>
      <c r="N2" s="3"/>
    </row>
    <row r="3" spans="1:15">
      <c r="A3" s="12" t="s">
        <v>18</v>
      </c>
      <c r="B3" s="5" t="s">
        <v>14</v>
      </c>
      <c r="C3" s="12" t="s">
        <v>15</v>
      </c>
      <c r="D3" s="12"/>
      <c r="E3" s="12">
        <v>410</v>
      </c>
      <c r="F3" s="12">
        <v>70</v>
      </c>
      <c r="G3" s="12">
        <v>0</v>
      </c>
      <c r="H3" s="12" t="s">
        <v>16</v>
      </c>
      <c r="I3" s="12" t="s">
        <v>17</v>
      </c>
      <c r="J3" s="3">
        <f t="shared" si="0"/>
        <v>480</v>
      </c>
      <c r="K3" s="3">
        <f t="shared" si="1"/>
        <v>480</v>
      </c>
      <c r="L3" s="3"/>
      <c r="M3" s="3"/>
      <c r="N3" s="3"/>
    </row>
    <row r="4" spans="1:15">
      <c r="A4" s="12" t="s">
        <v>19</v>
      </c>
      <c r="B4" s="5" t="s">
        <v>14</v>
      </c>
      <c r="C4" s="12" t="s">
        <v>15</v>
      </c>
      <c r="D4" s="12"/>
      <c r="E4" s="12">
        <v>410</v>
      </c>
      <c r="F4" s="12">
        <v>70</v>
      </c>
      <c r="G4" s="12">
        <v>0</v>
      </c>
      <c r="H4" s="12" t="s">
        <v>16</v>
      </c>
      <c r="I4" s="12" t="s">
        <v>17</v>
      </c>
      <c r="J4" s="3">
        <f t="shared" si="0"/>
        <v>480</v>
      </c>
      <c r="K4" s="3">
        <f t="shared" si="1"/>
        <v>480</v>
      </c>
      <c r="L4" s="3"/>
      <c r="M4" s="3"/>
      <c r="N4" s="3"/>
    </row>
    <row r="5" spans="1:15">
      <c r="A5" s="12" t="s">
        <v>20</v>
      </c>
      <c r="B5" s="5" t="s">
        <v>14</v>
      </c>
      <c r="C5" s="12" t="s">
        <v>15</v>
      </c>
      <c r="D5" s="12"/>
      <c r="E5" s="12">
        <v>410</v>
      </c>
      <c r="F5" s="12">
        <v>70</v>
      </c>
      <c r="G5" s="12">
        <v>0</v>
      </c>
      <c r="H5" s="12" t="s">
        <v>16</v>
      </c>
      <c r="I5" s="12" t="s">
        <v>17</v>
      </c>
      <c r="J5" s="3">
        <f t="shared" si="0"/>
        <v>480</v>
      </c>
      <c r="K5" s="3">
        <f t="shared" si="1"/>
        <v>480</v>
      </c>
      <c r="L5" s="3"/>
      <c r="M5" s="3"/>
      <c r="N5" s="3"/>
    </row>
    <row r="6" spans="1:15">
      <c r="A6" s="12" t="s">
        <v>21</v>
      </c>
      <c r="B6" s="5" t="s">
        <v>14</v>
      </c>
      <c r="C6" s="12" t="s">
        <v>22</v>
      </c>
      <c r="D6" s="12"/>
      <c r="E6" s="12">
        <v>1100</v>
      </c>
      <c r="F6" s="12">
        <v>70</v>
      </c>
      <c r="G6" s="12">
        <v>15</v>
      </c>
      <c r="H6" s="12" t="s">
        <v>23</v>
      </c>
      <c r="I6" s="12" t="s">
        <v>17</v>
      </c>
      <c r="J6" s="3">
        <f t="shared" si="0"/>
        <v>1155</v>
      </c>
      <c r="K6" s="3">
        <f t="shared" si="1"/>
        <v>1170</v>
      </c>
      <c r="L6" s="3"/>
      <c r="M6" s="3"/>
      <c r="N6" s="3" t="s">
        <v>24</v>
      </c>
    </row>
    <row r="7" spans="1:15">
      <c r="A7" s="12" t="s">
        <v>25</v>
      </c>
      <c r="B7" s="5" t="s">
        <v>14</v>
      </c>
      <c r="C7" s="12" t="s">
        <v>26</v>
      </c>
      <c r="D7" s="12"/>
      <c r="E7" s="12">
        <v>320</v>
      </c>
      <c r="F7" s="12">
        <v>70</v>
      </c>
      <c r="G7" s="12">
        <v>0</v>
      </c>
      <c r="H7" s="12" t="s">
        <v>27</v>
      </c>
      <c r="I7" s="12" t="s">
        <v>17</v>
      </c>
      <c r="J7" s="3">
        <f t="shared" si="0"/>
        <v>390</v>
      </c>
      <c r="K7" s="3">
        <f t="shared" si="1"/>
        <v>390</v>
      </c>
      <c r="L7" s="3"/>
      <c r="M7" s="3"/>
      <c r="N7" s="3"/>
    </row>
    <row r="8" spans="1:15">
      <c r="A8" s="12" t="s">
        <v>28</v>
      </c>
      <c r="B8" s="5" t="s">
        <v>14</v>
      </c>
      <c r="C8" s="12" t="s">
        <v>26</v>
      </c>
      <c r="D8" s="12"/>
      <c r="E8" s="12">
        <v>320</v>
      </c>
      <c r="F8" s="12">
        <v>70</v>
      </c>
      <c r="G8" s="12">
        <v>0</v>
      </c>
      <c r="H8" s="12" t="s">
        <v>27</v>
      </c>
      <c r="I8" s="12" t="s">
        <v>17</v>
      </c>
      <c r="J8" s="3">
        <f t="shared" si="0"/>
        <v>390</v>
      </c>
      <c r="K8" s="3">
        <f t="shared" si="1"/>
        <v>390</v>
      </c>
      <c r="L8" s="3"/>
      <c r="M8" s="3"/>
      <c r="N8" s="3"/>
    </row>
    <row r="9" spans="1:15">
      <c r="A9" s="12" t="s">
        <v>29</v>
      </c>
      <c r="B9" s="5" t="s">
        <v>14</v>
      </c>
      <c r="C9" s="12" t="s">
        <v>26</v>
      </c>
      <c r="D9" s="12"/>
      <c r="E9" s="12">
        <v>320</v>
      </c>
      <c r="F9" s="12">
        <v>10</v>
      </c>
      <c r="G9" s="12">
        <v>0</v>
      </c>
      <c r="H9" s="12" t="s">
        <v>27</v>
      </c>
      <c r="I9" s="12" t="s">
        <v>17</v>
      </c>
      <c r="J9" s="3">
        <f t="shared" si="0"/>
        <v>330</v>
      </c>
      <c r="K9" s="3">
        <f t="shared" si="1"/>
        <v>330</v>
      </c>
      <c r="L9" s="3"/>
      <c r="M9" s="3"/>
      <c r="N9" s="3"/>
    </row>
    <row r="10" spans="1:15">
      <c r="A10" s="12" t="s">
        <v>30</v>
      </c>
      <c r="B10" s="5" t="s">
        <v>14</v>
      </c>
      <c r="C10" s="12" t="s">
        <v>26</v>
      </c>
      <c r="D10" s="12"/>
      <c r="E10" s="12">
        <v>320</v>
      </c>
      <c r="F10" s="12">
        <v>70</v>
      </c>
      <c r="G10" s="12">
        <v>0</v>
      </c>
      <c r="H10" s="12" t="s">
        <v>27</v>
      </c>
      <c r="I10" s="12" t="s">
        <v>17</v>
      </c>
      <c r="J10" s="3">
        <f t="shared" si="0"/>
        <v>390</v>
      </c>
      <c r="K10" s="3">
        <f t="shared" si="1"/>
        <v>390</v>
      </c>
      <c r="L10" s="3"/>
      <c r="M10" s="12"/>
      <c r="N10" s="3"/>
    </row>
    <row r="11" spans="1:15">
      <c r="A11" s="12" t="s">
        <v>31</v>
      </c>
      <c r="B11" s="5" t="s">
        <v>14</v>
      </c>
      <c r="C11" s="12" t="s">
        <v>32</v>
      </c>
      <c r="D11" s="12"/>
      <c r="E11" s="12">
        <v>1430</v>
      </c>
      <c r="F11" s="12">
        <v>70</v>
      </c>
      <c r="G11" s="12">
        <v>15</v>
      </c>
      <c r="H11" s="12" t="s">
        <v>33</v>
      </c>
      <c r="I11" s="12" t="s">
        <v>17</v>
      </c>
      <c r="J11" s="3">
        <f t="shared" si="0"/>
        <v>1485</v>
      </c>
      <c r="K11" s="3">
        <f t="shared" si="1"/>
        <v>1500</v>
      </c>
      <c r="L11" s="3"/>
      <c r="M11" s="3"/>
      <c r="N11" s="3"/>
    </row>
    <row r="12" spans="1:15">
      <c r="A12" s="12" t="s">
        <v>34</v>
      </c>
      <c r="B12" s="5" t="s">
        <v>14</v>
      </c>
      <c r="C12" s="12" t="s">
        <v>35</v>
      </c>
      <c r="D12" s="12"/>
      <c r="E12" s="12">
        <v>1010</v>
      </c>
      <c r="F12" s="12">
        <v>70</v>
      </c>
      <c r="G12" s="12">
        <v>15</v>
      </c>
      <c r="H12" s="12" t="s">
        <v>36</v>
      </c>
      <c r="I12" s="12" t="s">
        <v>17</v>
      </c>
      <c r="J12" s="3">
        <f t="shared" si="0"/>
        <v>1065</v>
      </c>
      <c r="K12" s="3">
        <f t="shared" si="1"/>
        <v>1080</v>
      </c>
      <c r="L12" s="3"/>
      <c r="M12" s="3"/>
      <c r="N12" s="3" t="s">
        <v>24</v>
      </c>
    </row>
    <row r="13" spans="1:15">
      <c r="A13" s="12" t="s">
        <v>37</v>
      </c>
      <c r="B13" s="5" t="s">
        <v>14</v>
      </c>
      <c r="C13" s="12" t="s">
        <v>38</v>
      </c>
      <c r="D13" s="12"/>
      <c r="E13" s="12">
        <v>600</v>
      </c>
      <c r="F13" s="12">
        <v>70</v>
      </c>
      <c r="G13" s="12">
        <v>0</v>
      </c>
      <c r="H13" s="12" t="s">
        <v>39</v>
      </c>
      <c r="I13" s="12" t="s">
        <v>40</v>
      </c>
      <c r="J13" s="3">
        <f t="shared" si="0"/>
        <v>670</v>
      </c>
      <c r="K13" s="3">
        <f t="shared" si="1"/>
        <v>670</v>
      </c>
      <c r="L13" s="3"/>
      <c r="M13" s="3"/>
      <c r="N13" s="3" t="s">
        <v>24</v>
      </c>
    </row>
    <row r="14" spans="1:15">
      <c r="A14" s="12" t="s">
        <v>41</v>
      </c>
      <c r="B14" s="5" t="s">
        <v>14</v>
      </c>
      <c r="C14" s="12" t="s">
        <v>42</v>
      </c>
      <c r="D14" s="12"/>
      <c r="E14" s="12">
        <v>570</v>
      </c>
      <c r="F14" s="12">
        <v>10</v>
      </c>
      <c r="G14" s="12">
        <v>0</v>
      </c>
      <c r="H14" s="12" t="s">
        <v>43</v>
      </c>
      <c r="I14" s="12" t="s">
        <v>44</v>
      </c>
      <c r="J14" s="3">
        <f t="shared" si="0"/>
        <v>580</v>
      </c>
      <c r="K14" s="3">
        <f t="shared" si="1"/>
        <v>580</v>
      </c>
      <c r="L14" s="3"/>
      <c r="M14" s="3"/>
      <c r="N14" s="3"/>
    </row>
    <row r="15" spans="1:15">
      <c r="A15" s="12" t="s">
        <v>45</v>
      </c>
      <c r="B15" s="5" t="s">
        <v>14</v>
      </c>
      <c r="C15" s="12" t="s">
        <v>42</v>
      </c>
      <c r="D15" s="12"/>
      <c r="E15" s="12">
        <v>570</v>
      </c>
      <c r="F15" s="12">
        <v>70</v>
      </c>
      <c r="G15" s="12">
        <v>0</v>
      </c>
      <c r="H15" s="12" t="s">
        <v>43</v>
      </c>
      <c r="I15" s="12" t="s">
        <v>44</v>
      </c>
      <c r="J15" s="3">
        <f t="shared" si="0"/>
        <v>640</v>
      </c>
      <c r="K15" s="3">
        <f t="shared" si="1"/>
        <v>640</v>
      </c>
      <c r="L15" s="3"/>
      <c r="M15" s="3"/>
      <c r="N15" s="3"/>
    </row>
    <row r="16" spans="1:15">
      <c r="A16" s="12" t="s">
        <v>46</v>
      </c>
      <c r="B16" s="5" t="s">
        <v>14</v>
      </c>
      <c r="C16" s="12" t="s">
        <v>47</v>
      </c>
      <c r="D16" s="12"/>
      <c r="E16" s="12">
        <v>1260</v>
      </c>
      <c r="F16" s="12">
        <v>60</v>
      </c>
      <c r="G16" s="12">
        <v>15</v>
      </c>
      <c r="H16" s="12" t="s">
        <v>48</v>
      </c>
      <c r="I16" s="12" t="s">
        <v>17</v>
      </c>
      <c r="J16" s="3">
        <f t="shared" si="0"/>
        <v>1305</v>
      </c>
      <c r="K16" s="3">
        <f t="shared" si="1"/>
        <v>1320</v>
      </c>
      <c r="L16" s="3"/>
      <c r="M16" s="3"/>
      <c r="N16" s="3" t="s">
        <v>24</v>
      </c>
    </row>
    <row r="17" spans="1:14">
      <c r="A17" s="12" t="s">
        <v>49</v>
      </c>
      <c r="B17" s="5" t="s">
        <v>14</v>
      </c>
      <c r="C17" s="12" t="s">
        <v>50</v>
      </c>
      <c r="D17" s="12"/>
      <c r="E17" s="12">
        <v>520</v>
      </c>
      <c r="F17" s="12">
        <v>70</v>
      </c>
      <c r="G17" s="12">
        <v>0</v>
      </c>
      <c r="H17" s="12" t="s">
        <v>51</v>
      </c>
      <c r="I17" s="12" t="s">
        <v>17</v>
      </c>
      <c r="J17" s="3">
        <f t="shared" si="0"/>
        <v>590</v>
      </c>
      <c r="K17" s="3">
        <f t="shared" si="1"/>
        <v>590</v>
      </c>
      <c r="L17" s="3"/>
      <c r="M17" s="3"/>
      <c r="N17" s="3"/>
    </row>
    <row r="18" spans="1:14">
      <c r="A18" s="12" t="s">
        <v>52</v>
      </c>
      <c r="B18" s="5" t="s">
        <v>14</v>
      </c>
      <c r="C18" s="12" t="s">
        <v>53</v>
      </c>
      <c r="D18" s="12"/>
      <c r="E18" s="12">
        <v>700</v>
      </c>
      <c r="F18" s="12">
        <v>60</v>
      </c>
      <c r="G18" s="12">
        <v>15</v>
      </c>
      <c r="H18" s="12" t="s">
        <v>54</v>
      </c>
      <c r="I18" s="12" t="s">
        <v>17</v>
      </c>
      <c r="J18" s="3">
        <f t="shared" si="0"/>
        <v>745</v>
      </c>
      <c r="K18" s="3">
        <f t="shared" si="1"/>
        <v>760</v>
      </c>
      <c r="L18" s="3"/>
      <c r="M18" s="3"/>
      <c r="N18" s="3" t="s">
        <v>24</v>
      </c>
    </row>
    <row r="19" spans="1:14">
      <c r="A19" s="12" t="s">
        <v>55</v>
      </c>
      <c r="B19" s="5" t="s">
        <v>14</v>
      </c>
      <c r="C19" s="12" t="s">
        <v>56</v>
      </c>
      <c r="D19" s="12"/>
      <c r="E19" s="12">
        <v>850</v>
      </c>
      <c r="F19" s="12">
        <v>70</v>
      </c>
      <c r="G19" s="12">
        <v>5</v>
      </c>
      <c r="H19" s="12" t="s">
        <v>57</v>
      </c>
      <c r="I19" s="12" t="s">
        <v>17</v>
      </c>
      <c r="J19" s="3">
        <f t="shared" si="0"/>
        <v>915</v>
      </c>
      <c r="K19" s="3">
        <f t="shared" si="1"/>
        <v>920</v>
      </c>
      <c r="L19" s="3"/>
      <c r="M19" s="3"/>
      <c r="N19" s="3"/>
    </row>
    <row r="20" spans="1:14">
      <c r="A20" s="12" t="s">
        <v>58</v>
      </c>
      <c r="B20" s="5" t="s">
        <v>14</v>
      </c>
      <c r="C20" s="12" t="s">
        <v>56</v>
      </c>
      <c r="D20" s="12"/>
      <c r="E20" s="12">
        <v>850</v>
      </c>
      <c r="F20" s="12">
        <v>70</v>
      </c>
      <c r="G20" s="12">
        <v>5</v>
      </c>
      <c r="H20" s="12" t="s">
        <v>57</v>
      </c>
      <c r="I20" s="12" t="s">
        <v>17</v>
      </c>
      <c r="J20" s="3">
        <f t="shared" si="0"/>
        <v>915</v>
      </c>
      <c r="K20" s="3">
        <f t="shared" si="1"/>
        <v>920</v>
      </c>
      <c r="L20" s="3"/>
      <c r="M20" s="3"/>
      <c r="N20" s="3"/>
    </row>
    <row r="21" spans="1:14">
      <c r="A21" s="12" t="s">
        <v>59</v>
      </c>
      <c r="B21" s="5" t="s">
        <v>14</v>
      </c>
      <c r="C21" s="12" t="s">
        <v>56</v>
      </c>
      <c r="D21" s="12"/>
      <c r="E21" s="12">
        <v>850</v>
      </c>
      <c r="F21" s="12">
        <v>70</v>
      </c>
      <c r="G21" s="12">
        <v>5</v>
      </c>
      <c r="H21" s="12" t="s">
        <v>57</v>
      </c>
      <c r="I21" s="12" t="s">
        <v>17</v>
      </c>
      <c r="J21" s="3">
        <f t="shared" si="0"/>
        <v>915</v>
      </c>
      <c r="K21" s="3">
        <f t="shared" si="1"/>
        <v>920</v>
      </c>
      <c r="L21" s="3"/>
      <c r="M21" s="3"/>
      <c r="N21" s="3"/>
    </row>
    <row r="22" spans="1:14">
      <c r="A22" s="12" t="s">
        <v>60</v>
      </c>
      <c r="B22" s="5" t="s">
        <v>14</v>
      </c>
      <c r="C22" s="12" t="s">
        <v>35</v>
      </c>
      <c r="D22" s="12"/>
      <c r="E22" s="12">
        <v>1010</v>
      </c>
      <c r="F22" s="12">
        <v>70</v>
      </c>
      <c r="G22" s="12">
        <v>15</v>
      </c>
      <c r="H22" s="12" t="s">
        <v>61</v>
      </c>
      <c r="I22" s="12" t="s">
        <v>62</v>
      </c>
      <c r="J22" s="3">
        <f t="shared" si="0"/>
        <v>1065</v>
      </c>
      <c r="K22" s="3">
        <f t="shared" si="1"/>
        <v>1080</v>
      </c>
      <c r="L22" s="3"/>
      <c r="M22" s="3"/>
      <c r="N22" s="3"/>
    </row>
    <row r="23" spans="1:14">
      <c r="A23" s="12" t="s">
        <v>63</v>
      </c>
      <c r="B23" s="5" t="s">
        <v>14</v>
      </c>
      <c r="C23" s="12" t="s">
        <v>64</v>
      </c>
      <c r="D23" s="12"/>
      <c r="E23" s="12">
        <v>700</v>
      </c>
      <c r="F23" s="12">
        <v>70</v>
      </c>
      <c r="G23" s="12">
        <v>0</v>
      </c>
      <c r="H23" s="12" t="s">
        <v>65</v>
      </c>
      <c r="I23" s="12" t="s">
        <v>40</v>
      </c>
      <c r="J23" s="3">
        <f t="shared" si="0"/>
        <v>770</v>
      </c>
      <c r="K23" s="3">
        <f t="shared" si="1"/>
        <v>770</v>
      </c>
      <c r="L23" s="3"/>
      <c r="M23" s="3"/>
      <c r="N23" s="3" t="s">
        <v>24</v>
      </c>
    </row>
    <row r="24" spans="1:14">
      <c r="A24" s="12" t="s">
        <v>66</v>
      </c>
      <c r="B24" s="5" t="s">
        <v>14</v>
      </c>
      <c r="C24" s="12" t="s">
        <v>67</v>
      </c>
      <c r="D24" s="12"/>
      <c r="E24" s="12">
        <v>380</v>
      </c>
      <c r="F24" s="12">
        <v>70</v>
      </c>
      <c r="G24" s="12">
        <v>0</v>
      </c>
      <c r="H24" s="12" t="s">
        <v>68</v>
      </c>
      <c r="I24" s="12" t="s">
        <v>69</v>
      </c>
      <c r="J24" s="3">
        <f t="shared" si="0"/>
        <v>450</v>
      </c>
      <c r="K24" s="3">
        <f t="shared" si="1"/>
        <v>450</v>
      </c>
      <c r="L24" s="3"/>
      <c r="M24" s="3"/>
      <c r="N24" s="3"/>
    </row>
    <row r="25" spans="1:14">
      <c r="A25" s="12" t="s">
        <v>70</v>
      </c>
      <c r="B25" s="5" t="s">
        <v>14</v>
      </c>
      <c r="C25" s="12" t="s">
        <v>67</v>
      </c>
      <c r="D25" s="12"/>
      <c r="E25" s="12">
        <v>380</v>
      </c>
      <c r="F25" s="12">
        <v>70</v>
      </c>
      <c r="G25" s="12">
        <v>0</v>
      </c>
      <c r="H25" s="12" t="s">
        <v>68</v>
      </c>
      <c r="I25" s="12" t="s">
        <v>69</v>
      </c>
      <c r="J25" s="3">
        <f t="shared" si="0"/>
        <v>450</v>
      </c>
      <c r="K25" s="3">
        <f t="shared" si="1"/>
        <v>450</v>
      </c>
      <c r="L25" s="3"/>
      <c r="M25" s="3"/>
      <c r="N25" s="3"/>
    </row>
    <row r="26" spans="1:14">
      <c r="A26" s="12" t="s">
        <v>71</v>
      </c>
      <c r="B26" s="5" t="s">
        <v>14</v>
      </c>
      <c r="C26" s="12" t="s">
        <v>42</v>
      </c>
      <c r="D26" s="12"/>
      <c r="E26" s="12">
        <v>700</v>
      </c>
      <c r="F26" s="12">
        <v>70</v>
      </c>
      <c r="G26" s="12">
        <v>0</v>
      </c>
      <c r="H26" s="12" t="s">
        <v>72</v>
      </c>
      <c r="I26" s="12" t="s">
        <v>40</v>
      </c>
      <c r="J26" s="3">
        <f t="shared" si="0"/>
        <v>770</v>
      </c>
      <c r="K26" s="3">
        <f t="shared" si="1"/>
        <v>770</v>
      </c>
      <c r="L26" s="3"/>
      <c r="M26" s="3"/>
      <c r="N26" s="3" t="s">
        <v>24</v>
      </c>
    </row>
    <row r="27" spans="1:14">
      <c r="A27" s="12" t="s">
        <v>73</v>
      </c>
      <c r="B27" s="5" t="s">
        <v>14</v>
      </c>
      <c r="C27" s="12" t="s">
        <v>74</v>
      </c>
      <c r="D27" s="12"/>
      <c r="E27" s="12">
        <v>1410</v>
      </c>
      <c r="F27" s="12">
        <v>70</v>
      </c>
      <c r="G27" s="12">
        <v>15</v>
      </c>
      <c r="H27" s="12" t="s">
        <v>75</v>
      </c>
      <c r="I27" s="12" t="s">
        <v>17</v>
      </c>
      <c r="J27" s="3">
        <f t="shared" si="0"/>
        <v>1465</v>
      </c>
      <c r="K27" s="3">
        <f t="shared" si="1"/>
        <v>1480</v>
      </c>
      <c r="L27" s="3"/>
      <c r="M27" s="3"/>
      <c r="N27" s="3" t="s">
        <v>24</v>
      </c>
    </row>
    <row r="28" spans="1:14">
      <c r="A28" s="12" t="s">
        <v>76</v>
      </c>
      <c r="B28" s="5" t="s">
        <v>14</v>
      </c>
      <c r="C28" s="12" t="s">
        <v>77</v>
      </c>
      <c r="D28" s="12"/>
      <c r="E28" s="12">
        <v>300</v>
      </c>
      <c r="F28" s="12">
        <v>70</v>
      </c>
      <c r="G28" s="12">
        <v>0</v>
      </c>
      <c r="H28" s="12" t="s">
        <v>78</v>
      </c>
      <c r="I28" s="12" t="s">
        <v>40</v>
      </c>
      <c r="J28" s="3">
        <f t="shared" si="0"/>
        <v>370</v>
      </c>
      <c r="K28" s="3">
        <f t="shared" si="1"/>
        <v>370</v>
      </c>
      <c r="L28" s="3"/>
      <c r="M28" s="3"/>
      <c r="N28" s="3" t="s">
        <v>24</v>
      </c>
    </row>
    <row r="29" spans="1:14">
      <c r="A29" s="12" t="s">
        <v>79</v>
      </c>
      <c r="B29" s="5" t="s">
        <v>14</v>
      </c>
      <c r="C29" s="12" t="s">
        <v>77</v>
      </c>
      <c r="D29" s="12"/>
      <c r="E29" s="12">
        <v>300</v>
      </c>
      <c r="F29" s="12">
        <v>70</v>
      </c>
      <c r="G29" s="12">
        <v>0</v>
      </c>
      <c r="H29" s="12" t="s">
        <v>78</v>
      </c>
      <c r="I29" s="12" t="s">
        <v>40</v>
      </c>
      <c r="J29" s="3">
        <f t="shared" si="0"/>
        <v>370</v>
      </c>
      <c r="K29" s="3">
        <f t="shared" si="1"/>
        <v>370</v>
      </c>
      <c r="L29" s="3"/>
      <c r="M29" s="3"/>
      <c r="N29" s="3" t="s">
        <v>24</v>
      </c>
    </row>
    <row r="30" spans="1:14">
      <c r="A30" s="12" t="s">
        <v>80</v>
      </c>
      <c r="B30" s="5" t="s">
        <v>14</v>
      </c>
      <c r="C30" s="12" t="s">
        <v>81</v>
      </c>
      <c r="D30" s="12"/>
      <c r="E30" s="12">
        <v>1150</v>
      </c>
      <c r="F30" s="12">
        <v>70</v>
      </c>
      <c r="G30" s="12">
        <v>15</v>
      </c>
      <c r="H30" s="12" t="s">
        <v>82</v>
      </c>
      <c r="I30" s="12" t="s">
        <v>62</v>
      </c>
      <c r="J30" s="3">
        <f t="shared" si="0"/>
        <v>1205</v>
      </c>
      <c r="K30" s="3">
        <f t="shared" si="1"/>
        <v>1220</v>
      </c>
      <c r="L30" s="3"/>
      <c r="M30" s="3"/>
      <c r="N30" s="3" t="s">
        <v>24</v>
      </c>
    </row>
    <row r="31" spans="1:14">
      <c r="A31" s="12" t="s">
        <v>83</v>
      </c>
      <c r="B31" s="5" t="s">
        <v>14</v>
      </c>
      <c r="C31" s="12" t="s">
        <v>81</v>
      </c>
      <c r="D31" s="12"/>
      <c r="E31" s="12">
        <v>1150</v>
      </c>
      <c r="F31" s="12">
        <v>70</v>
      </c>
      <c r="G31" s="12">
        <v>15</v>
      </c>
      <c r="H31" s="12" t="s">
        <v>82</v>
      </c>
      <c r="I31" s="12" t="s">
        <v>62</v>
      </c>
      <c r="J31" s="3">
        <f t="shared" si="0"/>
        <v>1205</v>
      </c>
      <c r="K31" s="3">
        <f t="shared" si="1"/>
        <v>1220</v>
      </c>
      <c r="L31" s="3"/>
      <c r="M31" s="3"/>
      <c r="N31" s="3" t="s">
        <v>24</v>
      </c>
    </row>
    <row r="32" spans="1:14">
      <c r="A32" s="12" t="s">
        <v>84</v>
      </c>
      <c r="B32" s="5" t="s">
        <v>14</v>
      </c>
      <c r="C32" s="12" t="s">
        <v>85</v>
      </c>
      <c r="D32" s="12"/>
      <c r="E32" s="12">
        <v>2750</v>
      </c>
      <c r="F32" s="12">
        <v>70</v>
      </c>
      <c r="G32" s="12">
        <v>15</v>
      </c>
      <c r="H32" s="12" t="s">
        <v>86</v>
      </c>
      <c r="I32" s="12" t="s">
        <v>69</v>
      </c>
      <c r="J32" s="3">
        <f t="shared" si="0"/>
        <v>2805</v>
      </c>
      <c r="K32" s="3">
        <f t="shared" si="1"/>
        <v>2820</v>
      </c>
      <c r="L32" s="3"/>
      <c r="M32" s="3"/>
      <c r="N32" s="3"/>
    </row>
    <row r="33" spans="1:14">
      <c r="A33" s="12" t="s">
        <v>87</v>
      </c>
      <c r="B33" s="5" t="s">
        <v>14</v>
      </c>
      <c r="C33" s="12" t="s">
        <v>67</v>
      </c>
      <c r="D33" s="12"/>
      <c r="E33" s="12">
        <v>380</v>
      </c>
      <c r="F33" s="12">
        <v>70</v>
      </c>
      <c r="G33" s="12">
        <v>0</v>
      </c>
      <c r="H33" s="12" t="s">
        <v>88</v>
      </c>
      <c r="I33" s="12" t="s">
        <v>17</v>
      </c>
      <c r="J33" s="3">
        <f t="shared" si="0"/>
        <v>450</v>
      </c>
      <c r="K33" s="3">
        <f t="shared" si="1"/>
        <v>450</v>
      </c>
      <c r="L33" s="3"/>
      <c r="M33" s="3"/>
      <c r="N33" s="3"/>
    </row>
    <row r="34" spans="1:14">
      <c r="A34" s="12" t="s">
        <v>89</v>
      </c>
      <c r="B34" s="5" t="s">
        <v>14</v>
      </c>
      <c r="C34" s="12" t="s">
        <v>90</v>
      </c>
      <c r="D34" s="12"/>
      <c r="E34" s="12">
        <v>300</v>
      </c>
      <c r="F34" s="12">
        <v>70</v>
      </c>
      <c r="G34" s="12">
        <v>0</v>
      </c>
      <c r="H34" s="12" t="s">
        <v>91</v>
      </c>
      <c r="I34" s="12" t="s">
        <v>40</v>
      </c>
      <c r="J34" s="3">
        <f t="shared" si="0"/>
        <v>370</v>
      </c>
      <c r="K34" s="3">
        <f t="shared" si="1"/>
        <v>370</v>
      </c>
      <c r="L34" s="3"/>
      <c r="M34" s="3"/>
      <c r="N34" s="3" t="s">
        <v>24</v>
      </c>
    </row>
    <row r="35" spans="1:14">
      <c r="A35" s="12" t="s">
        <v>92</v>
      </c>
      <c r="B35" s="5" t="s">
        <v>14</v>
      </c>
      <c r="C35" s="12" t="s">
        <v>81</v>
      </c>
      <c r="D35" s="12"/>
      <c r="E35" s="12">
        <v>1150</v>
      </c>
      <c r="F35" s="12">
        <v>70</v>
      </c>
      <c r="G35" s="12">
        <v>15</v>
      </c>
      <c r="H35" s="12" t="s">
        <v>93</v>
      </c>
      <c r="I35" s="12" t="s">
        <v>62</v>
      </c>
      <c r="J35" s="3">
        <f t="shared" si="0"/>
        <v>1205</v>
      </c>
      <c r="K35" s="3">
        <f t="shared" si="1"/>
        <v>1220</v>
      </c>
      <c r="L35" s="3"/>
      <c r="M35" s="3"/>
      <c r="N35" s="3" t="s">
        <v>24</v>
      </c>
    </row>
    <row r="36" spans="1:14">
      <c r="A36" s="12" t="s">
        <v>94</v>
      </c>
      <c r="B36" s="5" t="s">
        <v>14</v>
      </c>
      <c r="C36" s="12" t="s">
        <v>81</v>
      </c>
      <c r="D36" s="12"/>
      <c r="E36" s="12">
        <v>1150</v>
      </c>
      <c r="F36" s="12">
        <v>70</v>
      </c>
      <c r="G36" s="12">
        <v>15</v>
      </c>
      <c r="H36" s="12" t="s">
        <v>95</v>
      </c>
      <c r="I36" s="12" t="s">
        <v>69</v>
      </c>
      <c r="J36" s="3">
        <f t="shared" si="0"/>
        <v>1205</v>
      </c>
      <c r="K36" s="3">
        <f t="shared" si="1"/>
        <v>1220</v>
      </c>
      <c r="L36" s="3"/>
      <c r="M36" s="3"/>
      <c r="N36" s="3" t="s">
        <v>24</v>
      </c>
    </row>
    <row r="37" spans="1:14">
      <c r="A37" s="12" t="s">
        <v>96</v>
      </c>
      <c r="B37" s="5" t="s">
        <v>14</v>
      </c>
      <c r="C37" s="12" t="s">
        <v>97</v>
      </c>
      <c r="D37" s="12"/>
      <c r="E37" s="12">
        <v>770</v>
      </c>
      <c r="F37" s="12">
        <v>60</v>
      </c>
      <c r="G37" s="12">
        <v>15</v>
      </c>
      <c r="H37" s="12" t="s">
        <v>98</v>
      </c>
      <c r="I37" s="12" t="s">
        <v>17</v>
      </c>
      <c r="J37" s="3">
        <f t="shared" si="0"/>
        <v>815</v>
      </c>
      <c r="K37" s="3">
        <f t="shared" si="1"/>
        <v>830</v>
      </c>
      <c r="L37" s="3"/>
      <c r="M37" s="3"/>
      <c r="N37" s="3" t="s">
        <v>24</v>
      </c>
    </row>
    <row r="38" spans="1:14">
      <c r="A38" s="12" t="s">
        <v>99</v>
      </c>
      <c r="B38" s="5" t="s">
        <v>14</v>
      </c>
      <c r="C38" s="12" t="s">
        <v>100</v>
      </c>
      <c r="D38" s="12"/>
      <c r="E38" s="12">
        <v>940</v>
      </c>
      <c r="F38" s="12">
        <v>70</v>
      </c>
      <c r="G38" s="12">
        <v>5</v>
      </c>
      <c r="H38" s="12" t="s">
        <v>101</v>
      </c>
      <c r="I38" s="12" t="s">
        <v>62</v>
      </c>
      <c r="J38" s="3">
        <f t="shared" si="0"/>
        <v>1005</v>
      </c>
      <c r="K38" s="3">
        <f t="shared" si="1"/>
        <v>1010</v>
      </c>
      <c r="L38" s="3"/>
      <c r="M38" s="3"/>
      <c r="N38" s="3"/>
    </row>
    <row r="39" spans="1:14">
      <c r="A39" s="12" t="s">
        <v>102</v>
      </c>
      <c r="B39" s="5" t="s">
        <v>14</v>
      </c>
      <c r="C39" s="12" t="s">
        <v>103</v>
      </c>
      <c r="D39" s="12"/>
      <c r="E39" s="12">
        <v>2050</v>
      </c>
      <c r="F39" s="12">
        <v>70</v>
      </c>
      <c r="G39" s="12">
        <v>15</v>
      </c>
      <c r="H39" s="12" t="s">
        <v>104</v>
      </c>
      <c r="I39" s="12" t="s">
        <v>69</v>
      </c>
      <c r="J39" s="3">
        <f t="shared" si="0"/>
        <v>2105</v>
      </c>
      <c r="K39" s="3">
        <f t="shared" si="1"/>
        <v>2120</v>
      </c>
      <c r="L39" s="3"/>
      <c r="M39" s="3"/>
      <c r="N39" s="3" t="s">
        <v>24</v>
      </c>
    </row>
    <row r="40" spans="1:14">
      <c r="A40" s="12" t="s">
        <v>105</v>
      </c>
      <c r="B40" s="5" t="s">
        <v>14</v>
      </c>
      <c r="C40" s="12" t="s">
        <v>56</v>
      </c>
      <c r="D40" s="12"/>
      <c r="E40" s="12">
        <v>1360</v>
      </c>
      <c r="F40" s="12">
        <v>70</v>
      </c>
      <c r="G40" s="12">
        <v>15</v>
      </c>
      <c r="H40" s="12" t="s">
        <v>106</v>
      </c>
      <c r="I40" s="12" t="s">
        <v>17</v>
      </c>
      <c r="J40" s="3">
        <f t="shared" si="0"/>
        <v>1415</v>
      </c>
      <c r="K40" s="3">
        <f t="shared" si="1"/>
        <v>1430</v>
      </c>
      <c r="L40" s="3"/>
      <c r="M40" s="3"/>
      <c r="N40" s="3" t="s">
        <v>24</v>
      </c>
    </row>
    <row r="41" spans="1:14">
      <c r="A41" s="12" t="s">
        <v>107</v>
      </c>
      <c r="B41" s="5" t="s">
        <v>14</v>
      </c>
      <c r="C41" s="12" t="s">
        <v>108</v>
      </c>
      <c r="D41" s="12"/>
      <c r="E41" s="12">
        <v>500</v>
      </c>
      <c r="F41" s="12">
        <v>70</v>
      </c>
      <c r="G41" s="12">
        <v>0</v>
      </c>
      <c r="H41" s="12" t="s">
        <v>109</v>
      </c>
      <c r="I41" s="12" t="s">
        <v>40</v>
      </c>
      <c r="J41" s="3">
        <f t="shared" si="0"/>
        <v>570</v>
      </c>
      <c r="K41" s="3">
        <f t="shared" si="1"/>
        <v>570</v>
      </c>
      <c r="L41" s="3"/>
      <c r="M41" s="3"/>
      <c r="N41" s="3" t="s">
        <v>24</v>
      </c>
    </row>
    <row r="42" spans="1:14">
      <c r="A42" s="12" t="s">
        <v>110</v>
      </c>
      <c r="B42" s="5" t="s">
        <v>14</v>
      </c>
      <c r="C42" s="12" t="s">
        <v>111</v>
      </c>
      <c r="D42" s="12"/>
      <c r="E42" s="12">
        <v>1250</v>
      </c>
      <c r="F42" s="12">
        <v>70</v>
      </c>
      <c r="G42" s="12">
        <v>15</v>
      </c>
      <c r="H42" s="12" t="s">
        <v>112</v>
      </c>
      <c r="I42" s="12" t="s">
        <v>62</v>
      </c>
      <c r="J42" s="3">
        <f t="shared" si="0"/>
        <v>1305</v>
      </c>
      <c r="K42" s="3">
        <f t="shared" si="1"/>
        <v>1320</v>
      </c>
      <c r="L42" s="3"/>
      <c r="M42" s="3"/>
      <c r="N42" s="3" t="s">
        <v>24</v>
      </c>
    </row>
    <row r="43" spans="1:14">
      <c r="A43" s="12" t="s">
        <v>113</v>
      </c>
      <c r="B43" s="5" t="s">
        <v>14</v>
      </c>
      <c r="C43" s="12" t="s">
        <v>114</v>
      </c>
      <c r="D43" s="12"/>
      <c r="E43" s="12">
        <v>1360</v>
      </c>
      <c r="F43" s="12">
        <v>70</v>
      </c>
      <c r="G43" s="12">
        <v>15</v>
      </c>
      <c r="H43" s="12" t="s">
        <v>115</v>
      </c>
      <c r="I43" s="12" t="s">
        <v>69</v>
      </c>
      <c r="J43" s="3">
        <f t="shared" si="0"/>
        <v>1415</v>
      </c>
      <c r="K43" s="3">
        <f t="shared" si="1"/>
        <v>1430</v>
      </c>
      <c r="L43" s="3"/>
      <c r="M43" s="3"/>
      <c r="N43" s="3" t="s">
        <v>24</v>
      </c>
    </row>
    <row r="44" spans="1:14">
      <c r="A44" s="12" t="s">
        <v>116</v>
      </c>
      <c r="B44" s="5" t="s">
        <v>14</v>
      </c>
      <c r="C44" s="12" t="s">
        <v>117</v>
      </c>
      <c r="D44" s="12"/>
      <c r="E44" s="12">
        <v>1590</v>
      </c>
      <c r="F44" s="12">
        <v>70</v>
      </c>
      <c r="G44" s="12">
        <v>15</v>
      </c>
      <c r="H44" s="12" t="s">
        <v>118</v>
      </c>
      <c r="I44" s="12" t="s">
        <v>17</v>
      </c>
      <c r="J44" s="3">
        <f t="shared" si="0"/>
        <v>1645</v>
      </c>
      <c r="K44" s="3">
        <f t="shared" si="1"/>
        <v>1660</v>
      </c>
      <c r="L44" s="3"/>
      <c r="M44" s="3"/>
      <c r="N44" s="3" t="s">
        <v>24</v>
      </c>
    </row>
    <row r="45" spans="1:14">
      <c r="A45" s="12" t="s">
        <v>119</v>
      </c>
      <c r="B45" s="5" t="s">
        <v>14</v>
      </c>
      <c r="C45" s="12" t="s">
        <v>114</v>
      </c>
      <c r="D45" s="12"/>
      <c r="E45" s="12">
        <v>1360</v>
      </c>
      <c r="F45" s="12">
        <v>70</v>
      </c>
      <c r="G45" s="12">
        <v>15</v>
      </c>
      <c r="H45" s="12" t="s">
        <v>120</v>
      </c>
      <c r="I45" s="12" t="s">
        <v>62</v>
      </c>
      <c r="J45" s="3">
        <f t="shared" si="0"/>
        <v>1415</v>
      </c>
      <c r="K45" s="3">
        <f t="shared" si="1"/>
        <v>1430</v>
      </c>
      <c r="L45" s="3"/>
      <c r="M45" s="3"/>
      <c r="N45" s="3" t="s">
        <v>24</v>
      </c>
    </row>
    <row r="46" spans="1:14">
      <c r="A46" s="12" t="s">
        <v>121</v>
      </c>
      <c r="B46" s="5" t="s">
        <v>14</v>
      </c>
      <c r="C46" s="12" t="s">
        <v>67</v>
      </c>
      <c r="D46" s="12"/>
      <c r="E46" s="12">
        <v>380</v>
      </c>
      <c r="F46" s="12">
        <v>70</v>
      </c>
      <c r="G46" s="12">
        <v>0</v>
      </c>
      <c r="H46" s="12" t="s">
        <v>122</v>
      </c>
      <c r="I46" s="12" t="s">
        <v>69</v>
      </c>
      <c r="J46" s="3">
        <f t="shared" si="0"/>
        <v>450</v>
      </c>
      <c r="K46" s="3">
        <f t="shared" si="1"/>
        <v>450</v>
      </c>
      <c r="L46" s="3"/>
      <c r="M46" s="3"/>
      <c r="N46" s="3"/>
    </row>
    <row r="47" spans="1:14">
      <c r="A47" s="12" t="s">
        <v>123</v>
      </c>
      <c r="B47" s="5" t="s">
        <v>14</v>
      </c>
      <c r="C47" s="12" t="s">
        <v>124</v>
      </c>
      <c r="D47" s="12"/>
      <c r="E47" s="12">
        <v>1660</v>
      </c>
      <c r="F47" s="12">
        <v>70</v>
      </c>
      <c r="G47" s="12">
        <v>15</v>
      </c>
      <c r="H47" s="12" t="s">
        <v>125</v>
      </c>
      <c r="I47" s="12" t="s">
        <v>40</v>
      </c>
      <c r="J47" s="3">
        <f t="shared" si="0"/>
        <v>1715</v>
      </c>
      <c r="K47" s="3">
        <f t="shared" si="1"/>
        <v>1730</v>
      </c>
      <c r="L47" s="3"/>
      <c r="M47" s="3"/>
      <c r="N47" s="3" t="s">
        <v>24</v>
      </c>
    </row>
    <row r="48" spans="1:14">
      <c r="A48" s="12" t="s">
        <v>126</v>
      </c>
      <c r="B48" s="5" t="s">
        <v>14</v>
      </c>
      <c r="C48" s="12" t="s">
        <v>100</v>
      </c>
      <c r="D48" s="12"/>
      <c r="E48" s="12">
        <v>1250</v>
      </c>
      <c r="F48" s="12">
        <v>70</v>
      </c>
      <c r="G48" s="12">
        <v>15</v>
      </c>
      <c r="H48" s="12" t="s">
        <v>127</v>
      </c>
      <c r="I48" s="12" t="s">
        <v>62</v>
      </c>
      <c r="J48" s="3">
        <f t="shared" si="0"/>
        <v>1305</v>
      </c>
      <c r="K48" s="3">
        <f t="shared" si="1"/>
        <v>1320</v>
      </c>
      <c r="L48" s="3"/>
      <c r="M48" s="3"/>
      <c r="N48" s="3" t="s">
        <v>24</v>
      </c>
    </row>
    <row r="49" spans="1:14">
      <c r="A49" s="12" t="s">
        <v>128</v>
      </c>
      <c r="B49" s="5" t="s">
        <v>14</v>
      </c>
      <c r="C49" s="12" t="s">
        <v>129</v>
      </c>
      <c r="D49" s="12"/>
      <c r="E49" s="12">
        <v>770</v>
      </c>
      <c r="F49" s="12">
        <v>60</v>
      </c>
      <c r="G49" s="12">
        <v>15</v>
      </c>
      <c r="H49" s="12" t="s">
        <v>130</v>
      </c>
      <c r="I49" s="12" t="s">
        <v>69</v>
      </c>
      <c r="J49" s="3">
        <f t="shared" si="0"/>
        <v>815</v>
      </c>
      <c r="K49" s="3">
        <f t="shared" si="1"/>
        <v>830</v>
      </c>
      <c r="L49" s="3"/>
      <c r="M49" s="3"/>
      <c r="N49" s="3" t="s">
        <v>24</v>
      </c>
    </row>
    <row r="50" spans="1:14">
      <c r="A50" s="12" t="s">
        <v>131</v>
      </c>
      <c r="B50" s="5" t="s">
        <v>14</v>
      </c>
      <c r="C50" s="12" t="s">
        <v>132</v>
      </c>
      <c r="D50" s="12"/>
      <c r="E50" s="12">
        <v>500</v>
      </c>
      <c r="F50" s="12">
        <v>70</v>
      </c>
      <c r="G50" s="12">
        <v>0</v>
      </c>
      <c r="H50" s="12" t="s">
        <v>133</v>
      </c>
      <c r="I50" s="12" t="s">
        <v>40</v>
      </c>
      <c r="J50" s="3">
        <f t="shared" si="0"/>
        <v>570</v>
      </c>
      <c r="K50" s="3">
        <f t="shared" si="1"/>
        <v>570</v>
      </c>
      <c r="L50" s="3"/>
      <c r="M50" s="5"/>
      <c r="N50" s="3" t="s">
        <v>24</v>
      </c>
    </row>
    <row r="51" spans="1:14">
      <c r="A51" s="12" t="s">
        <v>134</v>
      </c>
      <c r="B51" s="5" t="s">
        <v>14</v>
      </c>
      <c r="C51" s="12" t="s">
        <v>32</v>
      </c>
      <c r="D51" s="12"/>
      <c r="E51" s="12">
        <v>1430</v>
      </c>
      <c r="F51" s="12">
        <v>70</v>
      </c>
      <c r="G51" s="12">
        <v>15</v>
      </c>
      <c r="H51" s="12" t="s">
        <v>135</v>
      </c>
      <c r="I51" s="12" t="s">
        <v>17</v>
      </c>
      <c r="J51" s="3">
        <f t="shared" si="0"/>
        <v>1485</v>
      </c>
      <c r="K51" s="3">
        <f t="shared" si="1"/>
        <v>1500</v>
      </c>
      <c r="L51" s="3"/>
      <c r="M51" s="3"/>
      <c r="N51" s="3"/>
    </row>
    <row r="52" spans="1:14">
      <c r="A52" s="12" t="s">
        <v>136</v>
      </c>
      <c r="B52" s="5" t="s">
        <v>14</v>
      </c>
      <c r="C52" s="12" t="s">
        <v>137</v>
      </c>
      <c r="D52" s="12"/>
      <c r="E52" s="12">
        <v>1780</v>
      </c>
      <c r="F52" s="12">
        <v>70</v>
      </c>
      <c r="G52" s="12">
        <v>15</v>
      </c>
      <c r="H52" s="12" t="s">
        <v>138</v>
      </c>
      <c r="I52" s="12" t="s">
        <v>62</v>
      </c>
      <c r="J52" s="3">
        <f t="shared" si="0"/>
        <v>1835</v>
      </c>
      <c r="K52" s="3">
        <f t="shared" si="1"/>
        <v>1850</v>
      </c>
      <c r="L52" s="3"/>
      <c r="M52" s="3"/>
      <c r="N52" s="3"/>
    </row>
    <row r="53" spans="1:14">
      <c r="A53" s="12" t="s">
        <v>139</v>
      </c>
      <c r="B53" s="5" t="s">
        <v>14</v>
      </c>
      <c r="C53" s="12" t="s">
        <v>42</v>
      </c>
      <c r="D53" s="12"/>
      <c r="E53" s="12">
        <v>700</v>
      </c>
      <c r="F53" s="12">
        <v>70</v>
      </c>
      <c r="G53" s="12">
        <v>0</v>
      </c>
      <c r="H53" s="12" t="s">
        <v>140</v>
      </c>
      <c r="I53" s="12" t="s">
        <v>40</v>
      </c>
      <c r="J53" s="3">
        <f t="shared" si="0"/>
        <v>770</v>
      </c>
      <c r="K53" s="3">
        <f t="shared" si="1"/>
        <v>770</v>
      </c>
      <c r="L53" s="3"/>
      <c r="M53" s="3"/>
      <c r="N53" s="3" t="s">
        <v>24</v>
      </c>
    </row>
    <row r="54" spans="1:14">
      <c r="A54" s="12" t="s">
        <v>141</v>
      </c>
      <c r="B54" s="5" t="s">
        <v>14</v>
      </c>
      <c r="C54" s="12" t="s">
        <v>142</v>
      </c>
      <c r="D54" s="12"/>
      <c r="E54" s="12">
        <v>1200</v>
      </c>
      <c r="F54" s="12">
        <v>70</v>
      </c>
      <c r="G54" s="12">
        <v>15</v>
      </c>
      <c r="H54" s="12" t="s">
        <v>143</v>
      </c>
      <c r="I54" s="12" t="s">
        <v>69</v>
      </c>
      <c r="J54" s="3">
        <f t="shared" si="0"/>
        <v>1255</v>
      </c>
      <c r="K54" s="3">
        <f t="shared" si="1"/>
        <v>1270</v>
      </c>
      <c r="L54" s="3"/>
      <c r="M54" s="5"/>
      <c r="N54" s="3" t="s">
        <v>24</v>
      </c>
    </row>
    <row r="55" spans="1:14">
      <c r="A55" s="12" t="s">
        <v>144</v>
      </c>
      <c r="B55" s="5" t="s">
        <v>14</v>
      </c>
      <c r="C55" s="12" t="s">
        <v>77</v>
      </c>
      <c r="D55" s="12"/>
      <c r="E55" s="12">
        <v>300</v>
      </c>
      <c r="F55" s="12">
        <v>70</v>
      </c>
      <c r="G55" s="12">
        <v>0</v>
      </c>
      <c r="H55" s="12" t="s">
        <v>145</v>
      </c>
      <c r="I55" s="12" t="s">
        <v>40</v>
      </c>
      <c r="J55" s="3">
        <f t="shared" si="0"/>
        <v>370</v>
      </c>
      <c r="K55" s="3">
        <f t="shared" si="1"/>
        <v>370</v>
      </c>
      <c r="L55" s="3"/>
      <c r="M55" s="3"/>
      <c r="N55" s="3" t="s">
        <v>24</v>
      </c>
    </row>
    <row r="56" spans="1:14">
      <c r="A56" s="12" t="s">
        <v>146</v>
      </c>
      <c r="B56" s="5" t="s">
        <v>14</v>
      </c>
      <c r="C56" s="12" t="s">
        <v>147</v>
      </c>
      <c r="D56" s="12"/>
      <c r="E56" s="12">
        <v>1630</v>
      </c>
      <c r="F56" s="12">
        <v>70</v>
      </c>
      <c r="G56" s="12">
        <v>15</v>
      </c>
      <c r="H56" s="12" t="s">
        <v>148</v>
      </c>
      <c r="I56" s="12" t="s">
        <v>17</v>
      </c>
      <c r="J56" s="3">
        <f t="shared" si="0"/>
        <v>1685</v>
      </c>
      <c r="K56" s="3">
        <f t="shared" si="1"/>
        <v>1700</v>
      </c>
      <c r="L56" s="3"/>
      <c r="M56" s="3"/>
      <c r="N56" s="3" t="s">
        <v>24</v>
      </c>
    </row>
    <row r="57" spans="1:14">
      <c r="A57" s="12" t="s">
        <v>149</v>
      </c>
      <c r="B57" s="5" t="s">
        <v>14</v>
      </c>
      <c r="C57" s="12" t="s">
        <v>22</v>
      </c>
      <c r="D57" s="12"/>
      <c r="E57" s="12">
        <v>1100</v>
      </c>
      <c r="F57" s="12">
        <v>70</v>
      </c>
      <c r="G57" s="12">
        <v>15</v>
      </c>
      <c r="H57" s="12" t="s">
        <v>150</v>
      </c>
      <c r="I57" s="12" t="s">
        <v>62</v>
      </c>
      <c r="J57" s="3">
        <f t="shared" si="0"/>
        <v>1155</v>
      </c>
      <c r="K57" s="3">
        <f t="shared" si="1"/>
        <v>1170</v>
      </c>
      <c r="L57" s="3"/>
      <c r="M57" s="3"/>
      <c r="N57" s="3" t="s">
        <v>24</v>
      </c>
    </row>
    <row r="58" spans="1:14">
      <c r="A58" s="12" t="s">
        <v>151</v>
      </c>
      <c r="B58" s="5" t="s">
        <v>14</v>
      </c>
      <c r="C58" s="12" t="s">
        <v>152</v>
      </c>
      <c r="D58" s="12"/>
      <c r="E58" s="12">
        <v>500</v>
      </c>
      <c r="F58" s="12">
        <v>70</v>
      </c>
      <c r="G58" s="12">
        <v>0</v>
      </c>
      <c r="H58" s="12" t="s">
        <v>153</v>
      </c>
      <c r="I58" s="12" t="s">
        <v>40</v>
      </c>
      <c r="J58" s="3">
        <f t="shared" si="0"/>
        <v>570</v>
      </c>
      <c r="K58" s="3">
        <f t="shared" si="1"/>
        <v>570</v>
      </c>
      <c r="L58" s="3"/>
      <c r="M58" s="3"/>
      <c r="N58" s="3" t="s">
        <v>24</v>
      </c>
    </row>
    <row r="59" spans="1:14">
      <c r="A59" s="12" t="s">
        <v>154</v>
      </c>
      <c r="B59" s="5" t="s">
        <v>14</v>
      </c>
      <c r="C59" s="12" t="s">
        <v>22</v>
      </c>
      <c r="D59" s="12"/>
      <c r="E59" s="12">
        <v>500</v>
      </c>
      <c r="F59" s="12">
        <v>70</v>
      </c>
      <c r="G59" s="12">
        <v>0</v>
      </c>
      <c r="H59" s="12" t="s">
        <v>155</v>
      </c>
      <c r="I59" s="12" t="s">
        <v>40</v>
      </c>
      <c r="J59" s="3">
        <f t="shared" si="0"/>
        <v>570</v>
      </c>
      <c r="K59" s="3">
        <f t="shared" si="1"/>
        <v>570</v>
      </c>
      <c r="L59" s="3"/>
      <c r="M59" s="3"/>
      <c r="N59" s="3" t="s">
        <v>24</v>
      </c>
    </row>
    <row r="60" spans="1:14">
      <c r="A60" s="12" t="s">
        <v>156</v>
      </c>
      <c r="B60" s="5" t="s">
        <v>14</v>
      </c>
      <c r="C60" s="12" t="s">
        <v>22</v>
      </c>
      <c r="D60" s="12"/>
      <c r="E60" s="12">
        <v>500</v>
      </c>
      <c r="F60" s="12">
        <v>70</v>
      </c>
      <c r="G60" s="12">
        <v>0</v>
      </c>
      <c r="H60" s="12" t="s">
        <v>155</v>
      </c>
      <c r="I60" s="12" t="s">
        <v>40</v>
      </c>
      <c r="J60" s="3">
        <f t="shared" si="0"/>
        <v>570</v>
      </c>
      <c r="K60" s="3">
        <f t="shared" si="1"/>
        <v>570</v>
      </c>
      <c r="L60" s="3"/>
      <c r="M60" s="3"/>
      <c r="N60" s="3" t="s">
        <v>24</v>
      </c>
    </row>
    <row r="61" spans="1:14">
      <c r="A61" s="12" t="s">
        <v>157</v>
      </c>
      <c r="B61" s="5" t="s">
        <v>14</v>
      </c>
      <c r="C61" s="12" t="s">
        <v>147</v>
      </c>
      <c r="D61" s="12"/>
      <c r="E61" s="12">
        <v>1630</v>
      </c>
      <c r="F61" s="12">
        <v>70</v>
      </c>
      <c r="G61" s="12">
        <v>15</v>
      </c>
      <c r="H61" s="12" t="s">
        <v>158</v>
      </c>
      <c r="I61" s="12" t="s">
        <v>69</v>
      </c>
      <c r="J61" s="3">
        <f t="shared" si="0"/>
        <v>1685</v>
      </c>
      <c r="K61" s="3">
        <f t="shared" si="1"/>
        <v>1700</v>
      </c>
      <c r="L61" s="3"/>
      <c r="M61" s="3"/>
      <c r="N61" s="3" t="s">
        <v>24</v>
      </c>
    </row>
    <row r="62" spans="1:14">
      <c r="A62" s="12" t="s">
        <v>159</v>
      </c>
      <c r="B62" s="5" t="s">
        <v>14</v>
      </c>
      <c r="C62" s="12" t="s">
        <v>160</v>
      </c>
      <c r="D62" s="12"/>
      <c r="E62" s="12">
        <v>1370</v>
      </c>
      <c r="F62" s="12">
        <v>70</v>
      </c>
      <c r="G62" s="12">
        <v>15</v>
      </c>
      <c r="H62" s="12" t="s">
        <v>161</v>
      </c>
      <c r="I62" s="12" t="s">
        <v>17</v>
      </c>
      <c r="J62" s="3">
        <f t="shared" si="0"/>
        <v>1425</v>
      </c>
      <c r="K62" s="3">
        <f t="shared" si="1"/>
        <v>1440</v>
      </c>
      <c r="L62" s="3"/>
      <c r="M62" s="3"/>
      <c r="N62" s="3" t="s">
        <v>24</v>
      </c>
    </row>
    <row r="63" spans="1:14">
      <c r="A63" s="12" t="s">
        <v>162</v>
      </c>
      <c r="B63" s="5" t="s">
        <v>14</v>
      </c>
      <c r="C63" s="12" t="s">
        <v>147</v>
      </c>
      <c r="D63" s="12"/>
      <c r="E63" s="12">
        <v>1630</v>
      </c>
      <c r="F63" s="12">
        <v>70</v>
      </c>
      <c r="G63" s="12">
        <v>15</v>
      </c>
      <c r="H63" s="12" t="s">
        <v>163</v>
      </c>
      <c r="I63" s="12" t="s">
        <v>62</v>
      </c>
      <c r="J63" s="3">
        <f t="shared" si="0"/>
        <v>1685</v>
      </c>
      <c r="K63" s="3">
        <f t="shared" si="1"/>
        <v>1700</v>
      </c>
      <c r="L63" s="3"/>
      <c r="M63" s="3"/>
      <c r="N63" s="3" t="s">
        <v>24</v>
      </c>
    </row>
    <row r="64" spans="1:14">
      <c r="A64" s="12" t="s">
        <v>164</v>
      </c>
      <c r="B64" s="5" t="s">
        <v>14</v>
      </c>
      <c r="C64" s="12" t="s">
        <v>114</v>
      </c>
      <c r="D64" s="12"/>
      <c r="E64" s="12">
        <v>1360</v>
      </c>
      <c r="F64" s="12">
        <v>70</v>
      </c>
      <c r="G64" s="12">
        <v>15</v>
      </c>
      <c r="H64" s="12" t="s">
        <v>165</v>
      </c>
      <c r="I64" s="12" t="s">
        <v>69</v>
      </c>
      <c r="J64" s="3">
        <f t="shared" si="0"/>
        <v>1415</v>
      </c>
      <c r="K64" s="3">
        <f t="shared" si="1"/>
        <v>1430</v>
      </c>
      <c r="L64" s="3"/>
      <c r="M64" s="3"/>
      <c r="N64" s="3" t="s">
        <v>24</v>
      </c>
    </row>
    <row r="65" spans="1:14">
      <c r="A65" s="12" t="s">
        <v>166</v>
      </c>
      <c r="B65" s="5" t="s">
        <v>14</v>
      </c>
      <c r="C65" s="12" t="s">
        <v>100</v>
      </c>
      <c r="D65" s="12"/>
      <c r="E65" s="12">
        <v>1250</v>
      </c>
      <c r="F65" s="12">
        <v>70</v>
      </c>
      <c r="G65" s="12">
        <v>15</v>
      </c>
      <c r="H65" s="12" t="s">
        <v>167</v>
      </c>
      <c r="I65" s="12" t="s">
        <v>62</v>
      </c>
      <c r="J65" s="3">
        <f t="shared" si="0"/>
        <v>1305</v>
      </c>
      <c r="K65" s="3">
        <f t="shared" si="1"/>
        <v>1320</v>
      </c>
      <c r="L65" s="3"/>
      <c r="M65" s="3"/>
      <c r="N65" s="3" t="s">
        <v>24</v>
      </c>
    </row>
    <row r="66" spans="1:14">
      <c r="A66" s="12" t="s">
        <v>168</v>
      </c>
      <c r="B66" s="5" t="s">
        <v>14</v>
      </c>
      <c r="C66" s="12" t="s">
        <v>169</v>
      </c>
      <c r="D66" s="12"/>
      <c r="E66" s="12">
        <v>1200</v>
      </c>
      <c r="F66" s="12">
        <v>70</v>
      </c>
      <c r="G66" s="12">
        <v>15</v>
      </c>
      <c r="H66" s="12" t="s">
        <v>170</v>
      </c>
      <c r="I66" s="12" t="s">
        <v>69</v>
      </c>
      <c r="J66" s="3">
        <f t="shared" ref="J66:J85" si="2">E66+F66-G66</f>
        <v>1255</v>
      </c>
      <c r="K66" s="3">
        <f t="shared" ref="K66:K85" si="3">E66+F66</f>
        <v>1270</v>
      </c>
      <c r="L66" s="3"/>
      <c r="M66" s="3"/>
      <c r="N66" s="3" t="s">
        <v>24</v>
      </c>
    </row>
    <row r="67" spans="1:14">
      <c r="A67" s="12" t="s">
        <v>171</v>
      </c>
      <c r="B67" s="5" t="s">
        <v>14</v>
      </c>
      <c r="C67" s="12" t="s">
        <v>56</v>
      </c>
      <c r="D67" s="12"/>
      <c r="E67" s="12">
        <v>1360</v>
      </c>
      <c r="F67" s="12">
        <v>70</v>
      </c>
      <c r="G67" s="12">
        <v>15</v>
      </c>
      <c r="H67" s="12" t="s">
        <v>172</v>
      </c>
      <c r="I67" s="12" t="s">
        <v>62</v>
      </c>
      <c r="J67" s="3">
        <f t="shared" si="2"/>
        <v>1415</v>
      </c>
      <c r="K67" s="3">
        <f t="shared" si="3"/>
        <v>1430</v>
      </c>
      <c r="L67" s="3"/>
      <c r="M67" s="3"/>
      <c r="N67" s="3" t="s">
        <v>24</v>
      </c>
    </row>
    <row r="68" spans="1:14">
      <c r="A68" s="12" t="s">
        <v>173</v>
      </c>
      <c r="B68" s="5" t="s">
        <v>14</v>
      </c>
      <c r="C68" s="12" t="s">
        <v>56</v>
      </c>
      <c r="D68" s="12"/>
      <c r="E68" s="12">
        <v>1360</v>
      </c>
      <c r="F68" s="12">
        <v>70</v>
      </c>
      <c r="G68" s="12">
        <v>15</v>
      </c>
      <c r="H68" s="12" t="s">
        <v>172</v>
      </c>
      <c r="I68" s="12" t="s">
        <v>62</v>
      </c>
      <c r="J68" s="3">
        <f t="shared" si="2"/>
        <v>1415</v>
      </c>
      <c r="K68" s="3">
        <f t="shared" si="3"/>
        <v>1430</v>
      </c>
      <c r="L68" s="3"/>
      <c r="M68" s="3"/>
      <c r="N68" s="3" t="s">
        <v>24</v>
      </c>
    </row>
    <row r="69" spans="1:14">
      <c r="A69" s="12" t="s">
        <v>174</v>
      </c>
      <c r="B69" s="5" t="s">
        <v>14</v>
      </c>
      <c r="C69" s="12" t="s">
        <v>175</v>
      </c>
      <c r="D69" s="12"/>
      <c r="E69" s="12">
        <v>1130</v>
      </c>
      <c r="F69" s="12">
        <v>70</v>
      </c>
      <c r="G69" s="12">
        <v>5</v>
      </c>
      <c r="H69" s="12" t="s">
        <v>176</v>
      </c>
      <c r="I69" s="12" t="s">
        <v>62</v>
      </c>
      <c r="J69" s="3">
        <f t="shared" si="2"/>
        <v>1195</v>
      </c>
      <c r="K69" s="3">
        <f t="shared" si="3"/>
        <v>1200</v>
      </c>
      <c r="L69" s="3"/>
      <c r="M69" s="3"/>
      <c r="N69" s="3"/>
    </row>
    <row r="70" spans="1:14">
      <c r="A70" s="12" t="s">
        <v>177</v>
      </c>
      <c r="B70" s="5" t="s">
        <v>14</v>
      </c>
      <c r="C70" s="12" t="s">
        <v>152</v>
      </c>
      <c r="D70" s="12"/>
      <c r="E70" s="12">
        <v>500</v>
      </c>
      <c r="F70" s="12">
        <v>70</v>
      </c>
      <c r="G70" s="12">
        <v>0</v>
      </c>
      <c r="H70" s="12" t="s">
        <v>178</v>
      </c>
      <c r="I70" s="12" t="s">
        <v>40</v>
      </c>
      <c r="J70" s="3">
        <f t="shared" si="2"/>
        <v>570</v>
      </c>
      <c r="K70" s="3">
        <f t="shared" si="3"/>
        <v>570</v>
      </c>
      <c r="L70" s="3"/>
      <c r="M70" s="3"/>
      <c r="N70" s="3" t="s">
        <v>24</v>
      </c>
    </row>
    <row r="71" spans="1:14">
      <c r="A71" s="12" t="s">
        <v>179</v>
      </c>
      <c r="B71" s="5" t="s">
        <v>14</v>
      </c>
      <c r="C71" s="12" t="s">
        <v>152</v>
      </c>
      <c r="D71" s="12"/>
      <c r="E71" s="12">
        <v>500</v>
      </c>
      <c r="F71" s="12">
        <v>70</v>
      </c>
      <c r="G71" s="12">
        <v>0</v>
      </c>
      <c r="H71" s="12" t="s">
        <v>180</v>
      </c>
      <c r="I71" s="12" t="s">
        <v>40</v>
      </c>
      <c r="J71" s="3">
        <f t="shared" si="2"/>
        <v>570</v>
      </c>
      <c r="K71" s="3">
        <f t="shared" si="3"/>
        <v>570</v>
      </c>
      <c r="L71" s="3"/>
      <c r="M71" s="3"/>
      <c r="N71" s="3" t="s">
        <v>24</v>
      </c>
    </row>
    <row r="72" spans="1:14">
      <c r="A72" s="12" t="s">
        <v>181</v>
      </c>
      <c r="B72" s="5" t="s">
        <v>14</v>
      </c>
      <c r="C72" s="12" t="s">
        <v>182</v>
      </c>
      <c r="D72" s="12"/>
      <c r="E72" s="12">
        <v>600</v>
      </c>
      <c r="F72" s="12">
        <v>70</v>
      </c>
      <c r="G72" s="12">
        <v>0</v>
      </c>
      <c r="H72" s="12" t="s">
        <v>183</v>
      </c>
      <c r="I72" s="12" t="s">
        <v>40</v>
      </c>
      <c r="J72" s="3">
        <f t="shared" si="2"/>
        <v>670</v>
      </c>
      <c r="K72" s="3">
        <f t="shared" si="3"/>
        <v>670</v>
      </c>
      <c r="L72" s="3"/>
      <c r="M72" s="3"/>
      <c r="N72" s="3" t="s">
        <v>24</v>
      </c>
    </row>
    <row r="73" spans="1:14">
      <c r="A73" s="12" t="s">
        <v>184</v>
      </c>
      <c r="B73" s="5" t="s">
        <v>14</v>
      </c>
      <c r="C73" s="12" t="s">
        <v>185</v>
      </c>
      <c r="D73" s="12"/>
      <c r="E73" s="12">
        <v>1360</v>
      </c>
      <c r="F73" s="12">
        <v>70</v>
      </c>
      <c r="G73" s="12">
        <v>3</v>
      </c>
      <c r="H73" s="12" t="s">
        <v>186</v>
      </c>
      <c r="I73" s="12" t="s">
        <v>40</v>
      </c>
      <c r="J73" s="3">
        <f t="shared" si="2"/>
        <v>1427</v>
      </c>
      <c r="K73" s="3">
        <f t="shared" si="3"/>
        <v>1430</v>
      </c>
      <c r="L73" s="3"/>
      <c r="M73" s="3"/>
      <c r="N73" s="3"/>
    </row>
    <row r="74" spans="1:14">
      <c r="A74" s="12" t="s">
        <v>187</v>
      </c>
      <c r="B74" s="5" t="s">
        <v>14</v>
      </c>
      <c r="C74" s="12" t="s">
        <v>188</v>
      </c>
      <c r="D74" s="12"/>
      <c r="E74" s="12">
        <v>550</v>
      </c>
      <c r="F74" s="12">
        <v>10</v>
      </c>
      <c r="G74" s="12">
        <v>0</v>
      </c>
      <c r="H74" s="12" t="s">
        <v>189</v>
      </c>
      <c r="I74" s="12" t="s">
        <v>40</v>
      </c>
      <c r="J74" s="3">
        <f t="shared" si="2"/>
        <v>560</v>
      </c>
      <c r="K74" s="3">
        <f t="shared" si="3"/>
        <v>560</v>
      </c>
      <c r="L74" s="3"/>
      <c r="M74" s="3"/>
      <c r="N74" s="3"/>
    </row>
    <row r="75" spans="1:14">
      <c r="A75" s="12" t="s">
        <v>190</v>
      </c>
      <c r="B75" s="5" t="s">
        <v>14</v>
      </c>
      <c r="C75" s="12" t="s">
        <v>152</v>
      </c>
      <c r="D75" s="12"/>
      <c r="E75" s="12">
        <v>1780</v>
      </c>
      <c r="F75" s="12">
        <v>70</v>
      </c>
      <c r="G75" s="12">
        <v>15</v>
      </c>
      <c r="H75" s="12" t="s">
        <v>191</v>
      </c>
      <c r="I75" s="12" t="s">
        <v>17</v>
      </c>
      <c r="J75" s="3">
        <f t="shared" si="2"/>
        <v>1835</v>
      </c>
      <c r="K75" s="3">
        <f t="shared" si="3"/>
        <v>1850</v>
      </c>
      <c r="L75" s="3"/>
      <c r="M75" s="3"/>
      <c r="N75" s="3" t="s">
        <v>24</v>
      </c>
    </row>
    <row r="76" spans="1:14">
      <c r="A76" s="12" t="s">
        <v>192</v>
      </c>
      <c r="B76" s="5" t="s">
        <v>14</v>
      </c>
      <c r="C76" s="12" t="s">
        <v>193</v>
      </c>
      <c r="D76" s="12"/>
      <c r="E76" s="12">
        <v>2160</v>
      </c>
      <c r="F76" s="12">
        <v>10</v>
      </c>
      <c r="G76" s="12">
        <v>0</v>
      </c>
      <c r="H76" s="12" t="s">
        <v>194</v>
      </c>
      <c r="I76" s="12" t="s">
        <v>40</v>
      </c>
      <c r="J76" s="3">
        <f t="shared" si="2"/>
        <v>2170</v>
      </c>
      <c r="K76" s="3">
        <f t="shared" si="3"/>
        <v>2170</v>
      </c>
      <c r="L76" s="3"/>
      <c r="M76" s="3"/>
      <c r="N76" s="3"/>
    </row>
    <row r="77" spans="1:14">
      <c r="A77" s="12" t="s">
        <v>195</v>
      </c>
      <c r="B77" s="5" t="s">
        <v>14</v>
      </c>
      <c r="C77" s="12" t="s">
        <v>196</v>
      </c>
      <c r="D77" s="12"/>
      <c r="E77" s="12">
        <v>650</v>
      </c>
      <c r="F77" s="12">
        <v>10</v>
      </c>
      <c r="G77" s="12">
        <v>0</v>
      </c>
      <c r="H77" s="12" t="s">
        <v>197</v>
      </c>
      <c r="I77" s="12" t="s">
        <v>40</v>
      </c>
      <c r="J77" s="3">
        <f t="shared" si="2"/>
        <v>660</v>
      </c>
      <c r="K77" s="3">
        <f t="shared" si="3"/>
        <v>660</v>
      </c>
      <c r="L77" s="3"/>
      <c r="M77" s="12"/>
      <c r="N77" s="3"/>
    </row>
    <row r="78" spans="1:14">
      <c r="A78" s="12" t="s">
        <v>198</v>
      </c>
      <c r="B78" s="5" t="s">
        <v>14</v>
      </c>
      <c r="C78" s="12" t="s">
        <v>199</v>
      </c>
      <c r="D78" s="13"/>
      <c r="E78" s="12">
        <v>1110</v>
      </c>
      <c r="F78" s="12">
        <v>140</v>
      </c>
      <c r="G78" s="12">
        <v>0</v>
      </c>
      <c r="H78" s="12" t="s">
        <v>200</v>
      </c>
      <c r="I78" s="12" t="s">
        <v>44</v>
      </c>
      <c r="J78" s="3">
        <f t="shared" si="2"/>
        <v>1250</v>
      </c>
      <c r="K78" s="3">
        <f t="shared" si="3"/>
        <v>1250</v>
      </c>
      <c r="L78" s="3"/>
      <c r="M78" s="3"/>
      <c r="N78" s="3"/>
    </row>
    <row r="79" spans="1:14">
      <c r="A79" s="12" t="s">
        <v>201</v>
      </c>
      <c r="B79" s="5" t="s">
        <v>14</v>
      </c>
      <c r="C79" s="12" t="s">
        <v>202</v>
      </c>
      <c r="D79" s="13"/>
      <c r="E79" s="12">
        <v>600</v>
      </c>
      <c r="F79" s="12">
        <v>10</v>
      </c>
      <c r="G79" s="12">
        <v>0</v>
      </c>
      <c r="H79" s="12" t="s">
        <v>203</v>
      </c>
      <c r="I79" s="12" t="s">
        <v>40</v>
      </c>
      <c r="J79" s="3">
        <f t="shared" si="2"/>
        <v>610</v>
      </c>
      <c r="K79" s="3">
        <f t="shared" si="3"/>
        <v>610</v>
      </c>
      <c r="L79" s="3"/>
      <c r="M79" s="3"/>
      <c r="N79" s="3"/>
    </row>
    <row r="80" spans="1:14">
      <c r="A80" s="12" t="s">
        <v>204</v>
      </c>
      <c r="B80" s="5" t="s">
        <v>14</v>
      </c>
      <c r="C80" s="12" t="s">
        <v>205</v>
      </c>
      <c r="D80" s="13"/>
      <c r="E80" s="12">
        <v>940</v>
      </c>
      <c r="F80" s="12">
        <v>10</v>
      </c>
      <c r="G80" s="12">
        <v>0</v>
      </c>
      <c r="H80" s="12" t="s">
        <v>206</v>
      </c>
      <c r="I80" s="12" t="s">
        <v>40</v>
      </c>
      <c r="J80" s="3">
        <f t="shared" si="2"/>
        <v>950</v>
      </c>
      <c r="K80" s="3">
        <f t="shared" si="3"/>
        <v>950</v>
      </c>
      <c r="L80" s="3"/>
      <c r="M80" s="3"/>
      <c r="N80" s="3"/>
    </row>
    <row r="81" spans="1:17">
      <c r="A81" s="5" t="s">
        <v>207</v>
      </c>
      <c r="B81" s="5" t="s">
        <v>14</v>
      </c>
      <c r="C81" s="5" t="s">
        <v>208</v>
      </c>
      <c r="D81" s="6"/>
      <c r="E81" s="5">
        <v>350</v>
      </c>
      <c r="F81" s="5">
        <v>10</v>
      </c>
      <c r="G81" s="5">
        <v>0</v>
      </c>
      <c r="H81" s="5" t="s">
        <v>209</v>
      </c>
      <c r="I81" s="5" t="s">
        <v>40</v>
      </c>
      <c r="J81" s="3">
        <f t="shared" si="2"/>
        <v>360</v>
      </c>
      <c r="K81" s="3">
        <f t="shared" si="3"/>
        <v>360</v>
      </c>
      <c r="L81" s="3"/>
      <c r="M81" s="3"/>
      <c r="N81" s="3"/>
    </row>
    <row r="82" spans="1:17">
      <c r="A82" s="5" t="s">
        <v>210</v>
      </c>
      <c r="B82" s="5" t="s">
        <v>14</v>
      </c>
      <c r="C82" s="5" t="s">
        <v>211</v>
      </c>
      <c r="D82" s="6"/>
      <c r="E82" s="5">
        <v>200</v>
      </c>
      <c r="F82" s="5">
        <v>60</v>
      </c>
      <c r="G82" s="5">
        <v>0</v>
      </c>
      <c r="H82" s="5" t="s">
        <v>212</v>
      </c>
      <c r="I82" s="5" t="s">
        <v>62</v>
      </c>
      <c r="J82" s="3">
        <f t="shared" si="2"/>
        <v>260</v>
      </c>
      <c r="K82" s="3">
        <f t="shared" si="3"/>
        <v>260</v>
      </c>
      <c r="L82" s="3"/>
      <c r="M82" s="3"/>
      <c r="N82" s="3"/>
    </row>
    <row r="83" spans="1:17">
      <c r="A83" s="5" t="s">
        <v>213</v>
      </c>
      <c r="B83" s="5" t="s">
        <v>14</v>
      </c>
      <c r="C83" s="5" t="s">
        <v>214</v>
      </c>
      <c r="D83" s="6"/>
      <c r="E83" s="5">
        <v>220</v>
      </c>
      <c r="F83" s="5">
        <v>60</v>
      </c>
      <c r="G83" s="5">
        <v>0</v>
      </c>
      <c r="H83" s="5" t="s">
        <v>215</v>
      </c>
      <c r="I83" s="5" t="s">
        <v>62</v>
      </c>
      <c r="J83" s="3">
        <f t="shared" si="2"/>
        <v>280</v>
      </c>
      <c r="K83" s="3">
        <f t="shared" si="3"/>
        <v>280</v>
      </c>
      <c r="L83" s="3"/>
      <c r="M83" s="5"/>
      <c r="N83" s="3"/>
    </row>
    <row r="84" spans="1:17">
      <c r="A84" s="5" t="s">
        <v>216</v>
      </c>
      <c r="B84" s="5" t="s">
        <v>14</v>
      </c>
      <c r="C84" s="5" t="s">
        <v>217</v>
      </c>
      <c r="D84" s="6"/>
      <c r="E84" s="5">
        <v>220</v>
      </c>
      <c r="F84" s="5">
        <v>60</v>
      </c>
      <c r="G84" s="5">
        <v>0</v>
      </c>
      <c r="H84" s="5" t="s">
        <v>218</v>
      </c>
      <c r="I84" s="5" t="s">
        <v>62</v>
      </c>
      <c r="J84" s="3">
        <f t="shared" si="2"/>
        <v>280</v>
      </c>
      <c r="K84" s="3">
        <f t="shared" si="3"/>
        <v>280</v>
      </c>
      <c r="L84" s="3"/>
      <c r="M84" s="5"/>
      <c r="N84" s="3"/>
    </row>
    <row r="85" spans="1:17">
      <c r="A85" s="5" t="s">
        <v>219</v>
      </c>
      <c r="B85" s="5" t="s">
        <v>14</v>
      </c>
      <c r="C85" s="5" t="s">
        <v>220</v>
      </c>
      <c r="D85" s="6"/>
      <c r="E85" s="5">
        <v>0</v>
      </c>
      <c r="F85" s="5">
        <v>180</v>
      </c>
      <c r="G85" s="5">
        <v>0</v>
      </c>
      <c r="H85" s="5" t="s">
        <v>221</v>
      </c>
      <c r="I85" s="5" t="s">
        <v>44</v>
      </c>
      <c r="J85" s="3">
        <f t="shared" si="2"/>
        <v>180</v>
      </c>
      <c r="K85" s="3">
        <f t="shared" si="3"/>
        <v>180</v>
      </c>
      <c r="L85" s="3"/>
      <c r="M85" s="3"/>
      <c r="N85" s="3"/>
    </row>
    <row r="86" spans="1:17">
      <c r="A86" s="14" t="s">
        <v>222</v>
      </c>
      <c r="B86" s="8" t="s">
        <v>223</v>
      </c>
      <c r="C86" s="12" t="s">
        <v>224</v>
      </c>
      <c r="E86" s="12">
        <v>460</v>
      </c>
      <c r="F86" s="12">
        <v>70</v>
      </c>
      <c r="G86" s="12">
        <v>0</v>
      </c>
      <c r="H86" s="12" t="s">
        <v>225</v>
      </c>
      <c r="I86" s="12" t="s">
        <v>69</v>
      </c>
      <c r="J86" s="3">
        <f t="shared" ref="J86:J112" si="4">(E86+F86-G86-L86)*-1</f>
        <v>-530</v>
      </c>
      <c r="K86" s="3">
        <f t="shared" ref="K86:K112" si="5">(E86+F86-L86)*-1</f>
        <v>-530</v>
      </c>
      <c r="L86" s="3">
        <v>0</v>
      </c>
      <c r="P86" s="15">
        <v>530</v>
      </c>
      <c r="Q86" s="2">
        <f t="shared" ref="Q86:Q112" si="6">P86+J86</f>
        <v>0</v>
      </c>
    </row>
    <row r="87" spans="1:17">
      <c r="A87" s="7" t="s">
        <v>226</v>
      </c>
      <c r="B87" s="8" t="s">
        <v>223</v>
      </c>
      <c r="C87" s="5" t="s">
        <v>227</v>
      </c>
      <c r="E87" s="5">
        <v>1200</v>
      </c>
      <c r="F87" s="5">
        <v>70</v>
      </c>
      <c r="G87" s="5">
        <v>15</v>
      </c>
      <c r="H87" s="5" t="s">
        <v>228</v>
      </c>
      <c r="I87" s="5" t="s">
        <v>44</v>
      </c>
      <c r="J87" s="3">
        <f t="shared" si="4"/>
        <v>-1135</v>
      </c>
      <c r="K87" s="3">
        <f t="shared" si="5"/>
        <v>-1150</v>
      </c>
      <c r="L87" s="3">
        <v>120</v>
      </c>
      <c r="P87" s="15">
        <v>1135</v>
      </c>
      <c r="Q87" s="2">
        <f t="shared" si="6"/>
        <v>0</v>
      </c>
    </row>
    <row r="88" spans="1:17">
      <c r="A88" s="14" t="s">
        <v>31</v>
      </c>
      <c r="B88" s="8" t="s">
        <v>223</v>
      </c>
      <c r="C88" s="12" t="s">
        <v>32</v>
      </c>
      <c r="E88" s="12">
        <v>1430</v>
      </c>
      <c r="F88" s="12">
        <v>70</v>
      </c>
      <c r="G88" s="12">
        <v>15</v>
      </c>
      <c r="H88" s="12" t="s">
        <v>33</v>
      </c>
      <c r="I88" s="12" t="s">
        <v>17</v>
      </c>
      <c r="J88" s="3">
        <f t="shared" si="4"/>
        <v>-1485</v>
      </c>
      <c r="K88" s="3">
        <f t="shared" si="5"/>
        <v>-1500</v>
      </c>
      <c r="L88" s="3">
        <v>0</v>
      </c>
      <c r="P88" s="15">
        <v>1485</v>
      </c>
      <c r="Q88" s="2">
        <f t="shared" si="6"/>
        <v>0</v>
      </c>
    </row>
    <row r="89" spans="1:17">
      <c r="A89" s="14" t="s">
        <v>84</v>
      </c>
      <c r="B89" s="8" t="s">
        <v>223</v>
      </c>
      <c r="C89" s="12" t="s">
        <v>85</v>
      </c>
      <c r="E89" s="12">
        <v>2750</v>
      </c>
      <c r="F89" s="12">
        <v>70</v>
      </c>
      <c r="G89" s="12">
        <v>15</v>
      </c>
      <c r="H89" s="12" t="s">
        <v>86</v>
      </c>
      <c r="I89" s="12" t="s">
        <v>69</v>
      </c>
      <c r="J89" s="3">
        <f t="shared" si="4"/>
        <v>-2805</v>
      </c>
      <c r="K89" s="3">
        <f t="shared" si="5"/>
        <v>-2820</v>
      </c>
      <c r="L89" s="3">
        <v>0</v>
      </c>
      <c r="P89" s="15">
        <v>2805</v>
      </c>
      <c r="Q89" s="2">
        <f t="shared" si="6"/>
        <v>0</v>
      </c>
    </row>
    <row r="90" spans="1:17">
      <c r="A90" s="14" t="s">
        <v>229</v>
      </c>
      <c r="B90" s="8" t="s">
        <v>223</v>
      </c>
      <c r="C90" s="12" t="s">
        <v>160</v>
      </c>
      <c r="E90" s="12">
        <v>1370</v>
      </c>
      <c r="F90" s="12">
        <v>70</v>
      </c>
      <c r="G90" s="12">
        <v>15</v>
      </c>
      <c r="H90" s="12" t="s">
        <v>230</v>
      </c>
      <c r="I90" s="12" t="s">
        <v>69</v>
      </c>
      <c r="J90" s="3">
        <f t="shared" si="4"/>
        <v>-1288</v>
      </c>
      <c r="K90" s="3">
        <f t="shared" si="5"/>
        <v>-1303</v>
      </c>
      <c r="L90" s="3">
        <v>137</v>
      </c>
      <c r="P90" s="15">
        <v>1288</v>
      </c>
      <c r="Q90" s="2">
        <f t="shared" si="6"/>
        <v>0</v>
      </c>
    </row>
    <row r="91" spans="1:17">
      <c r="A91" s="14" t="s">
        <v>231</v>
      </c>
      <c r="B91" s="8" t="s">
        <v>223</v>
      </c>
      <c r="C91" s="12" t="s">
        <v>114</v>
      </c>
      <c r="E91" s="12">
        <v>1360</v>
      </c>
      <c r="F91" s="12">
        <v>70</v>
      </c>
      <c r="G91" s="12">
        <v>15</v>
      </c>
      <c r="H91" s="12" t="s">
        <v>232</v>
      </c>
      <c r="I91" s="12" t="s">
        <v>69</v>
      </c>
      <c r="J91" s="3">
        <f t="shared" si="4"/>
        <v>-1415</v>
      </c>
      <c r="K91" s="3">
        <f t="shared" si="5"/>
        <v>-1430</v>
      </c>
      <c r="L91" s="3">
        <v>0</v>
      </c>
      <c r="P91" s="15">
        <v>1415</v>
      </c>
      <c r="Q91" s="2">
        <f t="shared" si="6"/>
        <v>0</v>
      </c>
    </row>
    <row r="92" spans="1:17">
      <c r="A92" s="14" t="s">
        <v>92</v>
      </c>
      <c r="B92" s="8" t="s">
        <v>223</v>
      </c>
      <c r="C92" s="12" t="s">
        <v>81</v>
      </c>
      <c r="E92" s="12">
        <v>1150</v>
      </c>
      <c r="F92" s="12">
        <v>70</v>
      </c>
      <c r="G92" s="12">
        <v>15</v>
      </c>
      <c r="H92" s="12" t="s">
        <v>93</v>
      </c>
      <c r="I92" s="12" t="s">
        <v>62</v>
      </c>
      <c r="J92" s="3">
        <f t="shared" si="4"/>
        <v>-1090</v>
      </c>
      <c r="K92" s="3">
        <f t="shared" si="5"/>
        <v>-1105</v>
      </c>
      <c r="L92" s="3">
        <v>115</v>
      </c>
      <c r="P92" s="15">
        <v>1090</v>
      </c>
      <c r="Q92" s="2">
        <f t="shared" si="6"/>
        <v>0</v>
      </c>
    </row>
    <row r="93" spans="1:17">
      <c r="A93" s="14" t="s">
        <v>233</v>
      </c>
      <c r="B93" s="8" t="s">
        <v>223</v>
      </c>
      <c r="C93" s="12" t="s">
        <v>142</v>
      </c>
      <c r="E93" s="12">
        <v>1200</v>
      </c>
      <c r="F93" s="12">
        <v>70</v>
      </c>
      <c r="G93" s="12">
        <v>15</v>
      </c>
      <c r="H93" s="12" t="s">
        <v>234</v>
      </c>
      <c r="I93" s="12" t="s">
        <v>17</v>
      </c>
      <c r="J93" s="3">
        <f t="shared" si="4"/>
        <v>-1135</v>
      </c>
      <c r="K93" s="3">
        <f t="shared" si="5"/>
        <v>-1150</v>
      </c>
      <c r="L93" s="3">
        <v>120</v>
      </c>
      <c r="P93" s="15">
        <v>1135</v>
      </c>
      <c r="Q93" s="2">
        <f t="shared" si="6"/>
        <v>0</v>
      </c>
    </row>
    <row r="94" spans="1:17">
      <c r="A94" s="14" t="s">
        <v>235</v>
      </c>
      <c r="B94" s="8" t="s">
        <v>223</v>
      </c>
      <c r="C94" s="12" t="s">
        <v>236</v>
      </c>
      <c r="E94" s="12">
        <v>310</v>
      </c>
      <c r="F94" s="12">
        <v>70</v>
      </c>
      <c r="G94" s="12">
        <v>0</v>
      </c>
      <c r="H94" s="12" t="s">
        <v>237</v>
      </c>
      <c r="I94" s="12" t="s">
        <v>69</v>
      </c>
      <c r="J94" s="3">
        <f t="shared" si="4"/>
        <v>-163</v>
      </c>
      <c r="K94" s="3">
        <f t="shared" si="5"/>
        <v>-163</v>
      </c>
      <c r="L94" s="3">
        <v>217</v>
      </c>
      <c r="P94" s="15">
        <v>163</v>
      </c>
      <c r="Q94" s="2">
        <f t="shared" si="6"/>
        <v>0</v>
      </c>
    </row>
    <row r="95" spans="1:17">
      <c r="A95" s="14" t="s">
        <v>94</v>
      </c>
      <c r="B95" s="8" t="s">
        <v>223</v>
      </c>
      <c r="C95" s="12" t="s">
        <v>81</v>
      </c>
      <c r="E95" s="12">
        <v>1150</v>
      </c>
      <c r="F95" s="12">
        <v>70</v>
      </c>
      <c r="G95" s="12">
        <v>15</v>
      </c>
      <c r="H95" s="12" t="s">
        <v>95</v>
      </c>
      <c r="I95" s="12" t="s">
        <v>69</v>
      </c>
      <c r="J95" s="3">
        <f t="shared" si="4"/>
        <v>-1090</v>
      </c>
      <c r="K95" s="3">
        <f t="shared" si="5"/>
        <v>-1105</v>
      </c>
      <c r="L95" s="3">
        <v>115</v>
      </c>
      <c r="P95" s="15">
        <v>1090</v>
      </c>
      <c r="Q95" s="2">
        <f t="shared" si="6"/>
        <v>0</v>
      </c>
    </row>
    <row r="96" spans="1:17">
      <c r="A96" s="14" t="s">
        <v>238</v>
      </c>
      <c r="B96" s="8" t="s">
        <v>223</v>
      </c>
      <c r="C96" s="12" t="s">
        <v>236</v>
      </c>
      <c r="E96" s="12">
        <v>310</v>
      </c>
      <c r="F96" s="12">
        <v>70</v>
      </c>
      <c r="G96" s="12">
        <v>0</v>
      </c>
      <c r="H96" s="12" t="s">
        <v>239</v>
      </c>
      <c r="I96" s="12" t="s">
        <v>69</v>
      </c>
      <c r="J96" s="3">
        <f t="shared" si="4"/>
        <v>-163</v>
      </c>
      <c r="K96" s="3">
        <f t="shared" si="5"/>
        <v>-163</v>
      </c>
      <c r="L96" s="3">
        <v>217</v>
      </c>
      <c r="P96" s="15">
        <v>163</v>
      </c>
      <c r="Q96" s="2">
        <f t="shared" si="6"/>
        <v>0</v>
      </c>
    </row>
    <row r="97" spans="1:17">
      <c r="A97" s="14" t="s">
        <v>240</v>
      </c>
      <c r="B97" s="8" t="s">
        <v>223</v>
      </c>
      <c r="C97" s="12" t="s">
        <v>241</v>
      </c>
      <c r="E97" s="12">
        <v>300</v>
      </c>
      <c r="F97" s="12">
        <v>60</v>
      </c>
      <c r="G97" s="12">
        <v>0</v>
      </c>
      <c r="H97" s="12" t="s">
        <v>242</v>
      </c>
      <c r="I97" s="12" t="s">
        <v>62</v>
      </c>
      <c r="J97" s="3">
        <f t="shared" si="4"/>
        <v>-135</v>
      </c>
      <c r="K97" s="3">
        <f t="shared" si="5"/>
        <v>-135</v>
      </c>
      <c r="L97" s="3">
        <v>225</v>
      </c>
      <c r="P97" s="15">
        <v>135</v>
      </c>
      <c r="Q97" s="2">
        <f t="shared" si="6"/>
        <v>0</v>
      </c>
    </row>
    <row r="98" spans="1:17">
      <c r="A98" s="7" t="s">
        <v>243</v>
      </c>
      <c r="B98" s="8" t="s">
        <v>223</v>
      </c>
      <c r="C98" s="5" t="s">
        <v>152</v>
      </c>
      <c r="E98" s="5">
        <v>500</v>
      </c>
      <c r="F98" s="5">
        <v>70</v>
      </c>
      <c r="G98" s="5">
        <v>0</v>
      </c>
      <c r="H98" s="5" t="s">
        <v>244</v>
      </c>
      <c r="I98" s="5" t="s">
        <v>40</v>
      </c>
      <c r="J98" s="3">
        <f t="shared" si="4"/>
        <v>-570</v>
      </c>
      <c r="K98" s="3">
        <f t="shared" si="5"/>
        <v>-570</v>
      </c>
      <c r="L98" s="3">
        <v>0</v>
      </c>
      <c r="P98" s="15">
        <v>570</v>
      </c>
      <c r="Q98" s="2">
        <f t="shared" si="6"/>
        <v>0</v>
      </c>
    </row>
    <row r="99" spans="1:17">
      <c r="A99" s="7" t="s">
        <v>245</v>
      </c>
      <c r="B99" s="8" t="s">
        <v>223</v>
      </c>
      <c r="C99" s="5" t="s">
        <v>246</v>
      </c>
      <c r="E99" s="5">
        <v>610</v>
      </c>
      <c r="F99" s="5">
        <v>70</v>
      </c>
      <c r="G99" s="5">
        <v>0</v>
      </c>
      <c r="H99" s="5" t="s">
        <v>247</v>
      </c>
      <c r="I99" s="5" t="s">
        <v>62</v>
      </c>
      <c r="J99" s="3">
        <f t="shared" si="4"/>
        <v>-558</v>
      </c>
      <c r="K99" s="3">
        <f t="shared" si="5"/>
        <v>-558</v>
      </c>
      <c r="L99" s="3">
        <v>122</v>
      </c>
      <c r="P99" s="15">
        <v>558</v>
      </c>
      <c r="Q99" s="2">
        <f t="shared" si="6"/>
        <v>0</v>
      </c>
    </row>
    <row r="100" spans="1:17">
      <c r="A100" s="14" t="s">
        <v>134</v>
      </c>
      <c r="B100" s="8" t="s">
        <v>223</v>
      </c>
      <c r="C100" s="12" t="s">
        <v>32</v>
      </c>
      <c r="E100" s="12">
        <v>1430</v>
      </c>
      <c r="F100" s="12">
        <v>70</v>
      </c>
      <c r="G100" s="12">
        <v>15</v>
      </c>
      <c r="H100" s="12" t="s">
        <v>135</v>
      </c>
      <c r="I100" s="12" t="s">
        <v>17</v>
      </c>
      <c r="J100" s="3">
        <f t="shared" si="4"/>
        <v>-1342</v>
      </c>
      <c r="K100" s="3">
        <f t="shared" si="5"/>
        <v>-1357</v>
      </c>
      <c r="L100" s="3">
        <v>143</v>
      </c>
      <c r="P100" s="15">
        <v>1342</v>
      </c>
      <c r="Q100" s="2">
        <f t="shared" si="6"/>
        <v>0</v>
      </c>
    </row>
    <row r="101" spans="1:17">
      <c r="A101" s="14" t="s">
        <v>174</v>
      </c>
      <c r="B101" s="8" t="s">
        <v>223</v>
      </c>
      <c r="C101" s="12" t="s">
        <v>175</v>
      </c>
      <c r="E101" s="12">
        <v>1130</v>
      </c>
      <c r="F101" s="12">
        <v>70</v>
      </c>
      <c r="G101" s="12">
        <v>5</v>
      </c>
      <c r="H101" s="12" t="s">
        <v>176</v>
      </c>
      <c r="I101" s="12" t="s">
        <v>62</v>
      </c>
      <c r="J101" s="3">
        <f t="shared" si="4"/>
        <v>-969</v>
      </c>
      <c r="K101" s="3">
        <f t="shared" si="5"/>
        <v>-974</v>
      </c>
      <c r="L101" s="3">
        <v>226</v>
      </c>
      <c r="P101" s="15">
        <v>969</v>
      </c>
      <c r="Q101" s="2">
        <f t="shared" si="6"/>
        <v>0</v>
      </c>
    </row>
    <row r="102" spans="1:17">
      <c r="A102" s="14" t="s">
        <v>21</v>
      </c>
      <c r="B102" s="8" t="s">
        <v>223</v>
      </c>
      <c r="C102" s="12" t="s">
        <v>22</v>
      </c>
      <c r="E102" s="12">
        <v>1100</v>
      </c>
      <c r="F102" s="12">
        <v>70</v>
      </c>
      <c r="G102" s="12">
        <v>15</v>
      </c>
      <c r="H102" s="12" t="s">
        <v>23</v>
      </c>
      <c r="I102" s="12" t="s">
        <v>17</v>
      </c>
      <c r="J102" s="3">
        <f t="shared" si="4"/>
        <v>-1045</v>
      </c>
      <c r="K102" s="3">
        <f t="shared" si="5"/>
        <v>-1060</v>
      </c>
      <c r="L102" s="3">
        <v>110</v>
      </c>
      <c r="P102" s="15">
        <v>1045</v>
      </c>
      <c r="Q102" s="2">
        <f t="shared" si="6"/>
        <v>0</v>
      </c>
    </row>
    <row r="103" spans="1:17">
      <c r="A103" s="14" t="s">
        <v>248</v>
      </c>
      <c r="B103" s="8" t="s">
        <v>223</v>
      </c>
      <c r="C103" s="12" t="s">
        <v>249</v>
      </c>
      <c r="E103" s="12">
        <v>330</v>
      </c>
      <c r="F103" s="12">
        <v>70</v>
      </c>
      <c r="G103" s="12">
        <v>0</v>
      </c>
      <c r="H103" s="12" t="s">
        <v>250</v>
      </c>
      <c r="I103" s="12" t="s">
        <v>17</v>
      </c>
      <c r="J103" s="3">
        <f t="shared" si="4"/>
        <v>-136</v>
      </c>
      <c r="K103" s="3">
        <f t="shared" si="5"/>
        <v>-136</v>
      </c>
      <c r="L103" s="3">
        <v>264</v>
      </c>
      <c r="P103" s="15">
        <v>136</v>
      </c>
      <c r="Q103" s="2">
        <f t="shared" si="6"/>
        <v>0</v>
      </c>
    </row>
    <row r="104" spans="1:17">
      <c r="A104" s="14" t="s">
        <v>251</v>
      </c>
      <c r="B104" s="8" t="s">
        <v>223</v>
      </c>
      <c r="C104" s="12" t="s">
        <v>252</v>
      </c>
      <c r="E104" s="12">
        <v>1430</v>
      </c>
      <c r="F104" s="12">
        <v>10</v>
      </c>
      <c r="G104" s="12">
        <v>0</v>
      </c>
      <c r="H104" s="12" t="s">
        <v>253</v>
      </c>
      <c r="I104" s="12" t="s">
        <v>40</v>
      </c>
      <c r="J104" s="3">
        <f t="shared" si="4"/>
        <v>-868</v>
      </c>
      <c r="K104" s="3">
        <f t="shared" si="5"/>
        <v>-868</v>
      </c>
      <c r="L104" s="3">
        <v>572</v>
      </c>
      <c r="P104" s="15">
        <v>868</v>
      </c>
      <c r="Q104" s="2">
        <f t="shared" si="6"/>
        <v>0</v>
      </c>
    </row>
    <row r="105" spans="1:17">
      <c r="A105" s="14" t="s">
        <v>195</v>
      </c>
      <c r="B105" s="8" t="s">
        <v>223</v>
      </c>
      <c r="C105" s="12" t="s">
        <v>196</v>
      </c>
      <c r="E105" s="12">
        <v>650</v>
      </c>
      <c r="F105" s="12">
        <v>10</v>
      </c>
      <c r="G105" s="12">
        <v>0</v>
      </c>
      <c r="H105" s="12" t="s">
        <v>197</v>
      </c>
      <c r="I105" s="12" t="s">
        <v>40</v>
      </c>
      <c r="J105" s="3">
        <f t="shared" si="4"/>
        <v>-400</v>
      </c>
      <c r="K105" s="3">
        <f t="shared" si="5"/>
        <v>-400</v>
      </c>
      <c r="L105" s="12">
        <v>260</v>
      </c>
      <c r="P105" s="15">
        <v>400</v>
      </c>
      <c r="Q105" s="2">
        <f t="shared" si="6"/>
        <v>0</v>
      </c>
    </row>
    <row r="106" spans="1:17">
      <c r="A106" s="14" t="s">
        <v>30</v>
      </c>
      <c r="B106" s="8" t="s">
        <v>223</v>
      </c>
      <c r="C106" s="12" t="s">
        <v>26</v>
      </c>
      <c r="E106" s="12">
        <v>320</v>
      </c>
      <c r="F106" s="12">
        <v>70</v>
      </c>
      <c r="G106" s="12">
        <v>0</v>
      </c>
      <c r="H106" s="12" t="s">
        <v>27</v>
      </c>
      <c r="I106" s="12" t="s">
        <v>17</v>
      </c>
      <c r="J106" s="3">
        <f t="shared" si="4"/>
        <v>-166</v>
      </c>
      <c r="K106" s="3">
        <f t="shared" si="5"/>
        <v>-166</v>
      </c>
      <c r="L106" s="12">
        <v>224</v>
      </c>
      <c r="P106" s="15">
        <v>166</v>
      </c>
      <c r="Q106" s="2">
        <f t="shared" si="6"/>
        <v>0</v>
      </c>
    </row>
    <row r="107" spans="1:17">
      <c r="A107" s="14" t="s">
        <v>141</v>
      </c>
      <c r="B107" s="8" t="s">
        <v>223</v>
      </c>
      <c r="C107" s="12" t="s">
        <v>142</v>
      </c>
      <c r="E107" s="12">
        <v>1200</v>
      </c>
      <c r="F107" s="12">
        <v>70</v>
      </c>
      <c r="G107" s="12">
        <v>15</v>
      </c>
      <c r="H107" s="12" t="s">
        <v>143</v>
      </c>
      <c r="I107" s="12" t="s">
        <v>69</v>
      </c>
      <c r="J107" s="3">
        <f t="shared" si="4"/>
        <v>-1075</v>
      </c>
      <c r="K107" s="3">
        <f t="shared" si="5"/>
        <v>-1090</v>
      </c>
      <c r="L107" s="5">
        <v>180</v>
      </c>
      <c r="P107" s="9">
        <v>1075</v>
      </c>
      <c r="Q107" s="2">
        <f t="shared" si="6"/>
        <v>0</v>
      </c>
    </row>
    <row r="108" spans="1:17">
      <c r="A108" s="14" t="s">
        <v>254</v>
      </c>
      <c r="B108" s="8" t="s">
        <v>223</v>
      </c>
      <c r="C108" s="12" t="s">
        <v>255</v>
      </c>
      <c r="E108" s="12">
        <v>290</v>
      </c>
      <c r="F108" s="12">
        <v>70</v>
      </c>
      <c r="G108" s="12">
        <v>0</v>
      </c>
      <c r="H108" s="12" t="s">
        <v>256</v>
      </c>
      <c r="I108" s="12" t="s">
        <v>62</v>
      </c>
      <c r="J108" s="3">
        <f t="shared" si="4"/>
        <v>-302</v>
      </c>
      <c r="K108" s="3">
        <f t="shared" si="5"/>
        <v>-302</v>
      </c>
      <c r="L108" s="5">
        <v>58</v>
      </c>
      <c r="P108" s="9">
        <v>302</v>
      </c>
      <c r="Q108" s="2">
        <f t="shared" si="6"/>
        <v>0</v>
      </c>
    </row>
    <row r="109" spans="1:17">
      <c r="A109" s="14" t="s">
        <v>257</v>
      </c>
      <c r="B109" s="8" t="s">
        <v>223</v>
      </c>
      <c r="C109" s="12" t="s">
        <v>255</v>
      </c>
      <c r="E109" s="12">
        <v>290</v>
      </c>
      <c r="F109" s="12">
        <v>70</v>
      </c>
      <c r="G109" s="12">
        <v>0</v>
      </c>
      <c r="H109" s="12" t="s">
        <v>256</v>
      </c>
      <c r="I109" s="12" t="s">
        <v>62</v>
      </c>
      <c r="J109" s="3">
        <f t="shared" si="4"/>
        <v>-302</v>
      </c>
      <c r="K109" s="3">
        <f t="shared" si="5"/>
        <v>-302</v>
      </c>
      <c r="L109" s="5">
        <v>58</v>
      </c>
      <c r="P109" s="9">
        <v>302</v>
      </c>
      <c r="Q109" s="2">
        <f t="shared" si="6"/>
        <v>0</v>
      </c>
    </row>
    <row r="110" spans="1:17">
      <c r="A110" s="14" t="s">
        <v>131</v>
      </c>
      <c r="B110" s="8" t="s">
        <v>223</v>
      </c>
      <c r="C110" s="12" t="s">
        <v>132</v>
      </c>
      <c r="E110" s="12">
        <v>500</v>
      </c>
      <c r="F110" s="12">
        <v>70</v>
      </c>
      <c r="G110" s="12">
        <v>0</v>
      </c>
      <c r="H110" s="12" t="s">
        <v>133</v>
      </c>
      <c r="I110" s="12" t="s">
        <v>40</v>
      </c>
      <c r="J110" s="3">
        <f t="shared" si="4"/>
        <v>-570</v>
      </c>
      <c r="K110" s="3">
        <f t="shared" si="5"/>
        <v>-570</v>
      </c>
      <c r="L110" s="5">
        <v>0</v>
      </c>
      <c r="P110" s="9">
        <v>570</v>
      </c>
      <c r="Q110" s="2">
        <f t="shared" si="6"/>
        <v>0</v>
      </c>
    </row>
    <row r="111" spans="1:17">
      <c r="A111" s="7" t="s">
        <v>216</v>
      </c>
      <c r="B111" s="8" t="s">
        <v>223</v>
      </c>
      <c r="C111" s="5" t="s">
        <v>217</v>
      </c>
      <c r="E111" s="5">
        <v>220</v>
      </c>
      <c r="F111" s="5">
        <v>60</v>
      </c>
      <c r="G111" s="5">
        <v>0</v>
      </c>
      <c r="H111" s="5" t="s">
        <v>218</v>
      </c>
      <c r="I111" s="5" t="s">
        <v>62</v>
      </c>
      <c r="J111" s="3">
        <f t="shared" si="4"/>
        <v>-104</v>
      </c>
      <c r="K111" s="3">
        <f t="shared" si="5"/>
        <v>-104</v>
      </c>
      <c r="L111" s="5">
        <v>176</v>
      </c>
      <c r="P111" s="9">
        <v>104</v>
      </c>
      <c r="Q111" s="2">
        <f t="shared" si="6"/>
        <v>0</v>
      </c>
    </row>
    <row r="112" spans="1:17">
      <c r="A112" s="7" t="s">
        <v>213</v>
      </c>
      <c r="B112" s="8" t="s">
        <v>223</v>
      </c>
      <c r="C112" s="5" t="s">
        <v>214</v>
      </c>
      <c r="E112" s="5">
        <v>220</v>
      </c>
      <c r="F112" s="5">
        <v>60</v>
      </c>
      <c r="G112" s="5">
        <v>0</v>
      </c>
      <c r="H112" s="5" t="s">
        <v>215</v>
      </c>
      <c r="I112" s="5" t="s">
        <v>62</v>
      </c>
      <c r="J112" s="3">
        <f t="shared" si="4"/>
        <v>-280</v>
      </c>
      <c r="K112" s="3">
        <f t="shared" si="5"/>
        <v>-280</v>
      </c>
      <c r="L112" s="5">
        <v>0</v>
      </c>
      <c r="P112" s="9">
        <v>280</v>
      </c>
      <c r="Q112" s="2">
        <f t="shared" si="6"/>
        <v>0</v>
      </c>
    </row>
    <row r="113" spans="1:16">
      <c r="A113" s="16" t="s">
        <v>258</v>
      </c>
      <c r="B113" s="17" t="s">
        <v>259</v>
      </c>
      <c r="C113" s="5"/>
      <c r="E113" s="5"/>
      <c r="F113" s="5"/>
      <c r="G113" s="5"/>
      <c r="H113" s="5"/>
      <c r="I113" s="5"/>
      <c r="J113" s="3">
        <v>-614</v>
      </c>
      <c r="K113" s="3">
        <v>-614</v>
      </c>
      <c r="L113" s="5"/>
      <c r="O113" s="2" t="s">
        <v>260</v>
      </c>
      <c r="P113" s="9"/>
    </row>
    <row r="114" spans="1:16">
      <c r="A114" s="16" t="s">
        <v>261</v>
      </c>
      <c r="B114" s="17"/>
      <c r="C114" s="5"/>
      <c r="E114" s="5"/>
      <c r="F114" s="5"/>
      <c r="G114" s="5"/>
      <c r="H114" s="5"/>
      <c r="I114" s="5"/>
      <c r="J114" s="3">
        <v>-614</v>
      </c>
      <c r="K114" s="3">
        <v>-614</v>
      </c>
      <c r="L114" s="5"/>
      <c r="O114" s="2" t="s">
        <v>262</v>
      </c>
      <c r="P114" s="9"/>
    </row>
    <row r="115" spans="1:16">
      <c r="A115" s="16" t="s">
        <v>263</v>
      </c>
      <c r="B115" s="17"/>
      <c r="C115" s="5"/>
      <c r="E115" s="5"/>
      <c r="F115" s="5"/>
      <c r="G115" s="5"/>
      <c r="H115" s="5"/>
      <c r="I115" s="5"/>
      <c r="J115" s="3">
        <v>-614</v>
      </c>
      <c r="K115" s="3">
        <v>-614</v>
      </c>
      <c r="L115" s="5"/>
      <c r="O115" s="2" t="s">
        <v>264</v>
      </c>
      <c r="P115" s="9"/>
    </row>
    <row r="116" spans="1:16">
      <c r="A116" s="16" t="s">
        <v>265</v>
      </c>
      <c r="B116" s="17"/>
      <c r="C116" s="5"/>
      <c r="E116" s="5"/>
      <c r="F116" s="5"/>
      <c r="G116" s="5"/>
      <c r="H116" s="5"/>
      <c r="I116" s="5"/>
      <c r="J116" s="3">
        <v>-810</v>
      </c>
      <c r="K116" s="3">
        <v>-810</v>
      </c>
      <c r="L116" s="5"/>
      <c r="O116" s="2" t="s">
        <v>266</v>
      </c>
      <c r="P116" s="9"/>
    </row>
    <row r="117" spans="1:16">
      <c r="A117" s="16" t="s">
        <v>267</v>
      </c>
      <c r="B117" s="17"/>
      <c r="C117" s="5"/>
      <c r="E117" s="5"/>
      <c r="F117" s="5"/>
      <c r="G117" s="5"/>
      <c r="H117" s="5"/>
      <c r="I117" s="5"/>
      <c r="J117" s="3">
        <v>-920</v>
      </c>
      <c r="K117" s="3">
        <v>-920</v>
      </c>
      <c r="L117" s="5"/>
      <c r="O117" s="2" t="s">
        <v>268</v>
      </c>
      <c r="P117" s="9"/>
    </row>
    <row r="118" spans="1:16">
      <c r="A118" s="16" t="s">
        <v>269</v>
      </c>
      <c r="B118" s="17"/>
      <c r="C118" s="5"/>
      <c r="E118" s="5"/>
      <c r="F118" s="5"/>
      <c r="G118" s="5"/>
      <c r="H118" s="5"/>
      <c r="I118" s="5"/>
      <c r="J118" s="3">
        <v>-604</v>
      </c>
      <c r="K118" s="3">
        <v>-604</v>
      </c>
      <c r="L118" s="5"/>
      <c r="O118" s="2" t="s">
        <v>270</v>
      </c>
      <c r="P118" s="9"/>
    </row>
    <row r="119" spans="1:16">
      <c r="A119" s="16" t="s">
        <v>271</v>
      </c>
      <c r="B119" s="17"/>
      <c r="C119" s="5"/>
      <c r="E119" s="5"/>
      <c r="F119" s="5"/>
      <c r="G119" s="5"/>
      <c r="H119" s="5"/>
      <c r="I119" s="5"/>
      <c r="J119" s="3">
        <v>-604</v>
      </c>
      <c r="K119" s="3">
        <v>-604</v>
      </c>
      <c r="L119" s="5"/>
      <c r="O119" s="2" t="s">
        <v>272</v>
      </c>
      <c r="P119" s="9"/>
    </row>
    <row r="120" spans="1:16">
      <c r="A120" s="16" t="s">
        <v>273</v>
      </c>
      <c r="B120" s="17"/>
      <c r="C120" s="5"/>
      <c r="E120" s="5"/>
      <c r="F120" s="5"/>
      <c r="G120" s="5"/>
      <c r="H120" s="5"/>
      <c r="I120" s="5"/>
      <c r="J120" s="3">
        <v>-604</v>
      </c>
      <c r="K120" s="3">
        <v>-604</v>
      </c>
      <c r="L120" s="5"/>
      <c r="O120" s="2" t="s">
        <v>274</v>
      </c>
      <c r="P120" s="9"/>
    </row>
    <row r="121" ht="25.8" spans="1:16">
      <c r="I121" s="10">
        <f>SUM(J2:J112)</f>
        <v>59671</v>
      </c>
      <c r="J121" s="10">
        <f>SUM(J2:J120)</f>
        <v>54287</v>
      </c>
      <c r="K121" s="10">
        <f>SUM(K2:K120)</f>
        <v>54685</v>
      </c>
    </row>
  </sheetData>
  <autoFilter xmlns:etc="http://www.wps.cn/officeDocument/2017/etCustomData" ref="A1:O121" etc:filterBottomFollowUsedRange="0">
    <extLst/>
  </autoFilter>
  <mergeCells count="1">
    <mergeCell ref="B113:B120"/>
  </mergeCells>
  <conditionalFormatting sqref="A1">
    <cfRule type="duplicateValues" dxfId="0" priority="31"/>
  </conditionalFormatting>
  <conditionalFormatting sqref="O1">
    <cfRule type="duplicateValues" dxfId="0" priority="30"/>
  </conditionalFormatting>
  <conditionalFormatting sqref="A86">
    <cfRule type="duplicateValues" dxfId="0" priority="27"/>
  </conditionalFormatting>
  <conditionalFormatting sqref="A87">
    <cfRule type="duplicateValues" dxfId="0" priority="26"/>
  </conditionalFormatting>
  <conditionalFormatting sqref="A88">
    <cfRule type="duplicateValues" dxfId="0" priority="25"/>
  </conditionalFormatting>
  <conditionalFormatting sqref="A89">
    <cfRule type="duplicateValues" dxfId="0" priority="24"/>
  </conditionalFormatting>
  <conditionalFormatting sqref="A90">
    <cfRule type="duplicateValues" dxfId="0" priority="23"/>
  </conditionalFormatting>
  <conditionalFormatting sqref="A91">
    <cfRule type="duplicateValues" dxfId="0" priority="22"/>
  </conditionalFormatting>
  <conditionalFormatting sqref="A92">
    <cfRule type="duplicateValues" dxfId="0" priority="21"/>
  </conditionalFormatting>
  <conditionalFormatting sqref="A93">
    <cfRule type="duplicateValues" dxfId="0" priority="20"/>
  </conditionalFormatting>
  <conditionalFormatting sqref="A94">
    <cfRule type="duplicateValues" dxfId="0" priority="19"/>
  </conditionalFormatting>
  <conditionalFormatting sqref="A95">
    <cfRule type="duplicateValues" dxfId="0" priority="18"/>
  </conditionalFormatting>
  <conditionalFormatting sqref="A96">
    <cfRule type="duplicateValues" dxfId="0" priority="17"/>
  </conditionalFormatting>
  <conditionalFormatting sqref="A97">
    <cfRule type="duplicateValues" dxfId="0" priority="16"/>
  </conditionalFormatting>
  <conditionalFormatting sqref="A98">
    <cfRule type="duplicateValues" dxfId="0" priority="15"/>
  </conditionalFormatting>
  <conditionalFormatting sqref="A99">
    <cfRule type="duplicateValues" dxfId="0" priority="14"/>
  </conditionalFormatting>
  <conditionalFormatting sqref="A100">
    <cfRule type="duplicateValues" dxfId="0" priority="13"/>
  </conditionalFormatting>
  <conditionalFormatting sqref="A101">
    <cfRule type="duplicateValues" dxfId="0" priority="12"/>
  </conditionalFormatting>
  <conditionalFormatting sqref="A102">
    <cfRule type="duplicateValues" dxfId="0" priority="10"/>
  </conditionalFormatting>
  <conditionalFormatting sqref="A103">
    <cfRule type="duplicateValues" dxfId="0" priority="9"/>
  </conditionalFormatting>
  <conditionalFormatting sqref="A104">
    <cfRule type="duplicateValues" dxfId="0" priority="8"/>
  </conditionalFormatting>
  <conditionalFormatting sqref="A105">
    <cfRule type="duplicateValues" dxfId="0" priority="7"/>
  </conditionalFormatting>
  <conditionalFormatting sqref="A106">
    <cfRule type="duplicateValues" dxfId="0" priority="6"/>
  </conditionalFormatting>
  <conditionalFormatting sqref="A107">
    <cfRule type="duplicateValues" dxfId="0" priority="5"/>
  </conditionalFormatting>
  <conditionalFormatting sqref="A110">
    <cfRule type="duplicateValues" dxfId="0" priority="3"/>
  </conditionalFormatting>
  <conditionalFormatting sqref="A111">
    <cfRule type="duplicateValues" dxfId="0" priority="2"/>
  </conditionalFormatting>
  <conditionalFormatting sqref="A2:A85">
    <cfRule type="duplicateValues" dxfId="0" priority="32"/>
  </conditionalFormatting>
  <conditionalFormatting sqref="A108:A109">
    <cfRule type="duplicateValues" dxfId="0" priority="4"/>
  </conditionalFormatting>
  <conditionalFormatting sqref="A112:A120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4"/>
  <sheetViews>
    <sheetView tabSelected="1" workbookViewId="0">
      <pane ySplit="1" topLeftCell="A98" activePane="bottomLeft" state="frozen"/>
      <selection/>
      <selection pane="bottomLeft" activeCell="K117" sqref="K117"/>
    </sheetView>
  </sheetViews>
  <sheetFormatPr defaultColWidth="8.88888888888889" defaultRowHeight="14.4"/>
  <cols>
    <col min="1" max="1" width="16.4444444444444" style="3" customWidth="1"/>
    <col min="2" max="2" width="12.1111111111111" style="2" customWidth="1"/>
    <col min="3" max="8" width="8.88888888888889" style="2"/>
    <col min="9" max="11" width="11.6666666666667" style="2"/>
    <col min="12" max="14" width="8.88888888888889" style="2"/>
    <col min="15" max="15" width="18.6666666666667" style="2" customWidth="1"/>
    <col min="16" max="16384" width="8.88888888888889" style="2"/>
  </cols>
  <sheetData>
    <row r="1" s="11" customFormat="1" ht="17.4" spans="1:15">
      <c r="A1" s="11" t="s">
        <v>0</v>
      </c>
      <c r="B1" s="11" t="s">
        <v>1</v>
      </c>
      <c r="C1" s="11"/>
      <c r="D1" s="11"/>
      <c r="E1" s="11" t="s">
        <v>2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7</v>
      </c>
      <c r="K1" s="11" t="s">
        <v>8</v>
      </c>
      <c r="L1" s="11" t="s">
        <v>9</v>
      </c>
      <c r="M1" s="11" t="s">
        <v>10</v>
      </c>
      <c r="N1" s="11" t="s">
        <v>11</v>
      </c>
      <c r="O1" s="11" t="s">
        <v>12</v>
      </c>
    </row>
    <row r="2" s="2" customFormat="1" spans="1:15">
      <c r="A2" s="12" t="s">
        <v>13</v>
      </c>
      <c r="B2" s="5" t="s">
        <v>14</v>
      </c>
      <c r="C2" s="12" t="s">
        <v>15</v>
      </c>
      <c r="D2" s="12"/>
      <c r="E2" s="12">
        <v>410</v>
      </c>
      <c r="F2" s="12">
        <v>70</v>
      </c>
      <c r="G2" s="12">
        <v>0</v>
      </c>
      <c r="H2" s="12" t="s">
        <v>16</v>
      </c>
      <c r="I2" s="12" t="s">
        <v>17</v>
      </c>
      <c r="J2" s="3">
        <f t="shared" ref="J2:J65" si="0">E2+F2-G2</f>
        <v>480</v>
      </c>
      <c r="K2" s="3">
        <f t="shared" ref="K2:K65" si="1">E2+F2</f>
        <v>480</v>
      </c>
      <c r="L2" s="3"/>
      <c r="M2" s="3"/>
      <c r="N2" s="3"/>
    </row>
    <row r="3" s="2" customFormat="1" spans="1:15">
      <c r="A3" s="12" t="s">
        <v>18</v>
      </c>
      <c r="B3" s="5" t="s">
        <v>14</v>
      </c>
      <c r="C3" s="12" t="s">
        <v>15</v>
      </c>
      <c r="D3" s="12"/>
      <c r="E3" s="12">
        <v>410</v>
      </c>
      <c r="F3" s="12">
        <v>70</v>
      </c>
      <c r="G3" s="12">
        <v>0</v>
      </c>
      <c r="H3" s="12" t="s">
        <v>16</v>
      </c>
      <c r="I3" s="12" t="s">
        <v>17</v>
      </c>
      <c r="J3" s="3">
        <f t="shared" si="0"/>
        <v>480</v>
      </c>
      <c r="K3" s="3">
        <f t="shared" si="1"/>
        <v>480</v>
      </c>
      <c r="L3" s="3"/>
      <c r="M3" s="3"/>
      <c r="N3" s="3"/>
    </row>
    <row r="4" s="2" customFormat="1" spans="1:15">
      <c r="A4" s="12" t="s">
        <v>19</v>
      </c>
      <c r="B4" s="5" t="s">
        <v>14</v>
      </c>
      <c r="C4" s="12" t="s">
        <v>15</v>
      </c>
      <c r="D4" s="12"/>
      <c r="E4" s="12">
        <v>410</v>
      </c>
      <c r="F4" s="12">
        <v>70</v>
      </c>
      <c r="G4" s="12">
        <v>0</v>
      </c>
      <c r="H4" s="12" t="s">
        <v>16</v>
      </c>
      <c r="I4" s="12" t="s">
        <v>17</v>
      </c>
      <c r="J4" s="3">
        <f t="shared" si="0"/>
        <v>480</v>
      </c>
      <c r="K4" s="3">
        <f t="shared" si="1"/>
        <v>480</v>
      </c>
      <c r="L4" s="3"/>
      <c r="M4" s="3"/>
      <c r="N4" s="3"/>
    </row>
    <row r="5" s="2" customFormat="1" spans="1:15">
      <c r="A5" s="12" t="s">
        <v>20</v>
      </c>
      <c r="B5" s="5" t="s">
        <v>14</v>
      </c>
      <c r="C5" s="12" t="s">
        <v>15</v>
      </c>
      <c r="D5" s="12"/>
      <c r="E5" s="12">
        <v>410</v>
      </c>
      <c r="F5" s="12">
        <v>70</v>
      </c>
      <c r="G5" s="12">
        <v>0</v>
      </c>
      <c r="H5" s="12" t="s">
        <v>16</v>
      </c>
      <c r="I5" s="12" t="s">
        <v>17</v>
      </c>
      <c r="J5" s="3">
        <f t="shared" si="0"/>
        <v>480</v>
      </c>
      <c r="K5" s="3">
        <f t="shared" si="1"/>
        <v>480</v>
      </c>
      <c r="L5" s="3"/>
      <c r="M5" s="3"/>
      <c r="N5" s="3"/>
    </row>
    <row r="6" s="2" customFormat="1" spans="1:15">
      <c r="A6" s="12" t="s">
        <v>21</v>
      </c>
      <c r="B6" s="5" t="s">
        <v>14</v>
      </c>
      <c r="C6" s="12" t="s">
        <v>22</v>
      </c>
      <c r="D6" s="12"/>
      <c r="E6" s="12">
        <v>1100</v>
      </c>
      <c r="F6" s="12">
        <v>70</v>
      </c>
      <c r="G6" s="12">
        <v>15</v>
      </c>
      <c r="H6" s="12" t="s">
        <v>23</v>
      </c>
      <c r="I6" s="12" t="s">
        <v>17</v>
      </c>
      <c r="J6" s="3">
        <f t="shared" si="0"/>
        <v>1155</v>
      </c>
      <c r="K6" s="3">
        <f t="shared" si="1"/>
        <v>1170</v>
      </c>
      <c r="L6" s="3"/>
      <c r="M6" s="3"/>
      <c r="N6" s="3" t="s">
        <v>24</v>
      </c>
    </row>
    <row r="7" s="2" customFormat="1" spans="1:15">
      <c r="A7" s="12" t="s">
        <v>25</v>
      </c>
      <c r="B7" s="5" t="s">
        <v>14</v>
      </c>
      <c r="C7" s="12" t="s">
        <v>26</v>
      </c>
      <c r="D7" s="12"/>
      <c r="E7" s="12">
        <v>320</v>
      </c>
      <c r="F7" s="12">
        <v>70</v>
      </c>
      <c r="G7" s="12">
        <v>0</v>
      </c>
      <c r="H7" s="12" t="s">
        <v>27</v>
      </c>
      <c r="I7" s="12" t="s">
        <v>17</v>
      </c>
      <c r="J7" s="3">
        <f t="shared" si="0"/>
        <v>390</v>
      </c>
      <c r="K7" s="3">
        <f t="shared" si="1"/>
        <v>390</v>
      </c>
      <c r="L7" s="3"/>
      <c r="M7" s="3"/>
      <c r="N7" s="3"/>
    </row>
    <row r="8" s="2" customFormat="1" spans="1:15">
      <c r="A8" s="12" t="s">
        <v>28</v>
      </c>
      <c r="B8" s="5" t="s">
        <v>14</v>
      </c>
      <c r="C8" s="12" t="s">
        <v>26</v>
      </c>
      <c r="D8" s="12"/>
      <c r="E8" s="12">
        <v>320</v>
      </c>
      <c r="F8" s="12">
        <v>70</v>
      </c>
      <c r="G8" s="12">
        <v>0</v>
      </c>
      <c r="H8" s="12" t="s">
        <v>27</v>
      </c>
      <c r="I8" s="12" t="s">
        <v>17</v>
      </c>
      <c r="J8" s="3">
        <f t="shared" si="0"/>
        <v>390</v>
      </c>
      <c r="K8" s="3">
        <f t="shared" si="1"/>
        <v>390</v>
      </c>
      <c r="L8" s="3"/>
      <c r="M8" s="3"/>
      <c r="N8" s="3"/>
    </row>
    <row r="9" s="2" customFormat="1" spans="1:15">
      <c r="A9" s="12" t="s">
        <v>29</v>
      </c>
      <c r="B9" s="5" t="s">
        <v>14</v>
      </c>
      <c r="C9" s="12" t="s">
        <v>26</v>
      </c>
      <c r="D9" s="12"/>
      <c r="E9" s="12">
        <v>320</v>
      </c>
      <c r="F9" s="12">
        <v>10</v>
      </c>
      <c r="G9" s="12">
        <v>0</v>
      </c>
      <c r="H9" s="12" t="s">
        <v>27</v>
      </c>
      <c r="I9" s="12" t="s">
        <v>17</v>
      </c>
      <c r="J9" s="3">
        <f t="shared" si="0"/>
        <v>330</v>
      </c>
      <c r="K9" s="3">
        <f t="shared" si="1"/>
        <v>330</v>
      </c>
      <c r="L9" s="3"/>
      <c r="M9" s="3"/>
      <c r="N9" s="3"/>
    </row>
    <row r="10" s="2" customFormat="1" spans="1:15">
      <c r="A10" s="12" t="s">
        <v>30</v>
      </c>
      <c r="B10" s="5" t="s">
        <v>14</v>
      </c>
      <c r="C10" s="12" t="s">
        <v>26</v>
      </c>
      <c r="D10" s="12"/>
      <c r="E10" s="12">
        <v>320</v>
      </c>
      <c r="F10" s="12">
        <v>70</v>
      </c>
      <c r="G10" s="12">
        <v>0</v>
      </c>
      <c r="H10" s="12" t="s">
        <v>27</v>
      </c>
      <c r="I10" s="12" t="s">
        <v>17</v>
      </c>
      <c r="J10" s="3">
        <f t="shared" si="0"/>
        <v>390</v>
      </c>
      <c r="K10" s="3">
        <f t="shared" si="1"/>
        <v>390</v>
      </c>
      <c r="L10" s="3"/>
      <c r="M10" s="12"/>
      <c r="N10" s="3"/>
    </row>
    <row r="11" s="2" customFormat="1" spans="1:15">
      <c r="A11" s="12" t="s">
        <v>31</v>
      </c>
      <c r="B11" s="5" t="s">
        <v>14</v>
      </c>
      <c r="C11" s="12" t="s">
        <v>32</v>
      </c>
      <c r="D11" s="12"/>
      <c r="E11" s="12">
        <v>1430</v>
      </c>
      <c r="F11" s="12">
        <v>70</v>
      </c>
      <c r="G11" s="12">
        <v>15</v>
      </c>
      <c r="H11" s="12" t="s">
        <v>33</v>
      </c>
      <c r="I11" s="12" t="s">
        <v>17</v>
      </c>
      <c r="J11" s="3">
        <f t="shared" si="0"/>
        <v>1485</v>
      </c>
      <c r="K11" s="3">
        <f t="shared" si="1"/>
        <v>1500</v>
      </c>
      <c r="L11" s="3"/>
      <c r="M11" s="3"/>
      <c r="N11" s="3"/>
    </row>
    <row r="12" s="2" customFormat="1" spans="1:15">
      <c r="A12" s="12" t="s">
        <v>34</v>
      </c>
      <c r="B12" s="5" t="s">
        <v>14</v>
      </c>
      <c r="C12" s="12" t="s">
        <v>35</v>
      </c>
      <c r="D12" s="12"/>
      <c r="E12" s="12">
        <v>1010</v>
      </c>
      <c r="F12" s="12">
        <v>70</v>
      </c>
      <c r="G12" s="12">
        <v>15</v>
      </c>
      <c r="H12" s="12" t="s">
        <v>36</v>
      </c>
      <c r="I12" s="12" t="s">
        <v>17</v>
      </c>
      <c r="J12" s="3">
        <f t="shared" si="0"/>
        <v>1065</v>
      </c>
      <c r="K12" s="3">
        <f t="shared" si="1"/>
        <v>1080</v>
      </c>
      <c r="L12" s="3"/>
      <c r="M12" s="3"/>
      <c r="N12" s="3" t="s">
        <v>24</v>
      </c>
    </row>
    <row r="13" s="2" customFormat="1" spans="1:15">
      <c r="A13" s="12" t="s">
        <v>37</v>
      </c>
      <c r="B13" s="5" t="s">
        <v>14</v>
      </c>
      <c r="C13" s="12" t="s">
        <v>38</v>
      </c>
      <c r="D13" s="12"/>
      <c r="E13" s="12">
        <v>600</v>
      </c>
      <c r="F13" s="12">
        <v>70</v>
      </c>
      <c r="G13" s="12">
        <v>0</v>
      </c>
      <c r="H13" s="12" t="s">
        <v>39</v>
      </c>
      <c r="I13" s="12" t="s">
        <v>40</v>
      </c>
      <c r="J13" s="3">
        <f t="shared" si="0"/>
        <v>670</v>
      </c>
      <c r="K13" s="3">
        <f t="shared" si="1"/>
        <v>670</v>
      </c>
      <c r="L13" s="3"/>
      <c r="M13" s="3"/>
      <c r="N13" s="3" t="s">
        <v>24</v>
      </c>
    </row>
    <row r="14" s="2" customFormat="1" spans="1:15">
      <c r="A14" s="12" t="s">
        <v>41</v>
      </c>
      <c r="B14" s="5" t="s">
        <v>14</v>
      </c>
      <c r="C14" s="12" t="s">
        <v>42</v>
      </c>
      <c r="D14" s="12"/>
      <c r="E14" s="12">
        <v>570</v>
      </c>
      <c r="F14" s="12">
        <v>10</v>
      </c>
      <c r="G14" s="12">
        <v>0</v>
      </c>
      <c r="H14" s="12" t="s">
        <v>43</v>
      </c>
      <c r="I14" s="12" t="s">
        <v>44</v>
      </c>
      <c r="J14" s="3">
        <f t="shared" si="0"/>
        <v>580</v>
      </c>
      <c r="K14" s="3">
        <f t="shared" si="1"/>
        <v>580</v>
      </c>
      <c r="L14" s="3"/>
      <c r="M14" s="3"/>
      <c r="N14" s="3"/>
    </row>
    <row r="15" s="2" customFormat="1" spans="1:15">
      <c r="A15" s="12" t="s">
        <v>45</v>
      </c>
      <c r="B15" s="5" t="s">
        <v>14</v>
      </c>
      <c r="C15" s="12" t="s">
        <v>42</v>
      </c>
      <c r="D15" s="12"/>
      <c r="E15" s="12">
        <v>570</v>
      </c>
      <c r="F15" s="12">
        <v>70</v>
      </c>
      <c r="G15" s="12">
        <v>0</v>
      </c>
      <c r="H15" s="12" t="s">
        <v>43</v>
      </c>
      <c r="I15" s="12" t="s">
        <v>44</v>
      </c>
      <c r="J15" s="3">
        <f t="shared" si="0"/>
        <v>640</v>
      </c>
      <c r="K15" s="3">
        <f t="shared" si="1"/>
        <v>640</v>
      </c>
      <c r="L15" s="3"/>
      <c r="M15" s="3"/>
      <c r="N15" s="3"/>
    </row>
    <row r="16" s="2" customFormat="1" spans="1:15">
      <c r="A16" s="12" t="s">
        <v>46</v>
      </c>
      <c r="B16" s="5" t="s">
        <v>14</v>
      </c>
      <c r="C16" s="12" t="s">
        <v>47</v>
      </c>
      <c r="D16" s="12"/>
      <c r="E16" s="12">
        <v>1260</v>
      </c>
      <c r="F16" s="12">
        <v>60</v>
      </c>
      <c r="G16" s="12">
        <v>15</v>
      </c>
      <c r="H16" s="12" t="s">
        <v>48</v>
      </c>
      <c r="I16" s="12" t="s">
        <v>17</v>
      </c>
      <c r="J16" s="3">
        <f t="shared" si="0"/>
        <v>1305</v>
      </c>
      <c r="K16" s="3">
        <f t="shared" si="1"/>
        <v>1320</v>
      </c>
      <c r="L16" s="3"/>
      <c r="M16" s="3"/>
      <c r="N16" s="3" t="s">
        <v>24</v>
      </c>
    </row>
    <row r="17" s="2" customFormat="1" spans="1:14">
      <c r="A17" s="12" t="s">
        <v>49</v>
      </c>
      <c r="B17" s="5" t="s">
        <v>14</v>
      </c>
      <c r="C17" s="12" t="s">
        <v>50</v>
      </c>
      <c r="D17" s="12"/>
      <c r="E17" s="12">
        <v>520</v>
      </c>
      <c r="F17" s="12">
        <v>70</v>
      </c>
      <c r="G17" s="12">
        <v>0</v>
      </c>
      <c r="H17" s="12" t="s">
        <v>51</v>
      </c>
      <c r="I17" s="12" t="s">
        <v>17</v>
      </c>
      <c r="J17" s="3">
        <f t="shared" si="0"/>
        <v>590</v>
      </c>
      <c r="K17" s="3">
        <f t="shared" si="1"/>
        <v>590</v>
      </c>
      <c r="L17" s="3"/>
      <c r="M17" s="3"/>
      <c r="N17" s="3"/>
    </row>
    <row r="18" s="2" customFormat="1" spans="1:14">
      <c r="A18" s="12" t="s">
        <v>52</v>
      </c>
      <c r="B18" s="5" t="s">
        <v>14</v>
      </c>
      <c r="C18" s="12" t="s">
        <v>53</v>
      </c>
      <c r="D18" s="12"/>
      <c r="E18" s="12">
        <v>700</v>
      </c>
      <c r="F18" s="12">
        <v>60</v>
      </c>
      <c r="G18" s="12">
        <v>15</v>
      </c>
      <c r="H18" s="12" t="s">
        <v>54</v>
      </c>
      <c r="I18" s="12" t="s">
        <v>17</v>
      </c>
      <c r="J18" s="3">
        <f t="shared" si="0"/>
        <v>745</v>
      </c>
      <c r="K18" s="3">
        <f t="shared" si="1"/>
        <v>760</v>
      </c>
      <c r="L18" s="3"/>
      <c r="M18" s="3"/>
      <c r="N18" s="3" t="s">
        <v>24</v>
      </c>
    </row>
    <row r="19" s="2" customFormat="1" spans="1:14">
      <c r="A19" s="12" t="s">
        <v>55</v>
      </c>
      <c r="B19" s="5" t="s">
        <v>14</v>
      </c>
      <c r="C19" s="12" t="s">
        <v>56</v>
      </c>
      <c r="D19" s="12"/>
      <c r="E19" s="12">
        <v>850</v>
      </c>
      <c r="F19" s="12">
        <v>70</v>
      </c>
      <c r="G19" s="12">
        <v>5</v>
      </c>
      <c r="H19" s="12" t="s">
        <v>57</v>
      </c>
      <c r="I19" s="12" t="s">
        <v>17</v>
      </c>
      <c r="J19" s="3">
        <f t="shared" si="0"/>
        <v>915</v>
      </c>
      <c r="K19" s="3">
        <f t="shared" si="1"/>
        <v>920</v>
      </c>
      <c r="L19" s="3"/>
      <c r="M19" s="3"/>
      <c r="N19" s="3"/>
    </row>
    <row r="20" s="2" customFormat="1" spans="1:14">
      <c r="A20" s="12" t="s">
        <v>58</v>
      </c>
      <c r="B20" s="5" t="s">
        <v>14</v>
      </c>
      <c r="C20" s="12" t="s">
        <v>56</v>
      </c>
      <c r="D20" s="12"/>
      <c r="E20" s="12">
        <v>850</v>
      </c>
      <c r="F20" s="12">
        <v>70</v>
      </c>
      <c r="G20" s="12">
        <v>5</v>
      </c>
      <c r="H20" s="12" t="s">
        <v>57</v>
      </c>
      <c r="I20" s="12" t="s">
        <v>17</v>
      </c>
      <c r="J20" s="3">
        <f t="shared" si="0"/>
        <v>915</v>
      </c>
      <c r="K20" s="3">
        <f t="shared" si="1"/>
        <v>920</v>
      </c>
      <c r="L20" s="3"/>
      <c r="M20" s="3"/>
      <c r="N20" s="3"/>
    </row>
    <row r="21" s="2" customFormat="1" spans="1:14">
      <c r="A21" s="12" t="s">
        <v>59</v>
      </c>
      <c r="B21" s="5" t="s">
        <v>14</v>
      </c>
      <c r="C21" s="12" t="s">
        <v>56</v>
      </c>
      <c r="D21" s="12"/>
      <c r="E21" s="12">
        <v>850</v>
      </c>
      <c r="F21" s="12">
        <v>70</v>
      </c>
      <c r="G21" s="12">
        <v>5</v>
      </c>
      <c r="H21" s="12" t="s">
        <v>57</v>
      </c>
      <c r="I21" s="12" t="s">
        <v>17</v>
      </c>
      <c r="J21" s="3">
        <f t="shared" si="0"/>
        <v>915</v>
      </c>
      <c r="K21" s="3">
        <f t="shared" si="1"/>
        <v>920</v>
      </c>
      <c r="L21" s="3"/>
      <c r="M21" s="3"/>
      <c r="N21" s="3"/>
    </row>
    <row r="22" s="2" customFormat="1" spans="1:14">
      <c r="A22" s="12" t="s">
        <v>60</v>
      </c>
      <c r="B22" s="5" t="s">
        <v>14</v>
      </c>
      <c r="C22" s="12" t="s">
        <v>35</v>
      </c>
      <c r="D22" s="12"/>
      <c r="E22" s="12">
        <v>1010</v>
      </c>
      <c r="F22" s="12">
        <v>70</v>
      </c>
      <c r="G22" s="12">
        <v>15</v>
      </c>
      <c r="H22" s="12" t="s">
        <v>61</v>
      </c>
      <c r="I22" s="12" t="s">
        <v>62</v>
      </c>
      <c r="J22" s="3">
        <f t="shared" si="0"/>
        <v>1065</v>
      </c>
      <c r="K22" s="3">
        <f t="shared" si="1"/>
        <v>1080</v>
      </c>
      <c r="L22" s="3"/>
      <c r="M22" s="3"/>
      <c r="N22" s="3"/>
    </row>
    <row r="23" s="2" customFormat="1" spans="1:14">
      <c r="A23" s="12" t="s">
        <v>63</v>
      </c>
      <c r="B23" s="5" t="s">
        <v>14</v>
      </c>
      <c r="C23" s="12" t="s">
        <v>64</v>
      </c>
      <c r="D23" s="12"/>
      <c r="E23" s="12">
        <v>700</v>
      </c>
      <c r="F23" s="12">
        <v>70</v>
      </c>
      <c r="G23" s="12">
        <v>0</v>
      </c>
      <c r="H23" s="12" t="s">
        <v>65</v>
      </c>
      <c r="I23" s="12" t="s">
        <v>40</v>
      </c>
      <c r="J23" s="3">
        <f t="shared" si="0"/>
        <v>770</v>
      </c>
      <c r="K23" s="3">
        <f t="shared" si="1"/>
        <v>770</v>
      </c>
      <c r="L23" s="3"/>
      <c r="M23" s="3"/>
      <c r="N23" s="3" t="s">
        <v>24</v>
      </c>
    </row>
    <row r="24" s="2" customFormat="1" spans="1:14">
      <c r="A24" s="12" t="s">
        <v>66</v>
      </c>
      <c r="B24" s="5" t="s">
        <v>14</v>
      </c>
      <c r="C24" s="12" t="s">
        <v>67</v>
      </c>
      <c r="D24" s="12"/>
      <c r="E24" s="12">
        <v>380</v>
      </c>
      <c r="F24" s="12">
        <v>70</v>
      </c>
      <c r="G24" s="12">
        <v>0</v>
      </c>
      <c r="H24" s="12" t="s">
        <v>68</v>
      </c>
      <c r="I24" s="12" t="s">
        <v>69</v>
      </c>
      <c r="J24" s="3">
        <f t="shared" si="0"/>
        <v>450</v>
      </c>
      <c r="K24" s="3">
        <f t="shared" si="1"/>
        <v>450</v>
      </c>
      <c r="L24" s="3"/>
      <c r="M24" s="3"/>
      <c r="N24" s="3"/>
    </row>
    <row r="25" s="2" customFormat="1" spans="1:14">
      <c r="A25" s="12" t="s">
        <v>70</v>
      </c>
      <c r="B25" s="5" t="s">
        <v>14</v>
      </c>
      <c r="C25" s="12" t="s">
        <v>67</v>
      </c>
      <c r="D25" s="12"/>
      <c r="E25" s="12">
        <v>380</v>
      </c>
      <c r="F25" s="12">
        <v>70</v>
      </c>
      <c r="G25" s="12">
        <v>0</v>
      </c>
      <c r="H25" s="12" t="s">
        <v>68</v>
      </c>
      <c r="I25" s="12" t="s">
        <v>69</v>
      </c>
      <c r="J25" s="3">
        <f t="shared" si="0"/>
        <v>450</v>
      </c>
      <c r="K25" s="3">
        <f t="shared" si="1"/>
        <v>450</v>
      </c>
      <c r="L25" s="3"/>
      <c r="M25" s="3"/>
      <c r="N25" s="3"/>
    </row>
    <row r="26" s="2" customFormat="1" spans="1:14">
      <c r="A26" s="12" t="s">
        <v>71</v>
      </c>
      <c r="B26" s="5" t="s">
        <v>14</v>
      </c>
      <c r="C26" s="12" t="s">
        <v>42</v>
      </c>
      <c r="D26" s="12"/>
      <c r="E26" s="12">
        <v>700</v>
      </c>
      <c r="F26" s="12">
        <v>70</v>
      </c>
      <c r="G26" s="12">
        <v>0</v>
      </c>
      <c r="H26" s="12" t="s">
        <v>72</v>
      </c>
      <c r="I26" s="12" t="s">
        <v>40</v>
      </c>
      <c r="J26" s="3">
        <f t="shared" si="0"/>
        <v>770</v>
      </c>
      <c r="K26" s="3">
        <f t="shared" si="1"/>
        <v>770</v>
      </c>
      <c r="L26" s="3"/>
      <c r="M26" s="3"/>
      <c r="N26" s="3" t="s">
        <v>24</v>
      </c>
    </row>
    <row r="27" s="2" customFormat="1" spans="1:14">
      <c r="A27" s="12" t="s">
        <v>73</v>
      </c>
      <c r="B27" s="5" t="s">
        <v>14</v>
      </c>
      <c r="C27" s="12" t="s">
        <v>74</v>
      </c>
      <c r="D27" s="12"/>
      <c r="E27" s="12">
        <v>1410</v>
      </c>
      <c r="F27" s="12">
        <v>70</v>
      </c>
      <c r="G27" s="12">
        <v>15</v>
      </c>
      <c r="H27" s="12" t="s">
        <v>75</v>
      </c>
      <c r="I27" s="12" t="s">
        <v>17</v>
      </c>
      <c r="J27" s="3">
        <f t="shared" si="0"/>
        <v>1465</v>
      </c>
      <c r="K27" s="3">
        <f t="shared" si="1"/>
        <v>1480</v>
      </c>
      <c r="L27" s="3"/>
      <c r="M27" s="3"/>
      <c r="N27" s="3" t="s">
        <v>24</v>
      </c>
    </row>
    <row r="28" s="2" customFormat="1" spans="1:14">
      <c r="A28" s="12" t="s">
        <v>76</v>
      </c>
      <c r="B28" s="5" t="s">
        <v>14</v>
      </c>
      <c r="C28" s="12" t="s">
        <v>77</v>
      </c>
      <c r="D28" s="12"/>
      <c r="E28" s="12">
        <v>300</v>
      </c>
      <c r="F28" s="12">
        <v>70</v>
      </c>
      <c r="G28" s="12">
        <v>0</v>
      </c>
      <c r="H28" s="12" t="s">
        <v>78</v>
      </c>
      <c r="I28" s="12" t="s">
        <v>40</v>
      </c>
      <c r="J28" s="3">
        <f t="shared" si="0"/>
        <v>370</v>
      </c>
      <c r="K28" s="3">
        <f t="shared" si="1"/>
        <v>370</v>
      </c>
      <c r="L28" s="3"/>
      <c r="M28" s="3"/>
      <c r="N28" s="3" t="s">
        <v>24</v>
      </c>
    </row>
    <row r="29" s="2" customFormat="1" spans="1:14">
      <c r="A29" s="12" t="s">
        <v>79</v>
      </c>
      <c r="B29" s="5" t="s">
        <v>14</v>
      </c>
      <c r="C29" s="12" t="s">
        <v>77</v>
      </c>
      <c r="D29" s="12"/>
      <c r="E29" s="12">
        <v>300</v>
      </c>
      <c r="F29" s="12">
        <v>70</v>
      </c>
      <c r="G29" s="12">
        <v>0</v>
      </c>
      <c r="H29" s="12" t="s">
        <v>78</v>
      </c>
      <c r="I29" s="12" t="s">
        <v>40</v>
      </c>
      <c r="J29" s="3">
        <f t="shared" si="0"/>
        <v>370</v>
      </c>
      <c r="K29" s="3">
        <f t="shared" si="1"/>
        <v>370</v>
      </c>
      <c r="L29" s="3"/>
      <c r="M29" s="3"/>
      <c r="N29" s="3" t="s">
        <v>24</v>
      </c>
    </row>
    <row r="30" s="2" customFormat="1" spans="1:14">
      <c r="A30" s="12" t="s">
        <v>80</v>
      </c>
      <c r="B30" s="5" t="s">
        <v>14</v>
      </c>
      <c r="C30" s="12" t="s">
        <v>81</v>
      </c>
      <c r="D30" s="12"/>
      <c r="E30" s="12">
        <v>1150</v>
      </c>
      <c r="F30" s="12">
        <v>70</v>
      </c>
      <c r="G30" s="12">
        <v>15</v>
      </c>
      <c r="H30" s="12" t="s">
        <v>82</v>
      </c>
      <c r="I30" s="12" t="s">
        <v>62</v>
      </c>
      <c r="J30" s="3">
        <f t="shared" si="0"/>
        <v>1205</v>
      </c>
      <c r="K30" s="3">
        <f t="shared" si="1"/>
        <v>1220</v>
      </c>
      <c r="L30" s="3"/>
      <c r="M30" s="3"/>
      <c r="N30" s="3" t="s">
        <v>24</v>
      </c>
    </row>
    <row r="31" s="2" customFormat="1" spans="1:14">
      <c r="A31" s="12" t="s">
        <v>83</v>
      </c>
      <c r="B31" s="5" t="s">
        <v>14</v>
      </c>
      <c r="C31" s="12" t="s">
        <v>81</v>
      </c>
      <c r="D31" s="12"/>
      <c r="E31" s="12">
        <v>1150</v>
      </c>
      <c r="F31" s="12">
        <v>70</v>
      </c>
      <c r="G31" s="12">
        <v>15</v>
      </c>
      <c r="H31" s="12" t="s">
        <v>82</v>
      </c>
      <c r="I31" s="12" t="s">
        <v>62</v>
      </c>
      <c r="J31" s="3">
        <f t="shared" si="0"/>
        <v>1205</v>
      </c>
      <c r="K31" s="3">
        <f t="shared" si="1"/>
        <v>1220</v>
      </c>
      <c r="L31" s="3"/>
      <c r="M31" s="3"/>
      <c r="N31" s="3" t="s">
        <v>24</v>
      </c>
    </row>
    <row r="32" s="2" customFormat="1" spans="1:14">
      <c r="A32" s="12" t="s">
        <v>84</v>
      </c>
      <c r="B32" s="5" t="s">
        <v>14</v>
      </c>
      <c r="C32" s="12" t="s">
        <v>85</v>
      </c>
      <c r="D32" s="12"/>
      <c r="E32" s="12">
        <v>2750</v>
      </c>
      <c r="F32" s="12">
        <v>70</v>
      </c>
      <c r="G32" s="12">
        <v>15</v>
      </c>
      <c r="H32" s="12" t="s">
        <v>86</v>
      </c>
      <c r="I32" s="12" t="s">
        <v>69</v>
      </c>
      <c r="J32" s="3">
        <f t="shared" si="0"/>
        <v>2805</v>
      </c>
      <c r="K32" s="3">
        <f t="shared" si="1"/>
        <v>2820</v>
      </c>
      <c r="L32" s="3"/>
      <c r="M32" s="3"/>
      <c r="N32" s="3"/>
    </row>
    <row r="33" s="2" customFormat="1" spans="1:14">
      <c r="A33" s="12" t="s">
        <v>87</v>
      </c>
      <c r="B33" s="5" t="s">
        <v>14</v>
      </c>
      <c r="C33" s="12" t="s">
        <v>67</v>
      </c>
      <c r="D33" s="12"/>
      <c r="E33" s="12">
        <v>380</v>
      </c>
      <c r="F33" s="12">
        <v>70</v>
      </c>
      <c r="G33" s="12">
        <v>0</v>
      </c>
      <c r="H33" s="12" t="s">
        <v>88</v>
      </c>
      <c r="I33" s="12" t="s">
        <v>17</v>
      </c>
      <c r="J33" s="3">
        <f t="shared" si="0"/>
        <v>450</v>
      </c>
      <c r="K33" s="3">
        <f t="shared" si="1"/>
        <v>450</v>
      </c>
      <c r="L33" s="3"/>
      <c r="M33" s="3"/>
      <c r="N33" s="3"/>
    </row>
    <row r="34" s="2" customFormat="1" spans="1:14">
      <c r="A34" s="12" t="s">
        <v>89</v>
      </c>
      <c r="B34" s="5" t="s">
        <v>14</v>
      </c>
      <c r="C34" s="12" t="s">
        <v>90</v>
      </c>
      <c r="D34" s="12"/>
      <c r="E34" s="12">
        <v>300</v>
      </c>
      <c r="F34" s="12">
        <v>70</v>
      </c>
      <c r="G34" s="12">
        <v>0</v>
      </c>
      <c r="H34" s="12" t="s">
        <v>91</v>
      </c>
      <c r="I34" s="12" t="s">
        <v>40</v>
      </c>
      <c r="J34" s="3">
        <f t="shared" si="0"/>
        <v>370</v>
      </c>
      <c r="K34" s="3">
        <f t="shared" si="1"/>
        <v>370</v>
      </c>
      <c r="L34" s="3"/>
      <c r="M34" s="3"/>
      <c r="N34" s="3" t="s">
        <v>24</v>
      </c>
    </row>
    <row r="35" s="2" customFormat="1" spans="1:14">
      <c r="A35" s="12" t="s">
        <v>92</v>
      </c>
      <c r="B35" s="5" t="s">
        <v>14</v>
      </c>
      <c r="C35" s="12" t="s">
        <v>81</v>
      </c>
      <c r="D35" s="12"/>
      <c r="E35" s="12">
        <v>1150</v>
      </c>
      <c r="F35" s="12">
        <v>70</v>
      </c>
      <c r="G35" s="12">
        <v>15</v>
      </c>
      <c r="H35" s="12" t="s">
        <v>93</v>
      </c>
      <c r="I35" s="12" t="s">
        <v>62</v>
      </c>
      <c r="J35" s="3">
        <f t="shared" si="0"/>
        <v>1205</v>
      </c>
      <c r="K35" s="3">
        <f t="shared" si="1"/>
        <v>1220</v>
      </c>
      <c r="L35" s="3"/>
      <c r="M35" s="3"/>
      <c r="N35" s="3" t="s">
        <v>24</v>
      </c>
    </row>
    <row r="36" s="2" customFormat="1" spans="1:14">
      <c r="A36" s="12" t="s">
        <v>94</v>
      </c>
      <c r="B36" s="5" t="s">
        <v>14</v>
      </c>
      <c r="C36" s="12" t="s">
        <v>81</v>
      </c>
      <c r="D36" s="12"/>
      <c r="E36" s="12">
        <v>1150</v>
      </c>
      <c r="F36" s="12">
        <v>70</v>
      </c>
      <c r="G36" s="12">
        <v>15</v>
      </c>
      <c r="H36" s="12" t="s">
        <v>95</v>
      </c>
      <c r="I36" s="12" t="s">
        <v>69</v>
      </c>
      <c r="J36" s="3">
        <f t="shared" si="0"/>
        <v>1205</v>
      </c>
      <c r="K36" s="3">
        <f t="shared" si="1"/>
        <v>1220</v>
      </c>
      <c r="L36" s="3"/>
      <c r="M36" s="3"/>
      <c r="N36" s="3" t="s">
        <v>24</v>
      </c>
    </row>
    <row r="37" s="2" customFormat="1" spans="1:14">
      <c r="A37" s="12" t="s">
        <v>96</v>
      </c>
      <c r="B37" s="5" t="s">
        <v>14</v>
      </c>
      <c r="C37" s="12" t="s">
        <v>97</v>
      </c>
      <c r="D37" s="12"/>
      <c r="E37" s="12">
        <v>770</v>
      </c>
      <c r="F37" s="12">
        <v>60</v>
      </c>
      <c r="G37" s="12">
        <v>15</v>
      </c>
      <c r="H37" s="12" t="s">
        <v>98</v>
      </c>
      <c r="I37" s="12" t="s">
        <v>17</v>
      </c>
      <c r="J37" s="3">
        <f t="shared" si="0"/>
        <v>815</v>
      </c>
      <c r="K37" s="3">
        <f t="shared" si="1"/>
        <v>830</v>
      </c>
      <c r="L37" s="3"/>
      <c r="M37" s="3"/>
      <c r="N37" s="3" t="s">
        <v>24</v>
      </c>
    </row>
    <row r="38" s="2" customFormat="1" spans="1:14">
      <c r="A38" s="12" t="s">
        <v>99</v>
      </c>
      <c r="B38" s="5" t="s">
        <v>14</v>
      </c>
      <c r="C38" s="12" t="s">
        <v>100</v>
      </c>
      <c r="D38" s="12"/>
      <c r="E38" s="12">
        <v>940</v>
      </c>
      <c r="F38" s="12">
        <v>70</v>
      </c>
      <c r="G38" s="12">
        <v>5</v>
      </c>
      <c r="H38" s="12" t="s">
        <v>101</v>
      </c>
      <c r="I38" s="12" t="s">
        <v>62</v>
      </c>
      <c r="J38" s="3">
        <f t="shared" si="0"/>
        <v>1005</v>
      </c>
      <c r="K38" s="3">
        <f t="shared" si="1"/>
        <v>1010</v>
      </c>
      <c r="L38" s="3"/>
      <c r="M38" s="3"/>
      <c r="N38" s="3"/>
    </row>
    <row r="39" s="2" customFormat="1" spans="1:14">
      <c r="A39" s="12" t="s">
        <v>102</v>
      </c>
      <c r="B39" s="5" t="s">
        <v>14</v>
      </c>
      <c r="C39" s="12" t="s">
        <v>103</v>
      </c>
      <c r="D39" s="12"/>
      <c r="E39" s="12">
        <v>2050</v>
      </c>
      <c r="F39" s="12">
        <v>70</v>
      </c>
      <c r="G39" s="12">
        <v>15</v>
      </c>
      <c r="H39" s="12" t="s">
        <v>104</v>
      </c>
      <c r="I39" s="12" t="s">
        <v>69</v>
      </c>
      <c r="J39" s="3">
        <f t="shared" si="0"/>
        <v>2105</v>
      </c>
      <c r="K39" s="3">
        <f t="shared" si="1"/>
        <v>2120</v>
      </c>
      <c r="L39" s="3"/>
      <c r="M39" s="3"/>
      <c r="N39" s="3" t="s">
        <v>24</v>
      </c>
    </row>
    <row r="40" s="2" customFormat="1" spans="1:14">
      <c r="A40" s="12" t="s">
        <v>105</v>
      </c>
      <c r="B40" s="5" t="s">
        <v>14</v>
      </c>
      <c r="C40" s="12" t="s">
        <v>56</v>
      </c>
      <c r="D40" s="12"/>
      <c r="E40" s="12">
        <v>1360</v>
      </c>
      <c r="F40" s="12">
        <v>70</v>
      </c>
      <c r="G40" s="12">
        <v>15</v>
      </c>
      <c r="H40" s="12" t="s">
        <v>106</v>
      </c>
      <c r="I40" s="12" t="s">
        <v>17</v>
      </c>
      <c r="J40" s="3">
        <f t="shared" si="0"/>
        <v>1415</v>
      </c>
      <c r="K40" s="3">
        <f t="shared" si="1"/>
        <v>1430</v>
      </c>
      <c r="L40" s="3"/>
      <c r="M40" s="3"/>
      <c r="N40" s="3" t="s">
        <v>24</v>
      </c>
    </row>
    <row r="41" s="2" customFormat="1" spans="1:14">
      <c r="A41" s="12" t="s">
        <v>107</v>
      </c>
      <c r="B41" s="5" t="s">
        <v>14</v>
      </c>
      <c r="C41" s="12" t="s">
        <v>108</v>
      </c>
      <c r="D41" s="12"/>
      <c r="E41" s="12">
        <v>500</v>
      </c>
      <c r="F41" s="12">
        <v>70</v>
      </c>
      <c r="G41" s="12">
        <v>0</v>
      </c>
      <c r="H41" s="12" t="s">
        <v>109</v>
      </c>
      <c r="I41" s="12" t="s">
        <v>40</v>
      </c>
      <c r="J41" s="3">
        <f t="shared" si="0"/>
        <v>570</v>
      </c>
      <c r="K41" s="3">
        <f t="shared" si="1"/>
        <v>570</v>
      </c>
      <c r="L41" s="3"/>
      <c r="M41" s="3"/>
      <c r="N41" s="3" t="s">
        <v>24</v>
      </c>
    </row>
    <row r="42" s="2" customFormat="1" spans="1:14">
      <c r="A42" s="12" t="s">
        <v>110</v>
      </c>
      <c r="B42" s="5" t="s">
        <v>14</v>
      </c>
      <c r="C42" s="12" t="s">
        <v>111</v>
      </c>
      <c r="D42" s="12"/>
      <c r="E42" s="12">
        <v>1250</v>
      </c>
      <c r="F42" s="12">
        <v>70</v>
      </c>
      <c r="G42" s="12">
        <v>15</v>
      </c>
      <c r="H42" s="12" t="s">
        <v>112</v>
      </c>
      <c r="I42" s="12" t="s">
        <v>62</v>
      </c>
      <c r="J42" s="3">
        <f t="shared" si="0"/>
        <v>1305</v>
      </c>
      <c r="K42" s="3">
        <f t="shared" si="1"/>
        <v>1320</v>
      </c>
      <c r="L42" s="3"/>
      <c r="M42" s="3"/>
      <c r="N42" s="3" t="s">
        <v>24</v>
      </c>
    </row>
    <row r="43" s="2" customFormat="1" spans="1:14">
      <c r="A43" s="12" t="s">
        <v>113</v>
      </c>
      <c r="B43" s="5" t="s">
        <v>14</v>
      </c>
      <c r="C43" s="12" t="s">
        <v>114</v>
      </c>
      <c r="D43" s="12"/>
      <c r="E43" s="12">
        <v>1360</v>
      </c>
      <c r="F43" s="12">
        <v>70</v>
      </c>
      <c r="G43" s="12">
        <v>15</v>
      </c>
      <c r="H43" s="12" t="s">
        <v>115</v>
      </c>
      <c r="I43" s="12" t="s">
        <v>69</v>
      </c>
      <c r="J43" s="3">
        <f t="shared" si="0"/>
        <v>1415</v>
      </c>
      <c r="K43" s="3">
        <f t="shared" si="1"/>
        <v>1430</v>
      </c>
      <c r="L43" s="3"/>
      <c r="M43" s="3"/>
      <c r="N43" s="3" t="s">
        <v>24</v>
      </c>
    </row>
    <row r="44" s="2" customFormat="1" spans="1:14">
      <c r="A44" s="12" t="s">
        <v>116</v>
      </c>
      <c r="B44" s="5" t="s">
        <v>14</v>
      </c>
      <c r="C44" s="12" t="s">
        <v>117</v>
      </c>
      <c r="D44" s="12"/>
      <c r="E44" s="12">
        <v>1590</v>
      </c>
      <c r="F44" s="12">
        <v>70</v>
      </c>
      <c r="G44" s="12">
        <v>15</v>
      </c>
      <c r="H44" s="12" t="s">
        <v>118</v>
      </c>
      <c r="I44" s="12" t="s">
        <v>17</v>
      </c>
      <c r="J44" s="3">
        <f t="shared" si="0"/>
        <v>1645</v>
      </c>
      <c r="K44" s="3">
        <f t="shared" si="1"/>
        <v>1660</v>
      </c>
      <c r="L44" s="3"/>
      <c r="M44" s="3"/>
      <c r="N44" s="3" t="s">
        <v>24</v>
      </c>
    </row>
    <row r="45" s="2" customFormat="1" spans="1:14">
      <c r="A45" s="12" t="s">
        <v>119</v>
      </c>
      <c r="B45" s="5" t="s">
        <v>14</v>
      </c>
      <c r="C45" s="12" t="s">
        <v>114</v>
      </c>
      <c r="D45" s="12"/>
      <c r="E45" s="12">
        <v>1360</v>
      </c>
      <c r="F45" s="12">
        <v>70</v>
      </c>
      <c r="G45" s="12">
        <v>15</v>
      </c>
      <c r="H45" s="12" t="s">
        <v>120</v>
      </c>
      <c r="I45" s="12" t="s">
        <v>62</v>
      </c>
      <c r="J45" s="3">
        <f t="shared" si="0"/>
        <v>1415</v>
      </c>
      <c r="K45" s="3">
        <f t="shared" si="1"/>
        <v>1430</v>
      </c>
      <c r="L45" s="3"/>
      <c r="M45" s="3"/>
      <c r="N45" s="3" t="s">
        <v>24</v>
      </c>
    </row>
    <row r="46" s="2" customFormat="1" spans="1:14">
      <c r="A46" s="12" t="s">
        <v>121</v>
      </c>
      <c r="B46" s="5" t="s">
        <v>14</v>
      </c>
      <c r="C46" s="12" t="s">
        <v>67</v>
      </c>
      <c r="D46" s="12"/>
      <c r="E46" s="12">
        <v>380</v>
      </c>
      <c r="F46" s="12">
        <v>70</v>
      </c>
      <c r="G46" s="12">
        <v>0</v>
      </c>
      <c r="H46" s="12" t="s">
        <v>122</v>
      </c>
      <c r="I46" s="12" t="s">
        <v>69</v>
      </c>
      <c r="J46" s="3">
        <f t="shared" si="0"/>
        <v>450</v>
      </c>
      <c r="K46" s="3">
        <f t="shared" si="1"/>
        <v>450</v>
      </c>
      <c r="L46" s="3"/>
      <c r="M46" s="3"/>
      <c r="N46" s="3"/>
    </row>
    <row r="47" s="2" customFormat="1" spans="1:14">
      <c r="A47" s="12" t="s">
        <v>123</v>
      </c>
      <c r="B47" s="5" t="s">
        <v>14</v>
      </c>
      <c r="C47" s="12" t="s">
        <v>124</v>
      </c>
      <c r="D47" s="12"/>
      <c r="E47" s="12">
        <v>1660</v>
      </c>
      <c r="F47" s="12">
        <v>70</v>
      </c>
      <c r="G47" s="12">
        <v>15</v>
      </c>
      <c r="H47" s="12" t="s">
        <v>125</v>
      </c>
      <c r="I47" s="12" t="s">
        <v>40</v>
      </c>
      <c r="J47" s="3">
        <f t="shared" si="0"/>
        <v>1715</v>
      </c>
      <c r="K47" s="3">
        <f t="shared" si="1"/>
        <v>1730</v>
      </c>
      <c r="L47" s="3"/>
      <c r="M47" s="3"/>
      <c r="N47" s="3" t="s">
        <v>24</v>
      </c>
    </row>
    <row r="48" s="2" customFormat="1" spans="1:14">
      <c r="A48" s="12" t="s">
        <v>126</v>
      </c>
      <c r="B48" s="5" t="s">
        <v>14</v>
      </c>
      <c r="C48" s="12" t="s">
        <v>100</v>
      </c>
      <c r="D48" s="12"/>
      <c r="E48" s="12">
        <v>1250</v>
      </c>
      <c r="F48" s="12">
        <v>70</v>
      </c>
      <c r="G48" s="12">
        <v>15</v>
      </c>
      <c r="H48" s="12" t="s">
        <v>127</v>
      </c>
      <c r="I48" s="12" t="s">
        <v>62</v>
      </c>
      <c r="J48" s="3">
        <f t="shared" si="0"/>
        <v>1305</v>
      </c>
      <c r="K48" s="3">
        <f t="shared" si="1"/>
        <v>1320</v>
      </c>
      <c r="L48" s="3"/>
      <c r="M48" s="3"/>
      <c r="N48" s="3" t="s">
        <v>24</v>
      </c>
    </row>
    <row r="49" s="2" customFormat="1" spans="1:14">
      <c r="A49" s="12" t="s">
        <v>128</v>
      </c>
      <c r="B49" s="5" t="s">
        <v>14</v>
      </c>
      <c r="C49" s="12" t="s">
        <v>129</v>
      </c>
      <c r="D49" s="12"/>
      <c r="E49" s="12">
        <v>770</v>
      </c>
      <c r="F49" s="12">
        <v>60</v>
      </c>
      <c r="G49" s="12">
        <v>15</v>
      </c>
      <c r="H49" s="12" t="s">
        <v>130</v>
      </c>
      <c r="I49" s="12" t="s">
        <v>69</v>
      </c>
      <c r="J49" s="3">
        <f t="shared" si="0"/>
        <v>815</v>
      </c>
      <c r="K49" s="3">
        <f t="shared" si="1"/>
        <v>830</v>
      </c>
      <c r="L49" s="3"/>
      <c r="M49" s="3"/>
      <c r="N49" s="3" t="s">
        <v>24</v>
      </c>
    </row>
    <row r="50" s="2" customFormat="1" spans="1:14">
      <c r="A50" s="12" t="s">
        <v>131</v>
      </c>
      <c r="B50" s="5" t="s">
        <v>14</v>
      </c>
      <c r="C50" s="12" t="s">
        <v>132</v>
      </c>
      <c r="D50" s="12"/>
      <c r="E50" s="12">
        <v>500</v>
      </c>
      <c r="F50" s="12">
        <v>70</v>
      </c>
      <c r="G50" s="12">
        <v>0</v>
      </c>
      <c r="H50" s="12" t="s">
        <v>133</v>
      </c>
      <c r="I50" s="12" t="s">
        <v>40</v>
      </c>
      <c r="J50" s="3">
        <f t="shared" si="0"/>
        <v>570</v>
      </c>
      <c r="K50" s="3">
        <f t="shared" si="1"/>
        <v>570</v>
      </c>
      <c r="L50" s="3"/>
      <c r="M50" s="5"/>
      <c r="N50" s="3" t="s">
        <v>24</v>
      </c>
    </row>
    <row r="51" s="2" customFormat="1" spans="1:14">
      <c r="A51" s="12" t="s">
        <v>134</v>
      </c>
      <c r="B51" s="5" t="s">
        <v>14</v>
      </c>
      <c r="C51" s="12" t="s">
        <v>32</v>
      </c>
      <c r="D51" s="12"/>
      <c r="E51" s="12">
        <v>1430</v>
      </c>
      <c r="F51" s="12">
        <v>70</v>
      </c>
      <c r="G51" s="12">
        <v>15</v>
      </c>
      <c r="H51" s="12" t="s">
        <v>135</v>
      </c>
      <c r="I51" s="12" t="s">
        <v>17</v>
      </c>
      <c r="J51" s="3">
        <f t="shared" si="0"/>
        <v>1485</v>
      </c>
      <c r="K51" s="3">
        <f t="shared" si="1"/>
        <v>1500</v>
      </c>
      <c r="L51" s="3"/>
      <c r="M51" s="3"/>
      <c r="N51" s="3"/>
    </row>
    <row r="52" s="2" customFormat="1" spans="1:14">
      <c r="A52" s="12" t="s">
        <v>136</v>
      </c>
      <c r="B52" s="5" t="s">
        <v>14</v>
      </c>
      <c r="C52" s="12" t="s">
        <v>137</v>
      </c>
      <c r="D52" s="12"/>
      <c r="E52" s="12">
        <v>1780</v>
      </c>
      <c r="F52" s="12">
        <v>70</v>
      </c>
      <c r="G52" s="12">
        <v>15</v>
      </c>
      <c r="H52" s="12" t="s">
        <v>138</v>
      </c>
      <c r="I52" s="12" t="s">
        <v>62</v>
      </c>
      <c r="J52" s="3">
        <f t="shared" si="0"/>
        <v>1835</v>
      </c>
      <c r="K52" s="3">
        <f t="shared" si="1"/>
        <v>1850</v>
      </c>
      <c r="L52" s="3"/>
      <c r="M52" s="3"/>
      <c r="N52" s="3"/>
    </row>
    <row r="53" s="2" customFormat="1" spans="1:14">
      <c r="A53" s="12" t="s">
        <v>139</v>
      </c>
      <c r="B53" s="5" t="s">
        <v>14</v>
      </c>
      <c r="C53" s="12" t="s">
        <v>42</v>
      </c>
      <c r="D53" s="12"/>
      <c r="E53" s="12">
        <v>700</v>
      </c>
      <c r="F53" s="12">
        <v>70</v>
      </c>
      <c r="G53" s="12">
        <v>0</v>
      </c>
      <c r="H53" s="12" t="s">
        <v>140</v>
      </c>
      <c r="I53" s="12" t="s">
        <v>40</v>
      </c>
      <c r="J53" s="3">
        <f t="shared" si="0"/>
        <v>770</v>
      </c>
      <c r="K53" s="3">
        <f t="shared" si="1"/>
        <v>770</v>
      </c>
      <c r="L53" s="3"/>
      <c r="M53" s="3"/>
      <c r="N53" s="3" t="s">
        <v>24</v>
      </c>
    </row>
    <row r="54" s="2" customFormat="1" spans="1:14">
      <c r="A54" s="12" t="s">
        <v>141</v>
      </c>
      <c r="B54" s="5" t="s">
        <v>14</v>
      </c>
      <c r="C54" s="12" t="s">
        <v>142</v>
      </c>
      <c r="D54" s="12"/>
      <c r="E54" s="12">
        <v>1200</v>
      </c>
      <c r="F54" s="12">
        <v>70</v>
      </c>
      <c r="G54" s="12">
        <v>15</v>
      </c>
      <c r="H54" s="12" t="s">
        <v>143</v>
      </c>
      <c r="I54" s="12" t="s">
        <v>69</v>
      </c>
      <c r="J54" s="3">
        <f t="shared" si="0"/>
        <v>1255</v>
      </c>
      <c r="K54" s="3">
        <f t="shared" si="1"/>
        <v>1270</v>
      </c>
      <c r="L54" s="3"/>
      <c r="M54" s="5"/>
      <c r="N54" s="3" t="s">
        <v>24</v>
      </c>
    </row>
    <row r="55" s="2" customFormat="1" spans="1:14">
      <c r="A55" s="12" t="s">
        <v>144</v>
      </c>
      <c r="B55" s="5" t="s">
        <v>14</v>
      </c>
      <c r="C55" s="12" t="s">
        <v>77</v>
      </c>
      <c r="D55" s="12"/>
      <c r="E55" s="12">
        <v>300</v>
      </c>
      <c r="F55" s="12">
        <v>70</v>
      </c>
      <c r="G55" s="12">
        <v>0</v>
      </c>
      <c r="H55" s="12" t="s">
        <v>145</v>
      </c>
      <c r="I55" s="12" t="s">
        <v>40</v>
      </c>
      <c r="J55" s="3">
        <f t="shared" si="0"/>
        <v>370</v>
      </c>
      <c r="K55" s="3">
        <f t="shared" si="1"/>
        <v>370</v>
      </c>
      <c r="L55" s="3"/>
      <c r="M55" s="3"/>
      <c r="N55" s="3" t="s">
        <v>24</v>
      </c>
    </row>
    <row r="56" s="2" customFormat="1" spans="1:14">
      <c r="A56" s="12" t="s">
        <v>146</v>
      </c>
      <c r="B56" s="5" t="s">
        <v>14</v>
      </c>
      <c r="C56" s="12" t="s">
        <v>147</v>
      </c>
      <c r="D56" s="12"/>
      <c r="E56" s="12">
        <v>1630</v>
      </c>
      <c r="F56" s="12">
        <v>70</v>
      </c>
      <c r="G56" s="12">
        <v>15</v>
      </c>
      <c r="H56" s="12" t="s">
        <v>148</v>
      </c>
      <c r="I56" s="12" t="s">
        <v>17</v>
      </c>
      <c r="J56" s="3">
        <f t="shared" si="0"/>
        <v>1685</v>
      </c>
      <c r="K56" s="3">
        <f t="shared" si="1"/>
        <v>1700</v>
      </c>
      <c r="L56" s="3"/>
      <c r="M56" s="3"/>
      <c r="N56" s="3" t="s">
        <v>24</v>
      </c>
    </row>
    <row r="57" s="2" customFormat="1" spans="1:14">
      <c r="A57" s="12" t="s">
        <v>149</v>
      </c>
      <c r="B57" s="5" t="s">
        <v>14</v>
      </c>
      <c r="C57" s="12" t="s">
        <v>22</v>
      </c>
      <c r="D57" s="12"/>
      <c r="E57" s="12">
        <v>1100</v>
      </c>
      <c r="F57" s="12">
        <v>70</v>
      </c>
      <c r="G57" s="12">
        <v>15</v>
      </c>
      <c r="H57" s="12" t="s">
        <v>150</v>
      </c>
      <c r="I57" s="12" t="s">
        <v>62</v>
      </c>
      <c r="J57" s="3">
        <f t="shared" si="0"/>
        <v>1155</v>
      </c>
      <c r="K57" s="3">
        <f t="shared" si="1"/>
        <v>1170</v>
      </c>
      <c r="L57" s="3"/>
      <c r="M57" s="3"/>
      <c r="N57" s="3" t="s">
        <v>24</v>
      </c>
    </row>
    <row r="58" s="2" customFormat="1" spans="1:14">
      <c r="A58" s="12" t="s">
        <v>151</v>
      </c>
      <c r="B58" s="5" t="s">
        <v>14</v>
      </c>
      <c r="C58" s="12" t="s">
        <v>152</v>
      </c>
      <c r="D58" s="12"/>
      <c r="E58" s="12">
        <v>500</v>
      </c>
      <c r="F58" s="12">
        <v>70</v>
      </c>
      <c r="G58" s="12">
        <v>0</v>
      </c>
      <c r="H58" s="12" t="s">
        <v>153</v>
      </c>
      <c r="I58" s="12" t="s">
        <v>40</v>
      </c>
      <c r="J58" s="3">
        <f t="shared" si="0"/>
        <v>570</v>
      </c>
      <c r="K58" s="3">
        <f t="shared" si="1"/>
        <v>570</v>
      </c>
      <c r="L58" s="3"/>
      <c r="M58" s="3"/>
      <c r="N58" s="3" t="s">
        <v>24</v>
      </c>
    </row>
    <row r="59" s="2" customFormat="1" spans="1:14">
      <c r="A59" s="12" t="s">
        <v>154</v>
      </c>
      <c r="B59" s="5" t="s">
        <v>14</v>
      </c>
      <c r="C59" s="12" t="s">
        <v>22</v>
      </c>
      <c r="D59" s="12"/>
      <c r="E59" s="12">
        <v>500</v>
      </c>
      <c r="F59" s="12">
        <v>70</v>
      </c>
      <c r="G59" s="12">
        <v>0</v>
      </c>
      <c r="H59" s="12" t="s">
        <v>155</v>
      </c>
      <c r="I59" s="12" t="s">
        <v>40</v>
      </c>
      <c r="J59" s="3">
        <f t="shared" si="0"/>
        <v>570</v>
      </c>
      <c r="K59" s="3">
        <f t="shared" si="1"/>
        <v>570</v>
      </c>
      <c r="L59" s="3"/>
      <c r="M59" s="3"/>
      <c r="N59" s="3" t="s">
        <v>24</v>
      </c>
    </row>
    <row r="60" s="2" customFormat="1" spans="1:14">
      <c r="A60" s="12" t="s">
        <v>156</v>
      </c>
      <c r="B60" s="5" t="s">
        <v>14</v>
      </c>
      <c r="C60" s="12" t="s">
        <v>22</v>
      </c>
      <c r="D60" s="12"/>
      <c r="E60" s="12">
        <v>500</v>
      </c>
      <c r="F60" s="12">
        <v>70</v>
      </c>
      <c r="G60" s="12">
        <v>0</v>
      </c>
      <c r="H60" s="12" t="s">
        <v>155</v>
      </c>
      <c r="I60" s="12" t="s">
        <v>40</v>
      </c>
      <c r="J60" s="3">
        <f t="shared" si="0"/>
        <v>570</v>
      </c>
      <c r="K60" s="3">
        <f t="shared" si="1"/>
        <v>570</v>
      </c>
      <c r="L60" s="3"/>
      <c r="M60" s="3"/>
      <c r="N60" s="3" t="s">
        <v>24</v>
      </c>
    </row>
    <row r="61" s="2" customFormat="1" spans="1:14">
      <c r="A61" s="12" t="s">
        <v>157</v>
      </c>
      <c r="B61" s="5" t="s">
        <v>14</v>
      </c>
      <c r="C61" s="12" t="s">
        <v>147</v>
      </c>
      <c r="D61" s="12"/>
      <c r="E61" s="12">
        <v>1630</v>
      </c>
      <c r="F61" s="12">
        <v>70</v>
      </c>
      <c r="G61" s="12">
        <v>15</v>
      </c>
      <c r="H61" s="12" t="s">
        <v>158</v>
      </c>
      <c r="I61" s="12" t="s">
        <v>69</v>
      </c>
      <c r="J61" s="3">
        <f t="shared" si="0"/>
        <v>1685</v>
      </c>
      <c r="K61" s="3">
        <f t="shared" si="1"/>
        <v>1700</v>
      </c>
      <c r="L61" s="3"/>
      <c r="M61" s="3"/>
      <c r="N61" s="3" t="s">
        <v>24</v>
      </c>
    </row>
    <row r="62" s="2" customFormat="1" spans="1:14">
      <c r="A62" s="12" t="s">
        <v>159</v>
      </c>
      <c r="B62" s="5" t="s">
        <v>14</v>
      </c>
      <c r="C62" s="12" t="s">
        <v>160</v>
      </c>
      <c r="D62" s="12"/>
      <c r="E62" s="12">
        <v>1370</v>
      </c>
      <c r="F62" s="12">
        <v>70</v>
      </c>
      <c r="G62" s="12">
        <v>15</v>
      </c>
      <c r="H62" s="12" t="s">
        <v>161</v>
      </c>
      <c r="I62" s="12" t="s">
        <v>17</v>
      </c>
      <c r="J62" s="3">
        <f t="shared" si="0"/>
        <v>1425</v>
      </c>
      <c r="K62" s="3">
        <f t="shared" si="1"/>
        <v>1440</v>
      </c>
      <c r="L62" s="3"/>
      <c r="M62" s="3"/>
      <c r="N62" s="3" t="s">
        <v>24</v>
      </c>
    </row>
    <row r="63" s="2" customFormat="1" spans="1:14">
      <c r="A63" s="12" t="s">
        <v>162</v>
      </c>
      <c r="B63" s="5" t="s">
        <v>14</v>
      </c>
      <c r="C63" s="12" t="s">
        <v>147</v>
      </c>
      <c r="D63" s="12"/>
      <c r="E63" s="12">
        <v>1630</v>
      </c>
      <c r="F63" s="12">
        <v>70</v>
      </c>
      <c r="G63" s="12">
        <v>15</v>
      </c>
      <c r="H63" s="12" t="s">
        <v>163</v>
      </c>
      <c r="I63" s="12" t="s">
        <v>62</v>
      </c>
      <c r="J63" s="3">
        <f t="shared" si="0"/>
        <v>1685</v>
      </c>
      <c r="K63" s="3">
        <f t="shared" si="1"/>
        <v>1700</v>
      </c>
      <c r="L63" s="3"/>
      <c r="M63" s="3"/>
      <c r="N63" s="3" t="s">
        <v>24</v>
      </c>
    </row>
    <row r="64" s="2" customFormat="1" spans="1:14">
      <c r="A64" s="12" t="s">
        <v>164</v>
      </c>
      <c r="B64" s="5" t="s">
        <v>14</v>
      </c>
      <c r="C64" s="12" t="s">
        <v>114</v>
      </c>
      <c r="D64" s="12"/>
      <c r="E64" s="12">
        <v>1360</v>
      </c>
      <c r="F64" s="12">
        <v>70</v>
      </c>
      <c r="G64" s="12">
        <v>15</v>
      </c>
      <c r="H64" s="12" t="s">
        <v>165</v>
      </c>
      <c r="I64" s="12" t="s">
        <v>69</v>
      </c>
      <c r="J64" s="3">
        <f t="shared" si="0"/>
        <v>1415</v>
      </c>
      <c r="K64" s="3">
        <f t="shared" si="1"/>
        <v>1430</v>
      </c>
      <c r="L64" s="3"/>
      <c r="M64" s="3"/>
      <c r="N64" s="3" t="s">
        <v>24</v>
      </c>
    </row>
    <row r="65" s="2" customFormat="1" spans="1:14">
      <c r="A65" s="12" t="s">
        <v>166</v>
      </c>
      <c r="B65" s="5" t="s">
        <v>14</v>
      </c>
      <c r="C65" s="12" t="s">
        <v>100</v>
      </c>
      <c r="D65" s="12"/>
      <c r="E65" s="12">
        <v>1250</v>
      </c>
      <c r="F65" s="12">
        <v>70</v>
      </c>
      <c r="G65" s="12">
        <v>15</v>
      </c>
      <c r="H65" s="12" t="s">
        <v>167</v>
      </c>
      <c r="I65" s="12" t="s">
        <v>62</v>
      </c>
      <c r="J65" s="3">
        <f t="shared" si="0"/>
        <v>1305</v>
      </c>
      <c r="K65" s="3">
        <f t="shared" si="1"/>
        <v>1320</v>
      </c>
      <c r="L65" s="3"/>
      <c r="M65" s="3"/>
      <c r="N65" s="3" t="s">
        <v>24</v>
      </c>
    </row>
    <row r="66" s="2" customFormat="1" spans="1:14">
      <c r="A66" s="12" t="s">
        <v>168</v>
      </c>
      <c r="B66" s="5" t="s">
        <v>14</v>
      </c>
      <c r="C66" s="12" t="s">
        <v>169</v>
      </c>
      <c r="D66" s="12"/>
      <c r="E66" s="12">
        <v>1200</v>
      </c>
      <c r="F66" s="12">
        <v>70</v>
      </c>
      <c r="G66" s="12">
        <v>15</v>
      </c>
      <c r="H66" s="12" t="s">
        <v>170</v>
      </c>
      <c r="I66" s="12" t="s">
        <v>69</v>
      </c>
      <c r="J66" s="3">
        <f t="shared" ref="J66:J85" si="2">E66+F66-G66</f>
        <v>1255</v>
      </c>
      <c r="K66" s="3">
        <f t="shared" ref="K66:K85" si="3">E66+F66</f>
        <v>1270</v>
      </c>
      <c r="L66" s="3"/>
      <c r="M66" s="3"/>
      <c r="N66" s="3" t="s">
        <v>24</v>
      </c>
    </row>
    <row r="67" s="2" customFormat="1" spans="1:14">
      <c r="A67" s="12" t="s">
        <v>171</v>
      </c>
      <c r="B67" s="5" t="s">
        <v>14</v>
      </c>
      <c r="C67" s="12" t="s">
        <v>56</v>
      </c>
      <c r="D67" s="12"/>
      <c r="E67" s="12">
        <v>1360</v>
      </c>
      <c r="F67" s="12">
        <v>70</v>
      </c>
      <c r="G67" s="12">
        <v>15</v>
      </c>
      <c r="H67" s="12" t="s">
        <v>172</v>
      </c>
      <c r="I67" s="12" t="s">
        <v>62</v>
      </c>
      <c r="J67" s="3">
        <f t="shared" si="2"/>
        <v>1415</v>
      </c>
      <c r="K67" s="3">
        <f t="shared" si="3"/>
        <v>1430</v>
      </c>
      <c r="L67" s="3"/>
      <c r="M67" s="3"/>
      <c r="N67" s="3" t="s">
        <v>24</v>
      </c>
    </row>
    <row r="68" s="2" customFormat="1" spans="1:14">
      <c r="A68" s="12" t="s">
        <v>173</v>
      </c>
      <c r="B68" s="5" t="s">
        <v>14</v>
      </c>
      <c r="C68" s="12" t="s">
        <v>56</v>
      </c>
      <c r="D68" s="12"/>
      <c r="E68" s="12">
        <v>1360</v>
      </c>
      <c r="F68" s="12">
        <v>70</v>
      </c>
      <c r="G68" s="12">
        <v>15</v>
      </c>
      <c r="H68" s="12" t="s">
        <v>172</v>
      </c>
      <c r="I68" s="12" t="s">
        <v>62</v>
      </c>
      <c r="J68" s="3">
        <f t="shared" si="2"/>
        <v>1415</v>
      </c>
      <c r="K68" s="3">
        <f t="shared" si="3"/>
        <v>1430</v>
      </c>
      <c r="L68" s="3"/>
      <c r="M68" s="3"/>
      <c r="N68" s="3" t="s">
        <v>24</v>
      </c>
    </row>
    <row r="69" s="2" customFormat="1" spans="1:14">
      <c r="A69" s="12" t="s">
        <v>174</v>
      </c>
      <c r="B69" s="5" t="s">
        <v>14</v>
      </c>
      <c r="C69" s="12" t="s">
        <v>175</v>
      </c>
      <c r="D69" s="12"/>
      <c r="E69" s="12">
        <v>1130</v>
      </c>
      <c r="F69" s="12">
        <v>70</v>
      </c>
      <c r="G69" s="12">
        <v>5</v>
      </c>
      <c r="H69" s="12" t="s">
        <v>176</v>
      </c>
      <c r="I69" s="12" t="s">
        <v>62</v>
      </c>
      <c r="J69" s="3">
        <f t="shared" si="2"/>
        <v>1195</v>
      </c>
      <c r="K69" s="3">
        <f t="shared" si="3"/>
        <v>1200</v>
      </c>
      <c r="L69" s="3"/>
      <c r="M69" s="3"/>
      <c r="N69" s="3"/>
    </row>
    <row r="70" s="2" customFormat="1" spans="1:14">
      <c r="A70" s="12" t="s">
        <v>177</v>
      </c>
      <c r="B70" s="5" t="s">
        <v>14</v>
      </c>
      <c r="C70" s="12" t="s">
        <v>152</v>
      </c>
      <c r="D70" s="12"/>
      <c r="E70" s="12">
        <v>500</v>
      </c>
      <c r="F70" s="12">
        <v>70</v>
      </c>
      <c r="G70" s="12">
        <v>0</v>
      </c>
      <c r="H70" s="12" t="s">
        <v>178</v>
      </c>
      <c r="I70" s="12" t="s">
        <v>40</v>
      </c>
      <c r="J70" s="3">
        <f t="shared" si="2"/>
        <v>570</v>
      </c>
      <c r="K70" s="3">
        <f t="shared" si="3"/>
        <v>570</v>
      </c>
      <c r="L70" s="3"/>
      <c r="M70" s="3"/>
      <c r="N70" s="3" t="s">
        <v>24</v>
      </c>
    </row>
    <row r="71" s="2" customFormat="1" spans="1:14">
      <c r="A71" s="12" t="s">
        <v>179</v>
      </c>
      <c r="B71" s="5" t="s">
        <v>14</v>
      </c>
      <c r="C71" s="12" t="s">
        <v>152</v>
      </c>
      <c r="D71" s="12"/>
      <c r="E71" s="12">
        <v>500</v>
      </c>
      <c r="F71" s="12">
        <v>70</v>
      </c>
      <c r="G71" s="12">
        <v>0</v>
      </c>
      <c r="H71" s="12" t="s">
        <v>180</v>
      </c>
      <c r="I71" s="12" t="s">
        <v>40</v>
      </c>
      <c r="J71" s="3">
        <f t="shared" si="2"/>
        <v>570</v>
      </c>
      <c r="K71" s="3">
        <f t="shared" si="3"/>
        <v>570</v>
      </c>
      <c r="L71" s="3"/>
      <c r="M71" s="3"/>
      <c r="N71" s="3" t="s">
        <v>24</v>
      </c>
    </row>
    <row r="72" s="2" customFormat="1" spans="1:14">
      <c r="A72" s="12" t="s">
        <v>181</v>
      </c>
      <c r="B72" s="5" t="s">
        <v>14</v>
      </c>
      <c r="C72" s="12" t="s">
        <v>182</v>
      </c>
      <c r="D72" s="12"/>
      <c r="E72" s="12">
        <v>600</v>
      </c>
      <c r="F72" s="12">
        <v>70</v>
      </c>
      <c r="G72" s="12">
        <v>0</v>
      </c>
      <c r="H72" s="12" t="s">
        <v>183</v>
      </c>
      <c r="I72" s="12" t="s">
        <v>40</v>
      </c>
      <c r="J72" s="3">
        <f t="shared" si="2"/>
        <v>670</v>
      </c>
      <c r="K72" s="3">
        <f t="shared" si="3"/>
        <v>670</v>
      </c>
      <c r="L72" s="3"/>
      <c r="M72" s="3"/>
      <c r="N72" s="3" t="s">
        <v>24</v>
      </c>
    </row>
    <row r="73" s="2" customFormat="1" spans="1:14">
      <c r="A73" s="12" t="s">
        <v>184</v>
      </c>
      <c r="B73" s="5" t="s">
        <v>14</v>
      </c>
      <c r="C73" s="12" t="s">
        <v>185</v>
      </c>
      <c r="D73" s="12"/>
      <c r="E73" s="12">
        <v>1360</v>
      </c>
      <c r="F73" s="12">
        <v>70</v>
      </c>
      <c r="G73" s="12">
        <v>3</v>
      </c>
      <c r="H73" s="12" t="s">
        <v>186</v>
      </c>
      <c r="I73" s="12" t="s">
        <v>40</v>
      </c>
      <c r="J73" s="3">
        <f t="shared" si="2"/>
        <v>1427</v>
      </c>
      <c r="K73" s="3">
        <f t="shared" si="3"/>
        <v>1430</v>
      </c>
      <c r="L73" s="3"/>
      <c r="M73" s="3"/>
      <c r="N73" s="3"/>
    </row>
    <row r="74" s="2" customFormat="1" spans="1:14">
      <c r="A74" s="12" t="s">
        <v>187</v>
      </c>
      <c r="B74" s="5" t="s">
        <v>14</v>
      </c>
      <c r="C74" s="12" t="s">
        <v>188</v>
      </c>
      <c r="D74" s="12"/>
      <c r="E74" s="12">
        <v>550</v>
      </c>
      <c r="F74" s="12">
        <v>10</v>
      </c>
      <c r="G74" s="12">
        <v>0</v>
      </c>
      <c r="H74" s="12" t="s">
        <v>189</v>
      </c>
      <c r="I74" s="12" t="s">
        <v>40</v>
      </c>
      <c r="J74" s="3">
        <f t="shared" si="2"/>
        <v>560</v>
      </c>
      <c r="K74" s="3">
        <f t="shared" si="3"/>
        <v>560</v>
      </c>
      <c r="L74" s="3"/>
      <c r="M74" s="3"/>
      <c r="N74" s="3"/>
    </row>
    <row r="75" s="2" customFormat="1" spans="1:14">
      <c r="A75" s="12" t="s">
        <v>190</v>
      </c>
      <c r="B75" s="5" t="s">
        <v>14</v>
      </c>
      <c r="C75" s="12" t="s">
        <v>152</v>
      </c>
      <c r="D75" s="12"/>
      <c r="E75" s="12">
        <v>1780</v>
      </c>
      <c r="F75" s="12">
        <v>70</v>
      </c>
      <c r="G75" s="12">
        <v>15</v>
      </c>
      <c r="H75" s="12" t="s">
        <v>191</v>
      </c>
      <c r="I75" s="12" t="s">
        <v>17</v>
      </c>
      <c r="J75" s="3">
        <f t="shared" si="2"/>
        <v>1835</v>
      </c>
      <c r="K75" s="3">
        <f t="shared" si="3"/>
        <v>1850</v>
      </c>
      <c r="L75" s="3"/>
      <c r="M75" s="3"/>
      <c r="N75" s="3" t="s">
        <v>24</v>
      </c>
    </row>
    <row r="76" s="2" customFormat="1" spans="1:14">
      <c r="A76" s="12" t="s">
        <v>192</v>
      </c>
      <c r="B76" s="5" t="s">
        <v>14</v>
      </c>
      <c r="C76" s="12" t="s">
        <v>193</v>
      </c>
      <c r="D76" s="12"/>
      <c r="E76" s="12">
        <v>2160</v>
      </c>
      <c r="F76" s="12">
        <v>10</v>
      </c>
      <c r="G76" s="12">
        <v>0</v>
      </c>
      <c r="H76" s="12" t="s">
        <v>194</v>
      </c>
      <c r="I76" s="12" t="s">
        <v>40</v>
      </c>
      <c r="J76" s="3">
        <f t="shared" si="2"/>
        <v>2170</v>
      </c>
      <c r="K76" s="3">
        <f t="shared" si="3"/>
        <v>2170</v>
      </c>
      <c r="L76" s="3"/>
      <c r="M76" s="3"/>
      <c r="N76" s="3"/>
    </row>
    <row r="77" s="2" customFormat="1" spans="1:14">
      <c r="A77" s="12" t="s">
        <v>195</v>
      </c>
      <c r="B77" s="5" t="s">
        <v>14</v>
      </c>
      <c r="C77" s="12" t="s">
        <v>196</v>
      </c>
      <c r="D77" s="12"/>
      <c r="E77" s="12">
        <v>650</v>
      </c>
      <c r="F77" s="12">
        <v>10</v>
      </c>
      <c r="G77" s="12">
        <v>0</v>
      </c>
      <c r="H77" s="12" t="s">
        <v>197</v>
      </c>
      <c r="I77" s="12" t="s">
        <v>40</v>
      </c>
      <c r="J77" s="3">
        <f t="shared" si="2"/>
        <v>660</v>
      </c>
      <c r="K77" s="3">
        <f t="shared" si="3"/>
        <v>660</v>
      </c>
      <c r="L77" s="3"/>
      <c r="M77" s="12"/>
      <c r="N77" s="3"/>
    </row>
    <row r="78" s="2" customFormat="1" spans="1:14">
      <c r="A78" s="12" t="s">
        <v>198</v>
      </c>
      <c r="B78" s="5" t="s">
        <v>14</v>
      </c>
      <c r="C78" s="12" t="s">
        <v>199</v>
      </c>
      <c r="D78" s="13"/>
      <c r="E78" s="12">
        <v>1110</v>
      </c>
      <c r="F78" s="12">
        <v>140</v>
      </c>
      <c r="G78" s="12">
        <v>0</v>
      </c>
      <c r="H78" s="12" t="s">
        <v>200</v>
      </c>
      <c r="I78" s="12" t="s">
        <v>44</v>
      </c>
      <c r="J78" s="3">
        <f t="shared" si="2"/>
        <v>1250</v>
      </c>
      <c r="K78" s="3">
        <f t="shared" si="3"/>
        <v>1250</v>
      </c>
      <c r="L78" s="3"/>
      <c r="M78" s="3"/>
      <c r="N78" s="3"/>
    </row>
    <row r="79" s="2" customFormat="1" spans="1:14">
      <c r="A79" s="12" t="s">
        <v>201</v>
      </c>
      <c r="B79" s="5" t="s">
        <v>14</v>
      </c>
      <c r="C79" s="12" t="s">
        <v>202</v>
      </c>
      <c r="D79" s="13"/>
      <c r="E79" s="12">
        <v>600</v>
      </c>
      <c r="F79" s="12">
        <v>10</v>
      </c>
      <c r="G79" s="12">
        <v>0</v>
      </c>
      <c r="H79" s="12" t="s">
        <v>203</v>
      </c>
      <c r="I79" s="12" t="s">
        <v>40</v>
      </c>
      <c r="J79" s="3">
        <f t="shared" si="2"/>
        <v>610</v>
      </c>
      <c r="K79" s="3">
        <f t="shared" si="3"/>
        <v>610</v>
      </c>
      <c r="L79" s="3"/>
      <c r="M79" s="3"/>
      <c r="N79" s="3"/>
    </row>
    <row r="80" s="2" customFormat="1" spans="1:14">
      <c r="A80" s="12" t="s">
        <v>204</v>
      </c>
      <c r="B80" s="5" t="s">
        <v>14</v>
      </c>
      <c r="C80" s="12" t="s">
        <v>205</v>
      </c>
      <c r="D80" s="13"/>
      <c r="E80" s="12">
        <v>940</v>
      </c>
      <c r="F80" s="12">
        <v>10</v>
      </c>
      <c r="G80" s="12">
        <v>0</v>
      </c>
      <c r="H80" s="12" t="s">
        <v>206</v>
      </c>
      <c r="I80" s="12" t="s">
        <v>40</v>
      </c>
      <c r="J80" s="3">
        <f t="shared" si="2"/>
        <v>950</v>
      </c>
      <c r="K80" s="3">
        <f t="shared" si="3"/>
        <v>950</v>
      </c>
      <c r="L80" s="3"/>
      <c r="M80" s="3"/>
      <c r="N80" s="3"/>
    </row>
    <row r="81" s="2" customFormat="1" spans="1:17">
      <c r="A81" s="14" t="s">
        <v>222</v>
      </c>
      <c r="B81" s="8" t="s">
        <v>223</v>
      </c>
      <c r="C81" s="12" t="s">
        <v>224</v>
      </c>
      <c r="E81" s="12">
        <v>460</v>
      </c>
      <c r="F81" s="12">
        <v>70</v>
      </c>
      <c r="G81" s="12">
        <v>0</v>
      </c>
      <c r="H81" s="12" t="s">
        <v>225</v>
      </c>
      <c r="I81" s="12" t="s">
        <v>69</v>
      </c>
      <c r="J81" s="3">
        <f t="shared" ref="J81:J107" si="4">(E81+F81-G81-L81)*-1</f>
        <v>-530</v>
      </c>
      <c r="K81" s="3">
        <f t="shared" ref="K81:K107" si="5">(E81+F81-L81)*-1</f>
        <v>-530</v>
      </c>
      <c r="L81" s="3">
        <v>0</v>
      </c>
      <c r="P81" s="15">
        <v>530</v>
      </c>
      <c r="Q81" s="2">
        <f t="shared" ref="Q81:Q107" si="6">P81+J81</f>
        <v>0</v>
      </c>
    </row>
    <row r="82" s="2" customFormat="1" spans="1:17">
      <c r="A82" s="7" t="s">
        <v>226</v>
      </c>
      <c r="B82" s="8" t="s">
        <v>223</v>
      </c>
      <c r="C82" s="5" t="s">
        <v>227</v>
      </c>
      <c r="E82" s="5">
        <v>1200</v>
      </c>
      <c r="F82" s="5">
        <v>70</v>
      </c>
      <c r="G82" s="5">
        <v>15</v>
      </c>
      <c r="H82" s="5" t="s">
        <v>228</v>
      </c>
      <c r="I82" s="5" t="s">
        <v>44</v>
      </c>
      <c r="J82" s="3">
        <f t="shared" si="4"/>
        <v>-1135</v>
      </c>
      <c r="K82" s="3">
        <f t="shared" si="5"/>
        <v>-1150</v>
      </c>
      <c r="L82" s="3">
        <v>120</v>
      </c>
      <c r="P82" s="15">
        <v>1135</v>
      </c>
      <c r="Q82" s="2">
        <f t="shared" si="6"/>
        <v>0</v>
      </c>
    </row>
    <row r="83" s="2" customFormat="1" spans="1:17">
      <c r="A83" s="14" t="s">
        <v>31</v>
      </c>
      <c r="B83" s="8" t="s">
        <v>223</v>
      </c>
      <c r="C83" s="12" t="s">
        <v>32</v>
      </c>
      <c r="E83" s="12">
        <v>1430</v>
      </c>
      <c r="F83" s="12">
        <v>70</v>
      </c>
      <c r="G83" s="12">
        <v>15</v>
      </c>
      <c r="H83" s="12" t="s">
        <v>33</v>
      </c>
      <c r="I83" s="12" t="s">
        <v>17</v>
      </c>
      <c r="J83" s="3">
        <f t="shared" si="4"/>
        <v>-1485</v>
      </c>
      <c r="K83" s="3">
        <f t="shared" si="5"/>
        <v>-1500</v>
      </c>
      <c r="L83" s="3">
        <v>0</v>
      </c>
      <c r="P83" s="15">
        <v>1485</v>
      </c>
      <c r="Q83" s="2">
        <f t="shared" si="6"/>
        <v>0</v>
      </c>
    </row>
    <row r="84" s="2" customFormat="1" spans="1:17">
      <c r="A84" s="14" t="s">
        <v>84</v>
      </c>
      <c r="B84" s="8" t="s">
        <v>223</v>
      </c>
      <c r="C84" s="12" t="s">
        <v>85</v>
      </c>
      <c r="E84" s="12">
        <v>2750</v>
      </c>
      <c r="F84" s="12">
        <v>70</v>
      </c>
      <c r="G84" s="12">
        <v>15</v>
      </c>
      <c r="H84" s="12" t="s">
        <v>86</v>
      </c>
      <c r="I84" s="12" t="s">
        <v>69</v>
      </c>
      <c r="J84" s="3">
        <f t="shared" si="4"/>
        <v>-2805</v>
      </c>
      <c r="K84" s="3">
        <f t="shared" si="5"/>
        <v>-2820</v>
      </c>
      <c r="L84" s="3">
        <v>0</v>
      </c>
      <c r="P84" s="15">
        <v>2805</v>
      </c>
      <c r="Q84" s="2">
        <f t="shared" si="6"/>
        <v>0</v>
      </c>
    </row>
    <row r="85" s="2" customFormat="1" spans="1:17">
      <c r="A85" s="14" t="s">
        <v>229</v>
      </c>
      <c r="B85" s="8" t="s">
        <v>223</v>
      </c>
      <c r="C85" s="12" t="s">
        <v>160</v>
      </c>
      <c r="E85" s="12">
        <v>1370</v>
      </c>
      <c r="F85" s="12">
        <v>70</v>
      </c>
      <c r="G85" s="12">
        <v>15</v>
      </c>
      <c r="H85" s="12" t="s">
        <v>230</v>
      </c>
      <c r="I85" s="12" t="s">
        <v>69</v>
      </c>
      <c r="J85" s="3">
        <f t="shared" si="4"/>
        <v>-1288</v>
      </c>
      <c r="K85" s="3">
        <f t="shared" si="5"/>
        <v>-1303</v>
      </c>
      <c r="L85" s="3">
        <v>137</v>
      </c>
      <c r="P85" s="15">
        <v>1288</v>
      </c>
      <c r="Q85" s="2">
        <f t="shared" si="6"/>
        <v>0</v>
      </c>
    </row>
    <row r="86" s="2" customFormat="1" spans="1:17">
      <c r="A86" s="14" t="s">
        <v>231</v>
      </c>
      <c r="B86" s="8" t="s">
        <v>223</v>
      </c>
      <c r="C86" s="12" t="s">
        <v>114</v>
      </c>
      <c r="E86" s="12">
        <v>1360</v>
      </c>
      <c r="F86" s="12">
        <v>70</v>
      </c>
      <c r="G86" s="12">
        <v>15</v>
      </c>
      <c r="H86" s="12" t="s">
        <v>232</v>
      </c>
      <c r="I86" s="12" t="s">
        <v>69</v>
      </c>
      <c r="J86" s="3">
        <f t="shared" si="4"/>
        <v>-1415</v>
      </c>
      <c r="K86" s="3">
        <f t="shared" si="5"/>
        <v>-1430</v>
      </c>
      <c r="L86" s="3">
        <v>0</v>
      </c>
      <c r="P86" s="15">
        <v>1415</v>
      </c>
      <c r="Q86" s="2">
        <f t="shared" si="6"/>
        <v>0</v>
      </c>
    </row>
    <row r="87" s="2" customFormat="1" spans="1:17">
      <c r="A87" s="14" t="s">
        <v>92</v>
      </c>
      <c r="B87" s="8" t="s">
        <v>223</v>
      </c>
      <c r="C87" s="12" t="s">
        <v>81</v>
      </c>
      <c r="E87" s="12">
        <v>1150</v>
      </c>
      <c r="F87" s="12">
        <v>70</v>
      </c>
      <c r="G87" s="12">
        <v>15</v>
      </c>
      <c r="H87" s="12" t="s">
        <v>93</v>
      </c>
      <c r="I87" s="12" t="s">
        <v>62</v>
      </c>
      <c r="J87" s="3">
        <f t="shared" si="4"/>
        <v>-1090</v>
      </c>
      <c r="K87" s="3">
        <f t="shared" si="5"/>
        <v>-1105</v>
      </c>
      <c r="L87" s="3">
        <v>115</v>
      </c>
      <c r="P87" s="15">
        <v>1090</v>
      </c>
      <c r="Q87" s="2">
        <f t="shared" si="6"/>
        <v>0</v>
      </c>
    </row>
    <row r="88" s="2" customFormat="1" spans="1:17">
      <c r="A88" s="14" t="s">
        <v>233</v>
      </c>
      <c r="B88" s="8" t="s">
        <v>223</v>
      </c>
      <c r="C88" s="12" t="s">
        <v>142</v>
      </c>
      <c r="E88" s="12">
        <v>1200</v>
      </c>
      <c r="F88" s="12">
        <v>70</v>
      </c>
      <c r="G88" s="12">
        <v>15</v>
      </c>
      <c r="H88" s="12" t="s">
        <v>234</v>
      </c>
      <c r="I88" s="12" t="s">
        <v>17</v>
      </c>
      <c r="J88" s="3">
        <f t="shared" si="4"/>
        <v>-1135</v>
      </c>
      <c r="K88" s="3">
        <f t="shared" si="5"/>
        <v>-1150</v>
      </c>
      <c r="L88" s="3">
        <v>120</v>
      </c>
      <c r="P88" s="15">
        <v>1135</v>
      </c>
      <c r="Q88" s="2">
        <f t="shared" si="6"/>
        <v>0</v>
      </c>
    </row>
    <row r="89" s="2" customFormat="1" spans="1:17">
      <c r="A89" s="14" t="s">
        <v>235</v>
      </c>
      <c r="B89" s="8" t="s">
        <v>223</v>
      </c>
      <c r="C89" s="12" t="s">
        <v>236</v>
      </c>
      <c r="E89" s="12">
        <v>310</v>
      </c>
      <c r="F89" s="12">
        <v>70</v>
      </c>
      <c r="G89" s="12">
        <v>0</v>
      </c>
      <c r="H89" s="12" t="s">
        <v>237</v>
      </c>
      <c r="I89" s="12" t="s">
        <v>69</v>
      </c>
      <c r="J89" s="3">
        <f t="shared" si="4"/>
        <v>-163</v>
      </c>
      <c r="K89" s="3">
        <f t="shared" si="5"/>
        <v>-163</v>
      </c>
      <c r="L89" s="3">
        <v>217</v>
      </c>
      <c r="P89" s="15">
        <v>163</v>
      </c>
      <c r="Q89" s="2">
        <f t="shared" si="6"/>
        <v>0</v>
      </c>
    </row>
    <row r="90" s="2" customFormat="1" spans="1:17">
      <c r="A90" s="14" t="s">
        <v>94</v>
      </c>
      <c r="B90" s="8" t="s">
        <v>223</v>
      </c>
      <c r="C90" s="12" t="s">
        <v>81</v>
      </c>
      <c r="E90" s="12">
        <v>1150</v>
      </c>
      <c r="F90" s="12">
        <v>70</v>
      </c>
      <c r="G90" s="12">
        <v>15</v>
      </c>
      <c r="H90" s="12" t="s">
        <v>95</v>
      </c>
      <c r="I90" s="12" t="s">
        <v>69</v>
      </c>
      <c r="J90" s="3">
        <f t="shared" si="4"/>
        <v>-1090</v>
      </c>
      <c r="K90" s="3">
        <f t="shared" si="5"/>
        <v>-1105</v>
      </c>
      <c r="L90" s="3">
        <v>115</v>
      </c>
      <c r="P90" s="15">
        <v>1090</v>
      </c>
      <c r="Q90" s="2">
        <f t="shared" si="6"/>
        <v>0</v>
      </c>
    </row>
    <row r="91" s="2" customFormat="1" spans="1:17">
      <c r="A91" s="14" t="s">
        <v>238</v>
      </c>
      <c r="B91" s="8" t="s">
        <v>223</v>
      </c>
      <c r="C91" s="12" t="s">
        <v>236</v>
      </c>
      <c r="E91" s="12">
        <v>310</v>
      </c>
      <c r="F91" s="12">
        <v>70</v>
      </c>
      <c r="G91" s="12">
        <v>0</v>
      </c>
      <c r="H91" s="12" t="s">
        <v>239</v>
      </c>
      <c r="I91" s="12" t="s">
        <v>69</v>
      </c>
      <c r="J91" s="3">
        <f t="shared" si="4"/>
        <v>-163</v>
      </c>
      <c r="K91" s="3">
        <f t="shared" si="5"/>
        <v>-163</v>
      </c>
      <c r="L91" s="3">
        <v>217</v>
      </c>
      <c r="P91" s="15">
        <v>163</v>
      </c>
      <c r="Q91" s="2">
        <f t="shared" si="6"/>
        <v>0</v>
      </c>
    </row>
    <row r="92" s="2" customFormat="1" spans="1:17">
      <c r="A92" s="14" t="s">
        <v>240</v>
      </c>
      <c r="B92" s="8" t="s">
        <v>223</v>
      </c>
      <c r="C92" s="12" t="s">
        <v>241</v>
      </c>
      <c r="E92" s="12">
        <v>300</v>
      </c>
      <c r="F92" s="12">
        <v>60</v>
      </c>
      <c r="G92" s="12">
        <v>0</v>
      </c>
      <c r="H92" s="12" t="s">
        <v>242</v>
      </c>
      <c r="I92" s="12" t="s">
        <v>62</v>
      </c>
      <c r="J92" s="3">
        <f t="shared" si="4"/>
        <v>-135</v>
      </c>
      <c r="K92" s="3">
        <f t="shared" si="5"/>
        <v>-135</v>
      </c>
      <c r="L92" s="3">
        <v>225</v>
      </c>
      <c r="P92" s="15">
        <v>135</v>
      </c>
      <c r="Q92" s="2">
        <f t="shared" si="6"/>
        <v>0</v>
      </c>
    </row>
    <row r="93" s="2" customFormat="1" spans="1:17">
      <c r="A93" s="7" t="s">
        <v>243</v>
      </c>
      <c r="B93" s="8" t="s">
        <v>223</v>
      </c>
      <c r="C93" s="5" t="s">
        <v>152</v>
      </c>
      <c r="E93" s="5">
        <v>500</v>
      </c>
      <c r="F93" s="5">
        <v>70</v>
      </c>
      <c r="G93" s="5">
        <v>0</v>
      </c>
      <c r="H93" s="5" t="s">
        <v>244</v>
      </c>
      <c r="I93" s="5" t="s">
        <v>40</v>
      </c>
      <c r="J93" s="3">
        <f t="shared" si="4"/>
        <v>-570</v>
      </c>
      <c r="K93" s="3">
        <f t="shared" si="5"/>
        <v>-570</v>
      </c>
      <c r="L93" s="3">
        <v>0</v>
      </c>
      <c r="P93" s="15">
        <v>570</v>
      </c>
      <c r="Q93" s="2">
        <f t="shared" si="6"/>
        <v>0</v>
      </c>
    </row>
    <row r="94" s="2" customFormat="1" spans="1:17">
      <c r="A94" s="7" t="s">
        <v>245</v>
      </c>
      <c r="B94" s="8" t="s">
        <v>223</v>
      </c>
      <c r="C94" s="5" t="s">
        <v>246</v>
      </c>
      <c r="E94" s="5">
        <v>610</v>
      </c>
      <c r="F94" s="5">
        <v>70</v>
      </c>
      <c r="G94" s="5">
        <v>0</v>
      </c>
      <c r="H94" s="5" t="s">
        <v>247</v>
      </c>
      <c r="I94" s="5" t="s">
        <v>62</v>
      </c>
      <c r="J94" s="3">
        <f t="shared" si="4"/>
        <v>-558</v>
      </c>
      <c r="K94" s="3">
        <f t="shared" si="5"/>
        <v>-558</v>
      </c>
      <c r="L94" s="3">
        <v>122</v>
      </c>
      <c r="P94" s="15">
        <v>558</v>
      </c>
      <c r="Q94" s="2">
        <f t="shared" si="6"/>
        <v>0</v>
      </c>
    </row>
    <row r="95" s="2" customFormat="1" spans="1:17">
      <c r="A95" s="14" t="s">
        <v>134</v>
      </c>
      <c r="B95" s="8" t="s">
        <v>223</v>
      </c>
      <c r="C95" s="12" t="s">
        <v>32</v>
      </c>
      <c r="E95" s="12">
        <v>1430</v>
      </c>
      <c r="F95" s="12">
        <v>70</v>
      </c>
      <c r="G95" s="12">
        <v>15</v>
      </c>
      <c r="H95" s="12" t="s">
        <v>135</v>
      </c>
      <c r="I95" s="12" t="s">
        <v>17</v>
      </c>
      <c r="J95" s="3">
        <f t="shared" si="4"/>
        <v>-1342</v>
      </c>
      <c r="K95" s="3">
        <f t="shared" si="5"/>
        <v>-1357</v>
      </c>
      <c r="L95" s="3">
        <v>143</v>
      </c>
      <c r="P95" s="15">
        <v>1342</v>
      </c>
      <c r="Q95" s="2">
        <f t="shared" si="6"/>
        <v>0</v>
      </c>
    </row>
    <row r="96" s="2" customFormat="1" spans="1:17">
      <c r="A96" s="14" t="s">
        <v>174</v>
      </c>
      <c r="B96" s="8" t="s">
        <v>223</v>
      </c>
      <c r="C96" s="12" t="s">
        <v>175</v>
      </c>
      <c r="E96" s="12">
        <v>1130</v>
      </c>
      <c r="F96" s="12">
        <v>70</v>
      </c>
      <c r="G96" s="12">
        <v>5</v>
      </c>
      <c r="H96" s="12" t="s">
        <v>176</v>
      </c>
      <c r="I96" s="12" t="s">
        <v>62</v>
      </c>
      <c r="J96" s="3">
        <f t="shared" si="4"/>
        <v>-969</v>
      </c>
      <c r="K96" s="3">
        <f t="shared" si="5"/>
        <v>-974</v>
      </c>
      <c r="L96" s="3">
        <v>226</v>
      </c>
      <c r="P96" s="15">
        <v>969</v>
      </c>
      <c r="Q96" s="2">
        <f t="shared" si="6"/>
        <v>0</v>
      </c>
    </row>
    <row r="97" s="2" customFormat="1" spans="1:17">
      <c r="A97" s="14" t="s">
        <v>21</v>
      </c>
      <c r="B97" s="8" t="s">
        <v>223</v>
      </c>
      <c r="C97" s="12" t="s">
        <v>22</v>
      </c>
      <c r="E97" s="12">
        <v>1100</v>
      </c>
      <c r="F97" s="12">
        <v>70</v>
      </c>
      <c r="G97" s="12">
        <v>15</v>
      </c>
      <c r="H97" s="12" t="s">
        <v>23</v>
      </c>
      <c r="I97" s="12" t="s">
        <v>17</v>
      </c>
      <c r="J97" s="3">
        <f t="shared" si="4"/>
        <v>-1045</v>
      </c>
      <c r="K97" s="3">
        <f t="shared" si="5"/>
        <v>-1060</v>
      </c>
      <c r="L97" s="3">
        <v>110</v>
      </c>
      <c r="P97" s="15">
        <v>1045</v>
      </c>
      <c r="Q97" s="2">
        <f t="shared" si="6"/>
        <v>0</v>
      </c>
    </row>
    <row r="98" s="2" customFormat="1" spans="1:17">
      <c r="A98" s="14" t="s">
        <v>248</v>
      </c>
      <c r="B98" s="8" t="s">
        <v>223</v>
      </c>
      <c r="C98" s="12" t="s">
        <v>249</v>
      </c>
      <c r="E98" s="12">
        <v>330</v>
      </c>
      <c r="F98" s="12">
        <v>70</v>
      </c>
      <c r="G98" s="12">
        <v>0</v>
      </c>
      <c r="H98" s="12" t="s">
        <v>250</v>
      </c>
      <c r="I98" s="12" t="s">
        <v>17</v>
      </c>
      <c r="J98" s="3">
        <f t="shared" si="4"/>
        <v>-136</v>
      </c>
      <c r="K98" s="3">
        <f t="shared" si="5"/>
        <v>-136</v>
      </c>
      <c r="L98" s="3">
        <v>264</v>
      </c>
      <c r="P98" s="15">
        <v>136</v>
      </c>
      <c r="Q98" s="2">
        <f t="shared" si="6"/>
        <v>0</v>
      </c>
    </row>
    <row r="99" s="2" customFormat="1" spans="1:17">
      <c r="A99" s="14" t="s">
        <v>251</v>
      </c>
      <c r="B99" s="8" t="s">
        <v>223</v>
      </c>
      <c r="C99" s="12" t="s">
        <v>252</v>
      </c>
      <c r="E99" s="12">
        <v>1430</v>
      </c>
      <c r="F99" s="12">
        <v>10</v>
      </c>
      <c r="G99" s="12">
        <v>0</v>
      </c>
      <c r="H99" s="12" t="s">
        <v>253</v>
      </c>
      <c r="I99" s="12" t="s">
        <v>40</v>
      </c>
      <c r="J99" s="3">
        <f t="shared" si="4"/>
        <v>-868</v>
      </c>
      <c r="K99" s="3">
        <f t="shared" si="5"/>
        <v>-868</v>
      </c>
      <c r="L99" s="3">
        <v>572</v>
      </c>
      <c r="P99" s="15">
        <v>868</v>
      </c>
      <c r="Q99" s="2">
        <f t="shared" si="6"/>
        <v>0</v>
      </c>
    </row>
    <row r="100" s="2" customFormat="1" spans="1:17">
      <c r="A100" s="14" t="s">
        <v>195</v>
      </c>
      <c r="B100" s="8" t="s">
        <v>223</v>
      </c>
      <c r="C100" s="12" t="s">
        <v>196</v>
      </c>
      <c r="E100" s="12">
        <v>650</v>
      </c>
      <c r="F100" s="12">
        <v>10</v>
      </c>
      <c r="G100" s="12">
        <v>0</v>
      </c>
      <c r="H100" s="12" t="s">
        <v>197</v>
      </c>
      <c r="I100" s="12" t="s">
        <v>40</v>
      </c>
      <c r="J100" s="3">
        <f t="shared" si="4"/>
        <v>-400</v>
      </c>
      <c r="K100" s="3">
        <f t="shared" si="5"/>
        <v>-400</v>
      </c>
      <c r="L100" s="12">
        <v>260</v>
      </c>
      <c r="P100" s="15">
        <v>400</v>
      </c>
      <c r="Q100" s="2">
        <f t="shared" si="6"/>
        <v>0</v>
      </c>
    </row>
    <row r="101" s="2" customFormat="1" spans="1:17">
      <c r="A101" s="14" t="s">
        <v>30</v>
      </c>
      <c r="B101" s="8" t="s">
        <v>223</v>
      </c>
      <c r="C101" s="12" t="s">
        <v>26</v>
      </c>
      <c r="E101" s="12">
        <v>320</v>
      </c>
      <c r="F101" s="12">
        <v>70</v>
      </c>
      <c r="G101" s="12">
        <v>0</v>
      </c>
      <c r="H101" s="12" t="s">
        <v>27</v>
      </c>
      <c r="I101" s="12" t="s">
        <v>17</v>
      </c>
      <c r="J101" s="3">
        <f t="shared" si="4"/>
        <v>-166</v>
      </c>
      <c r="K101" s="3">
        <f t="shared" si="5"/>
        <v>-166</v>
      </c>
      <c r="L101" s="12">
        <v>224</v>
      </c>
      <c r="P101" s="15">
        <v>166</v>
      </c>
      <c r="Q101" s="2">
        <f t="shared" si="6"/>
        <v>0</v>
      </c>
    </row>
    <row r="102" s="2" customFormat="1" spans="1:17">
      <c r="A102" s="14" t="s">
        <v>141</v>
      </c>
      <c r="B102" s="8" t="s">
        <v>223</v>
      </c>
      <c r="C102" s="12" t="s">
        <v>142</v>
      </c>
      <c r="E102" s="12">
        <v>1200</v>
      </c>
      <c r="F102" s="12">
        <v>70</v>
      </c>
      <c r="G102" s="12">
        <v>15</v>
      </c>
      <c r="H102" s="12" t="s">
        <v>143</v>
      </c>
      <c r="I102" s="12" t="s">
        <v>69</v>
      </c>
      <c r="J102" s="3">
        <f t="shared" si="4"/>
        <v>-1075</v>
      </c>
      <c r="K102" s="3">
        <f t="shared" si="5"/>
        <v>-1090</v>
      </c>
      <c r="L102" s="5">
        <v>180</v>
      </c>
      <c r="P102" s="9">
        <v>1075</v>
      </c>
      <c r="Q102" s="2">
        <f t="shared" si="6"/>
        <v>0</v>
      </c>
    </row>
    <row r="103" s="2" customFormat="1" spans="1:17">
      <c r="A103" s="14" t="s">
        <v>254</v>
      </c>
      <c r="B103" s="8" t="s">
        <v>223</v>
      </c>
      <c r="C103" s="12" t="s">
        <v>255</v>
      </c>
      <c r="E103" s="12">
        <v>290</v>
      </c>
      <c r="F103" s="12">
        <v>70</v>
      </c>
      <c r="G103" s="12">
        <v>0</v>
      </c>
      <c r="H103" s="12" t="s">
        <v>256</v>
      </c>
      <c r="I103" s="12" t="s">
        <v>62</v>
      </c>
      <c r="J103" s="3">
        <f t="shared" si="4"/>
        <v>-302</v>
      </c>
      <c r="K103" s="3">
        <f t="shared" si="5"/>
        <v>-302</v>
      </c>
      <c r="L103" s="5">
        <v>58</v>
      </c>
      <c r="P103" s="9">
        <v>302</v>
      </c>
      <c r="Q103" s="2">
        <f t="shared" si="6"/>
        <v>0</v>
      </c>
    </row>
    <row r="104" s="2" customFormat="1" spans="1:17">
      <c r="A104" s="14" t="s">
        <v>257</v>
      </c>
      <c r="B104" s="8" t="s">
        <v>223</v>
      </c>
      <c r="C104" s="12" t="s">
        <v>255</v>
      </c>
      <c r="E104" s="12">
        <v>290</v>
      </c>
      <c r="F104" s="12">
        <v>70</v>
      </c>
      <c r="G104" s="12">
        <v>0</v>
      </c>
      <c r="H104" s="12" t="s">
        <v>256</v>
      </c>
      <c r="I104" s="12" t="s">
        <v>62</v>
      </c>
      <c r="J104" s="3">
        <f t="shared" si="4"/>
        <v>-302</v>
      </c>
      <c r="K104" s="3">
        <f t="shared" si="5"/>
        <v>-302</v>
      </c>
      <c r="L104" s="5">
        <v>58</v>
      </c>
      <c r="P104" s="9">
        <v>302</v>
      </c>
      <c r="Q104" s="2">
        <f t="shared" si="6"/>
        <v>0</v>
      </c>
    </row>
    <row r="105" s="2" customFormat="1" spans="1:17">
      <c r="A105" s="14" t="s">
        <v>131</v>
      </c>
      <c r="B105" s="8" t="s">
        <v>223</v>
      </c>
      <c r="C105" s="12" t="s">
        <v>132</v>
      </c>
      <c r="E105" s="12">
        <v>500</v>
      </c>
      <c r="F105" s="12">
        <v>70</v>
      </c>
      <c r="G105" s="12">
        <v>0</v>
      </c>
      <c r="H105" s="12" t="s">
        <v>133</v>
      </c>
      <c r="I105" s="12" t="s">
        <v>40</v>
      </c>
      <c r="J105" s="3">
        <f t="shared" si="4"/>
        <v>-570</v>
      </c>
      <c r="K105" s="3">
        <f t="shared" si="5"/>
        <v>-570</v>
      </c>
      <c r="L105" s="5">
        <v>0</v>
      </c>
      <c r="P105" s="9">
        <v>570</v>
      </c>
      <c r="Q105" s="2">
        <f t="shared" si="6"/>
        <v>0</v>
      </c>
    </row>
    <row r="106" s="2" customFormat="1" spans="1:17">
      <c r="A106" s="16" t="s">
        <v>258</v>
      </c>
      <c r="B106" s="17" t="s">
        <v>259</v>
      </c>
      <c r="C106" s="5"/>
      <c r="E106" s="5"/>
      <c r="F106" s="5"/>
      <c r="G106" s="5"/>
      <c r="H106" s="5"/>
      <c r="I106" s="5"/>
      <c r="J106" s="3">
        <v>-614</v>
      </c>
      <c r="K106" s="3">
        <v>-614</v>
      </c>
      <c r="L106" s="5"/>
      <c r="O106" s="2" t="s">
        <v>260</v>
      </c>
      <c r="P106" s="9"/>
    </row>
    <row r="107" s="2" customFormat="1" spans="1:17">
      <c r="A107" s="16" t="s">
        <v>261</v>
      </c>
      <c r="B107" s="17"/>
      <c r="C107" s="5"/>
      <c r="E107" s="5"/>
      <c r="F107" s="5"/>
      <c r="G107" s="5"/>
      <c r="H107" s="5"/>
      <c r="I107" s="5"/>
      <c r="J107" s="3">
        <v>-614</v>
      </c>
      <c r="K107" s="3">
        <v>-614</v>
      </c>
      <c r="L107" s="5"/>
      <c r="O107" s="2" t="s">
        <v>262</v>
      </c>
      <c r="P107" s="9"/>
    </row>
    <row r="108" s="2" customFormat="1" spans="1:17">
      <c r="A108" s="16" t="s">
        <v>263</v>
      </c>
      <c r="B108" s="17"/>
      <c r="C108" s="5"/>
      <c r="E108" s="5"/>
      <c r="F108" s="5"/>
      <c r="G108" s="5"/>
      <c r="H108" s="5"/>
      <c r="I108" s="5"/>
      <c r="J108" s="3">
        <v>-614</v>
      </c>
      <c r="K108" s="3">
        <v>-614</v>
      </c>
      <c r="L108" s="5"/>
      <c r="O108" s="2" t="s">
        <v>264</v>
      </c>
      <c r="P108" s="9"/>
    </row>
    <row r="109" s="2" customFormat="1" spans="1:17">
      <c r="A109" s="16" t="s">
        <v>265</v>
      </c>
      <c r="B109" s="17"/>
      <c r="C109" s="5"/>
      <c r="E109" s="5"/>
      <c r="F109" s="5"/>
      <c r="G109" s="5"/>
      <c r="H109" s="5"/>
      <c r="I109" s="5"/>
      <c r="J109" s="3">
        <v>-810</v>
      </c>
      <c r="K109" s="3">
        <v>-810</v>
      </c>
      <c r="L109" s="5"/>
      <c r="O109" s="2" t="s">
        <v>266</v>
      </c>
      <c r="P109" s="9"/>
    </row>
    <row r="110" s="2" customFormat="1" spans="1:17">
      <c r="A110" s="16" t="s">
        <v>267</v>
      </c>
      <c r="B110" s="17"/>
      <c r="C110" s="5"/>
      <c r="E110" s="5"/>
      <c r="F110" s="5"/>
      <c r="G110" s="5"/>
      <c r="H110" s="5"/>
      <c r="I110" s="5"/>
      <c r="J110" s="3">
        <v>-920</v>
      </c>
      <c r="K110" s="3">
        <v>-920</v>
      </c>
      <c r="L110" s="5"/>
      <c r="O110" s="2" t="s">
        <v>268</v>
      </c>
      <c r="P110" s="9"/>
    </row>
    <row r="111" s="2" customFormat="1" spans="1:17">
      <c r="A111" s="16" t="s">
        <v>269</v>
      </c>
      <c r="B111" s="17"/>
      <c r="C111" s="5"/>
      <c r="E111" s="5"/>
      <c r="F111" s="5"/>
      <c r="G111" s="5"/>
      <c r="H111" s="5"/>
      <c r="I111" s="5"/>
      <c r="J111" s="3">
        <v>-604</v>
      </c>
      <c r="K111" s="3">
        <v>-604</v>
      </c>
      <c r="L111" s="5"/>
      <c r="O111" s="2" t="s">
        <v>270</v>
      </c>
      <c r="P111" s="9"/>
    </row>
    <row r="112" s="2" customFormat="1" spans="1:17">
      <c r="A112" s="16" t="s">
        <v>271</v>
      </c>
      <c r="B112" s="17"/>
      <c r="C112" s="5"/>
      <c r="E112" s="5"/>
      <c r="F112" s="5"/>
      <c r="G112" s="5"/>
      <c r="H112" s="5"/>
      <c r="I112" s="5"/>
      <c r="J112" s="3">
        <v>-604</v>
      </c>
      <c r="K112" s="3">
        <v>-604</v>
      </c>
      <c r="L112" s="5"/>
      <c r="O112" s="2" t="s">
        <v>272</v>
      </c>
      <c r="P112" s="9"/>
    </row>
    <row r="113" s="2" customFormat="1" spans="1:16">
      <c r="A113" s="16" t="s">
        <v>273</v>
      </c>
      <c r="B113" s="17"/>
      <c r="C113" s="5"/>
      <c r="E113" s="5"/>
      <c r="F113" s="5"/>
      <c r="G113" s="5"/>
      <c r="H113" s="5"/>
      <c r="I113" s="5"/>
      <c r="J113" s="3">
        <v>-604</v>
      </c>
      <c r="K113" s="3">
        <v>-604</v>
      </c>
      <c r="L113" s="5"/>
      <c r="O113" s="2" t="s">
        <v>274</v>
      </c>
      <c r="P113" s="9"/>
    </row>
    <row r="114" s="2" customFormat="1" ht="25.8" spans="1:16">
      <c r="A114" s="3"/>
      <c r="I114" s="10">
        <f>SUM(J2:J105)</f>
        <v>58695</v>
      </c>
      <c r="J114" s="10">
        <f>SUM(J2:J113)</f>
        <v>53311</v>
      </c>
      <c r="K114" s="10">
        <f>SUM(K2:K113)</f>
        <v>53709</v>
      </c>
    </row>
  </sheetData>
  <autoFilter xmlns:etc="http://www.wps.cn/officeDocument/2017/etCustomData" ref="A1:Q114" etc:filterBottomFollowUsedRange="0">
    <extLst/>
  </autoFilter>
  <mergeCells count="1">
    <mergeCell ref="B106:B113"/>
  </mergeCells>
  <conditionalFormatting sqref="A1">
    <cfRule type="duplicateValues" dxfId="0" priority="28"/>
  </conditionalFormatting>
  <conditionalFormatting sqref="O1">
    <cfRule type="duplicateValues" dxfId="0" priority="27"/>
  </conditionalFormatting>
  <conditionalFormatting sqref="A81">
    <cfRule type="duplicateValues" dxfId="0" priority="26"/>
  </conditionalFormatting>
  <conditionalFormatting sqref="A82">
    <cfRule type="duplicateValues" dxfId="0" priority="25"/>
  </conditionalFormatting>
  <conditionalFormatting sqref="A83">
    <cfRule type="duplicateValues" dxfId="0" priority="24"/>
  </conditionalFormatting>
  <conditionalFormatting sqref="A84">
    <cfRule type="duplicateValues" dxfId="0" priority="23"/>
  </conditionalFormatting>
  <conditionalFormatting sqref="A85">
    <cfRule type="duplicateValues" dxfId="0" priority="22"/>
  </conditionalFormatting>
  <conditionalFormatting sqref="A86">
    <cfRule type="duplicateValues" dxfId="0" priority="21"/>
  </conditionalFormatting>
  <conditionalFormatting sqref="A87">
    <cfRule type="duplicateValues" dxfId="0" priority="20"/>
  </conditionalFormatting>
  <conditionalFormatting sqref="A88">
    <cfRule type="duplicateValues" dxfId="0" priority="19"/>
  </conditionalFormatting>
  <conditionalFormatting sqref="A89">
    <cfRule type="duplicateValues" dxfId="0" priority="18"/>
  </conditionalFormatting>
  <conditionalFormatting sqref="A90">
    <cfRule type="duplicateValues" dxfId="0" priority="17"/>
  </conditionalFormatting>
  <conditionalFormatting sqref="A91">
    <cfRule type="duplicateValues" dxfId="0" priority="16"/>
  </conditionalFormatting>
  <conditionalFormatting sqref="A92">
    <cfRule type="duplicateValues" dxfId="0" priority="15"/>
  </conditionalFormatting>
  <conditionalFormatting sqref="A93">
    <cfRule type="duplicateValues" dxfId="0" priority="14"/>
  </conditionalFormatting>
  <conditionalFormatting sqref="A94">
    <cfRule type="duplicateValues" dxfId="0" priority="13"/>
  </conditionalFormatting>
  <conditionalFormatting sqref="A95">
    <cfRule type="duplicateValues" dxfId="0" priority="12"/>
  </conditionalFormatting>
  <conditionalFormatting sqref="A96">
    <cfRule type="duplicateValues" dxfId="0" priority="11"/>
  </conditionalFormatting>
  <conditionalFormatting sqref="A97">
    <cfRule type="duplicateValues" dxfId="0" priority="10"/>
  </conditionalFormatting>
  <conditionalFormatting sqref="A98">
    <cfRule type="duplicateValues" dxfId="0" priority="9"/>
  </conditionalFormatting>
  <conditionalFormatting sqref="A99">
    <cfRule type="duplicateValues" dxfId="0" priority="8"/>
  </conditionalFormatting>
  <conditionalFormatting sqref="A100">
    <cfRule type="duplicateValues" dxfId="0" priority="7"/>
  </conditionalFormatting>
  <conditionalFormatting sqref="A101">
    <cfRule type="duplicateValues" dxfId="0" priority="6"/>
  </conditionalFormatting>
  <conditionalFormatting sqref="A102">
    <cfRule type="duplicateValues" dxfId="0" priority="5"/>
  </conditionalFormatting>
  <conditionalFormatting sqref="A105">
    <cfRule type="duplicateValues" dxfId="0" priority="3"/>
  </conditionalFormatting>
  <conditionalFormatting sqref="A2:A80">
    <cfRule type="duplicateValues" dxfId="0" priority="29"/>
  </conditionalFormatting>
  <conditionalFormatting sqref="A103:A104">
    <cfRule type="duplicateValues" dxfId="0" priority="4"/>
  </conditionalFormatting>
  <conditionalFormatting sqref="A106:A113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pane ySplit="1" topLeftCell="A5" activePane="bottomLeft" state="frozen"/>
      <selection/>
      <selection pane="bottomLeft" activeCell="I9" sqref="I9"/>
    </sheetView>
  </sheetViews>
  <sheetFormatPr defaultColWidth="8.88888888888889" defaultRowHeight="14.4"/>
  <cols>
    <col min="1" max="1" width="16.4444444444444" style="3" customWidth="1"/>
    <col min="2" max="2" width="12.1111111111111" style="2" customWidth="1"/>
    <col min="3" max="8" width="8.88888888888889" style="2"/>
    <col min="9" max="11" width="13.7777777777778" style="2"/>
    <col min="12" max="14" width="8.88888888888889" style="2"/>
    <col min="15" max="15" width="18.6666666666667" style="2" customWidth="1"/>
    <col min="16" max="16384" width="8.88888888888889" style="2"/>
  </cols>
  <sheetData>
    <row r="1" s="1" customFormat="1" ht="17.4" spans="1:17">
      <c r="A1" s="4" t="s">
        <v>0</v>
      </c>
      <c r="B1" s="4" t="s">
        <v>1</v>
      </c>
      <c r="C1" s="4"/>
      <c r="D1" s="4"/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</row>
    <row r="2" s="2" customFormat="1" spans="1:17">
      <c r="A2" s="5" t="s">
        <v>207</v>
      </c>
      <c r="B2" s="5" t="s">
        <v>14</v>
      </c>
      <c r="C2" s="5" t="s">
        <v>208</v>
      </c>
      <c r="D2" s="6"/>
      <c r="E2" s="5">
        <v>350</v>
      </c>
      <c r="F2" s="5">
        <v>10</v>
      </c>
      <c r="G2" s="5">
        <v>0</v>
      </c>
      <c r="H2" s="5" t="s">
        <v>209</v>
      </c>
      <c r="I2" s="5" t="s">
        <v>40</v>
      </c>
      <c r="J2" s="3">
        <f>E2+F2-G2</f>
        <v>360</v>
      </c>
      <c r="K2" s="3">
        <f>E2+F2</f>
        <v>360</v>
      </c>
      <c r="L2" s="3"/>
      <c r="M2" s="3"/>
      <c r="N2" s="3"/>
    </row>
    <row r="3" s="2" customFormat="1" spans="1:17">
      <c r="A3" s="5" t="s">
        <v>210</v>
      </c>
      <c r="B3" s="5" t="s">
        <v>14</v>
      </c>
      <c r="C3" s="5" t="s">
        <v>211</v>
      </c>
      <c r="D3" s="6"/>
      <c r="E3" s="5">
        <v>200</v>
      </c>
      <c r="F3" s="5">
        <v>60</v>
      </c>
      <c r="G3" s="5">
        <v>0</v>
      </c>
      <c r="H3" s="5" t="s">
        <v>212</v>
      </c>
      <c r="I3" s="5" t="s">
        <v>62</v>
      </c>
      <c r="J3" s="3">
        <f>E3+F3-G3</f>
        <v>260</v>
      </c>
      <c r="K3" s="3">
        <f>E3+F3</f>
        <v>260</v>
      </c>
      <c r="L3" s="3"/>
      <c r="M3" s="3"/>
      <c r="N3" s="3"/>
    </row>
    <row r="4" s="2" customFormat="1" spans="1:17">
      <c r="A4" s="5" t="s">
        <v>213</v>
      </c>
      <c r="B4" s="5" t="s">
        <v>14</v>
      </c>
      <c r="C4" s="5" t="s">
        <v>214</v>
      </c>
      <c r="D4" s="6"/>
      <c r="E4" s="5">
        <v>220</v>
      </c>
      <c r="F4" s="5">
        <v>60</v>
      </c>
      <c r="G4" s="5">
        <v>0</v>
      </c>
      <c r="H4" s="5" t="s">
        <v>215</v>
      </c>
      <c r="I4" s="5" t="s">
        <v>62</v>
      </c>
      <c r="J4" s="3">
        <f>E4+F4-G4</f>
        <v>280</v>
      </c>
      <c r="K4" s="3">
        <f>E4+F4</f>
        <v>280</v>
      </c>
      <c r="L4" s="3"/>
      <c r="M4" s="5"/>
      <c r="N4" s="3"/>
    </row>
    <row r="5" s="2" customFormat="1" spans="1:17">
      <c r="A5" s="5" t="s">
        <v>216</v>
      </c>
      <c r="B5" s="5" t="s">
        <v>14</v>
      </c>
      <c r="C5" s="5" t="s">
        <v>217</v>
      </c>
      <c r="D5" s="6"/>
      <c r="E5" s="5">
        <v>220</v>
      </c>
      <c r="F5" s="5">
        <v>60</v>
      </c>
      <c r="G5" s="5">
        <v>0</v>
      </c>
      <c r="H5" s="5" t="s">
        <v>218</v>
      </c>
      <c r="I5" s="5" t="s">
        <v>62</v>
      </c>
      <c r="J5" s="3">
        <f>E5+F5-G5</f>
        <v>280</v>
      </c>
      <c r="K5" s="3">
        <f>E5+F5</f>
        <v>280</v>
      </c>
      <c r="L5" s="3"/>
      <c r="M5" s="5"/>
      <c r="N5" s="3"/>
    </row>
    <row r="6" s="2" customFormat="1" spans="1:17">
      <c r="A6" s="5" t="s">
        <v>219</v>
      </c>
      <c r="B6" s="5" t="s">
        <v>14</v>
      </c>
      <c r="C6" s="5" t="s">
        <v>220</v>
      </c>
      <c r="D6" s="6"/>
      <c r="E6" s="5">
        <v>0</v>
      </c>
      <c r="F6" s="5">
        <v>180</v>
      </c>
      <c r="G6" s="5">
        <v>0</v>
      </c>
      <c r="H6" s="5" t="s">
        <v>221</v>
      </c>
      <c r="I6" s="5" t="s">
        <v>44</v>
      </c>
      <c r="J6" s="3">
        <f>E6+F6-G6</f>
        <v>180</v>
      </c>
      <c r="K6" s="3">
        <f>E6+F6</f>
        <v>180</v>
      </c>
      <c r="L6" s="3"/>
      <c r="M6" s="3"/>
      <c r="N6" s="3"/>
    </row>
    <row r="7" s="2" customFormat="1" spans="1:17">
      <c r="A7" s="7" t="s">
        <v>216</v>
      </c>
      <c r="B7" s="8" t="s">
        <v>223</v>
      </c>
      <c r="C7" s="5" t="s">
        <v>217</v>
      </c>
      <c r="E7" s="5">
        <v>220</v>
      </c>
      <c r="F7" s="5">
        <v>60</v>
      </c>
      <c r="G7" s="5">
        <v>0</v>
      </c>
      <c r="H7" s="5" t="s">
        <v>218</v>
      </c>
      <c r="I7" s="5" t="s">
        <v>62</v>
      </c>
      <c r="J7" s="3">
        <f>(E7+F7-G7-L7)*-1</f>
        <v>-104</v>
      </c>
      <c r="K7" s="3">
        <f>(E7+F7-L7)*-1</f>
        <v>-104</v>
      </c>
      <c r="L7" s="5">
        <v>176</v>
      </c>
      <c r="P7" s="9">
        <v>104</v>
      </c>
      <c r="Q7" s="2">
        <f>P7+J7</f>
        <v>0</v>
      </c>
    </row>
    <row r="8" s="2" customFormat="1" spans="1:17">
      <c r="A8" s="7" t="s">
        <v>213</v>
      </c>
      <c r="B8" s="8" t="s">
        <v>223</v>
      </c>
      <c r="C8" s="5" t="s">
        <v>214</v>
      </c>
      <c r="E8" s="5">
        <v>220</v>
      </c>
      <c r="F8" s="5">
        <v>60</v>
      </c>
      <c r="G8" s="5">
        <v>0</v>
      </c>
      <c r="H8" s="5" t="s">
        <v>215</v>
      </c>
      <c r="I8" s="5" t="s">
        <v>62</v>
      </c>
      <c r="J8" s="3">
        <f>(E8+F8-G8-L8)*-1</f>
        <v>-280</v>
      </c>
      <c r="K8" s="3">
        <f>(E8+F8-L8)*-1</f>
        <v>-280</v>
      </c>
      <c r="L8" s="5">
        <v>0</v>
      </c>
      <c r="P8" s="9">
        <v>280</v>
      </c>
      <c r="Q8" s="2">
        <f>P8+J8</f>
        <v>0</v>
      </c>
    </row>
    <row r="9" s="2" customFormat="1" ht="25.8" spans="1:17">
      <c r="A9" s="3"/>
      <c r="I9" s="10">
        <f>SUM(J2:J8)</f>
        <v>976</v>
      </c>
      <c r="J9" s="10">
        <f>SUM(J2:J8)</f>
        <v>976</v>
      </c>
      <c r="K9" s="10">
        <f>SUM(K2:K8)</f>
        <v>976</v>
      </c>
    </row>
  </sheetData>
  <autoFilter xmlns:etc="http://www.wps.cn/officeDocument/2017/etCustomData" ref="A1:Q9" etc:filterBottomFollowUsedRange="0">
    <extLst/>
  </autoFilter>
  <conditionalFormatting sqref="A1">
    <cfRule type="duplicateValues" dxfId="0" priority="28"/>
  </conditionalFormatting>
  <conditionalFormatting sqref="O1">
    <cfRule type="duplicateValues" dxfId="0" priority="27"/>
  </conditionalFormatting>
  <conditionalFormatting sqref="A7">
    <cfRule type="duplicateValues" dxfId="0" priority="2"/>
  </conditionalFormatting>
  <conditionalFormatting sqref="A8">
    <cfRule type="duplicateValues" dxfId="0" priority="1"/>
  </conditionalFormatting>
  <conditionalFormatting sqref="A2:A6">
    <cfRule type="duplicateValues" dxfId="0" priority="2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0301</vt:lpstr>
      <vt:lpstr>下期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2026-03-05T07:30:00Z</dcterms:created>
  <dcterms:modified xsi:type="dcterms:W3CDTF">2026-03-06T07:24:26Z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DDF0E458D0FB49F4A481DF4931FF1641_11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