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1" r:id="rId1"/>
  </sheets>
  <definedNames>
    <definedName name="_xlnm.Print_Area" localSheetId="0">员工差旅明细!$A$24:$K$38</definedName>
  </definedNames>
  <calcPr calcId="144525"/>
</workbook>
</file>

<file path=xl/sharedStrings.xml><?xml version="1.0" encoding="utf-8"?>
<sst xmlns="http://schemas.openxmlformats.org/spreadsheetml/2006/main" count="62" uniqueCount="43">
  <si>
    <t>【员工差旅报销单】</t>
  </si>
  <si>
    <t>姓名:</t>
  </si>
  <si>
    <t>高博</t>
  </si>
  <si>
    <t>职位:</t>
  </si>
  <si>
    <t>助理</t>
  </si>
  <si>
    <t>发生地:</t>
  </si>
  <si>
    <t>巴中</t>
  </si>
  <si>
    <t>部门:</t>
  </si>
  <si>
    <t>医药</t>
  </si>
  <si>
    <t>发生日期:</t>
  </si>
  <si>
    <t>2023/10/27-29</t>
  </si>
  <si>
    <t>报销日期:</t>
  </si>
  <si>
    <t>团号:</t>
  </si>
  <si>
    <t>HMJB-231023-SKS480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</si>
  <si>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</si>
  <si>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</si>
  <si>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</si>
  <si>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</si>
  <si>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</si>
  <si>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</si>
  <si>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</si>
  <si>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</si>
  <si>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</si>
  <si>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</si>
  <si>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</si>
  <si>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</si>
  <si>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</si>
  <si>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</si>
  <si>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</si>
  <si>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</si>
  <si>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</si>
  <si>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</si>
  <si>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</si>
  <si>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</si>
  <si>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</si>
  <si>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</si>
  <si>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</si>
  <si>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</si>
  <si>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</si>
  <si>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</si>
  <si>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</si>
  <si>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</si>
  <si>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10.28-10.29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</si>
</sst>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Normal="100" topLeftCell="A27" workbookViewId="0">
      <selection activeCell="O10" sqref="O10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8"/>
      <c r="J7" s="12">
        <v>45252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9"/>
      <c r="J8" s="16" t="s">
        <v>13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41"/>
      <c r="J11" s="42"/>
      <c r="K11" s="43" t="s">
        <v>23</v>
      </c>
    </row>
    <row r="12" ht="23" customHeight="1" spans="2:11">
      <c r="B12" s="23">
        <v>2</v>
      </c>
      <c r="C12" s="24"/>
      <c r="D12" s="27"/>
      <c r="E12" s="28" t="s">
        <v>24</v>
      </c>
      <c r="F12" s="28"/>
      <c r="G12" s="26">
        <f>302.33+249</f>
        <v>551.33</v>
      </c>
      <c r="H12" s="26"/>
      <c r="I12" s="41"/>
      <c r="J12" s="42"/>
      <c r="K12" s="43" t="s">
        <v>23</v>
      </c>
    </row>
    <row r="13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41"/>
      <c r="J13" s="42"/>
      <c r="K13" s="43" t="s">
        <v>23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f>36+56</f>
        <v>92</v>
      </c>
      <c r="H14" s="26"/>
      <c r="I14" s="41"/>
      <c r="J14" s="42"/>
      <c r="K14" s="43" t="s">
        <v>27</v>
      </c>
    </row>
    <row r="15" ht="20.1" customHeight="1" spans="2:11">
      <c r="B15" s="23">
        <v>5</v>
      </c>
      <c r="C15" s="24"/>
      <c r="D15" s="25" t="s">
        <v>28</v>
      </c>
      <c r="E15" s="28" t="s">
        <v>29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30</v>
      </c>
      <c r="C18" s="30"/>
      <c r="D18" s="30"/>
      <c r="E18" s="30"/>
      <c r="F18" s="21"/>
      <c r="G18" s="31">
        <f>SUM(G11:G17)</f>
        <v>643.33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18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  <row r="26" ht="17.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 t="shared" ref="F28:F30" si="0">F5</f>
        <v>高博</v>
      </c>
      <c r="G28" s="7"/>
      <c r="H28" s="6" t="s">
        <v>3</v>
      </c>
      <c r="I28" s="5"/>
      <c r="J28" s="7" t="str">
        <f t="shared" ref="J28:J31" si="1">J5</f>
        <v>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 t="shared" si="0"/>
        <v>巴中</v>
      </c>
      <c r="G29" s="11"/>
      <c r="H29" s="10" t="s">
        <v>7</v>
      </c>
      <c r="I29" s="9"/>
      <c r="J29" s="11" t="str">
        <f t="shared" si="1"/>
        <v>医药</v>
      </c>
      <c r="K29" s="37"/>
    </row>
    <row r="30" ht="20.1" customHeight="1" spans="2:11">
      <c r="B30" s="8"/>
      <c r="C30" s="9"/>
      <c r="D30" s="10" t="s">
        <v>9</v>
      </c>
      <c r="E30" s="10"/>
      <c r="F30" s="12" t="str">
        <f t="shared" si="0"/>
        <v>2023/10/27-29</v>
      </c>
      <c r="G30" s="11"/>
      <c r="H30" s="10" t="s">
        <v>11</v>
      </c>
      <c r="I30" s="38"/>
      <c r="J30" s="12">
        <f t="shared" si="1"/>
        <v>45252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12</v>
      </c>
      <c r="I31" s="39"/>
      <c r="J31" s="16" t="str">
        <f t="shared" si="1"/>
        <v>HMJB-231023-SKS480</v>
      </c>
      <c r="K31" s="40"/>
    </row>
    <row r="32" ht="20.1" customHeight="1"/>
    <row r="33" ht="20.1" customHeight="1" spans="2:11">
      <c r="B33" s="28"/>
      <c r="C33" s="28"/>
      <c r="D33" s="33" t="s">
        <v>38</v>
      </c>
      <c r="E33" s="28" t="s">
        <v>39</v>
      </c>
      <c r="F33" s="28"/>
      <c r="G33" s="26" t="s">
        <v>40</v>
      </c>
      <c r="H33" s="26" t="s">
        <v>41</v>
      </c>
      <c r="I33" s="26" t="s">
        <v>30</v>
      </c>
      <c r="J33" s="26"/>
      <c r="K33" s="49" t="s">
        <v>20</v>
      </c>
    </row>
    <row r="34" ht="20.1" customHeight="1" spans="2:11">
      <c r="B34" s="28">
        <v>1</v>
      </c>
      <c r="C34" s="28"/>
      <c r="D34" s="34" t="s">
        <v>6</v>
      </c>
      <c r="E34" s="28">
        <v>10.27</v>
      </c>
      <c r="F34" s="28"/>
      <c r="G34" s="26">
        <v>100</v>
      </c>
      <c r="H34" s="26">
        <v>1</v>
      </c>
      <c r="I34" s="41">
        <f t="shared" ref="I34:I36" si="2">G34*H34</f>
        <v>100</v>
      </c>
      <c r="J34" s="42"/>
      <c r="K34" s="50"/>
    </row>
    <row r="35" ht="20.1" customHeight="1" spans="2:11">
      <c r="B35" s="28">
        <v>2</v>
      </c>
      <c r="C35" s="28"/>
      <c r="D35" s="34" t="s">
        <v>6</v>
      </c>
      <c r="E35" s="28" t="s">
        <v>42</v>
      </c>
      <c r="F35" s="28"/>
      <c r="G35" s="26">
        <v>200</v>
      </c>
      <c r="H35" s="26">
        <v>2</v>
      </c>
      <c r="I35" s="41">
        <f t="shared" si="2"/>
        <v>400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2"/>
        <v>0</v>
      </c>
      <c r="J36" s="42"/>
      <c r="K36" s="50"/>
    </row>
    <row r="37" ht="20.1" customHeight="1" spans="2:11">
      <c r="B37" s="20" t="s">
        <v>30</v>
      </c>
      <c r="C37" s="30"/>
      <c r="D37" s="30"/>
      <c r="E37" s="30"/>
      <c r="F37" s="21"/>
      <c r="G37" s="31"/>
      <c r="H37" s="31">
        <f>SUM(H19:H36)</f>
        <v>3</v>
      </c>
      <c r="I37" s="44">
        <f>SUM(I34:J36)</f>
        <v>500</v>
      </c>
      <c r="J37" s="45"/>
      <c r="K37" s="46"/>
    </row>
    <row r="38" ht="20.1" customHeight="1" spans="2:11">
      <c r="B38" s="17" t="s">
        <v>33</v>
      </c>
      <c r="C38" s="17"/>
      <c r="D38" s="17"/>
      <c r="E38" s="17"/>
      <c r="F38" s="17" t="s">
        <v>34</v>
      </c>
      <c r="G38" s="17" t="s">
        <v>35</v>
      </c>
      <c r="H38" s="17"/>
      <c r="I38" s="17"/>
      <c r="J38" s="17" t="s">
        <v>36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2023-11-20T12:59:00Z</dcterms:created>
  <dcterms:modified xsi:type="dcterms:W3CDTF">2023-11-20T13:03:37Z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966E681636504F169C19251F9C327E76_11</vt:lpwstr>
  </property>
  <property fmtid="{D5CDD505-2E9C-101B-9397-08002B2CF9AE}" pid="3" name="KSOProductBuildVer">
    <vt:lpwstr>2052-12.1.0.15712</vt:lpwstr>
  </property>
</Properties>
</file>