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370"/>
  </bookViews>
  <sheets>
    <sheet name="员工差旅明细" sheetId="2" r:id="rId1"/>
  </sheets>
  <definedNames>
    <definedName name="_xlnm.Print_Area" localSheetId="0">员工差旅明细!$A$1:$K$31</definedName>
  </definedNames>
  <calcPr calcId="144525"/>
</workbook>
</file>

<file path=xl/sharedStrings.xml><?xml version="1.0" encoding="utf-8"?>
<sst xmlns="http://schemas.openxmlformats.org/spreadsheetml/2006/main" count="45">
  <si>
    <t>【员工差旅报销单】</t>
  </si>
  <si>
    <t>姓名:</t>
  </si>
  <si>
    <t>高原</t>
  </si>
  <si>
    <t>职位:</t>
  </si>
  <si>
    <t>总监</t>
  </si>
  <si>
    <t>发生地:</t>
  </si>
  <si>
    <t>北京、上海</t>
  </si>
  <si>
    <t>部门:</t>
  </si>
  <si>
    <t>企划部</t>
  </si>
  <si>
    <t>发生日期:</t>
  </si>
  <si>
    <t>报销日期:</t>
  </si>
  <si>
    <t>团号:</t>
  </si>
  <si>
    <t>HMZA-180304-QDH689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</si>
  <si>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</si>
  <si>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</si>
  <si>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</si>
  <si>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</si>
  <si>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</si>
  <si>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</si>
  <si>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</si>
  <si>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</si>
  <si>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</si>
  <si>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</t>
  </si>
  <si>
    <t>3.3 机场-酒店</t>
  </si>
  <si>
    <t>3.5 酒店-世博中心</t>
  </si>
  <si>
    <t>3.5 世博中心-酒店</t>
  </si>
  <si>
    <t>3.9 机场-酒店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</si>
  <si>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</si>
  <si>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</si>
  <si>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</si>
  <si>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</si>
  <si>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</si>
  <si>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</si>
  <si>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</si>
  <si>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</si>
  <si>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</si>
  <si>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</si>
  <si>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</si>
  <si>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</si>
  <si>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</si>
  <si>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</si>
  <si>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</si>
  <si>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上海</t>
  </si>
  <si>
    <t>2018年3月3-4日</t>
  </si>
  <si>
    <t>2018年5-9日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</si>
</sst>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4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20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12" borderId="21" applyNumberFormat="0" applyAlignment="0" applyProtection="0">
      <alignment vertical="center"/>
    </xf>
    <xf numFmtId="0" fontId="20" fillId="12" borderId="22" applyNumberFormat="0" applyAlignment="0" applyProtection="0">
      <alignment vertical="center"/>
    </xf>
    <xf numFmtId="0" fontId="9" fillId="5" borderId="18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0" borderId="16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7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4" fillId="0" borderId="13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1" fillId="0" borderId="0" xfId="5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1" xfId="50" applyFont="1" applyFill="1" applyBorder="1" applyAlignment="1">
      <alignment vertical="center"/>
    </xf>
    <xf numFmtId="0" fontId="3" fillId="0" borderId="2" xfId="50" applyFont="1" applyFill="1" applyBorder="1" applyAlignment="1">
      <alignment vertical="center"/>
    </xf>
    <xf numFmtId="0" fontId="3" fillId="0" borderId="2" xfId="50" applyFont="1" applyFill="1" applyBorder="1" applyAlignment="1">
      <alignment horizontal="right" vertical="center"/>
    </xf>
    <xf numFmtId="0" fontId="3" fillId="0" borderId="3" xfId="50" applyFont="1" applyFill="1" applyBorder="1" applyAlignment="1">
      <alignment vertical="center"/>
    </xf>
    <xf numFmtId="0" fontId="3" fillId="0" borderId="0" xfId="50" applyFont="1" applyFill="1" applyBorder="1" applyAlignment="1">
      <alignment vertical="center"/>
    </xf>
    <xf numFmtId="0" fontId="3" fillId="0" borderId="0" xfId="50" applyFont="1" applyFill="1" applyBorder="1" applyAlignment="1">
      <alignment horizontal="right" vertical="center"/>
    </xf>
    <xf numFmtId="0" fontId="3" fillId="0" borderId="4" xfId="50" applyFont="1" applyFill="1" applyBorder="1" applyAlignment="1">
      <alignment vertical="center"/>
    </xf>
    <xf numFmtId="0" fontId="3" fillId="0" borderId="5" xfId="50" applyFont="1" applyFill="1" applyBorder="1" applyAlignment="1">
      <alignment vertical="center"/>
    </xf>
    <xf numFmtId="0" fontId="3" fillId="0" borderId="5" xfId="50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4" fillId="0" borderId="13" xfId="50" applyFont="1" applyFill="1" applyBorder="1" applyAlignment="1">
      <alignment horizontal="center" vertical="center"/>
    </xf>
    <xf numFmtId="176" fontId="4" fillId="0" borderId="8" xfId="50" applyNumberFormat="1" applyFont="1" applyFill="1" applyBorder="1" applyAlignment="1">
      <alignment horizontal="center" vertical="center"/>
    </xf>
    <xf numFmtId="0" fontId="3" fillId="0" borderId="0" xfId="50" applyFont="1" applyFill="1" applyAlignment="1">
      <alignment vertical="center"/>
    </xf>
    <xf numFmtId="0" fontId="5" fillId="0" borderId="0" xfId="50" applyFont="1" applyAlignment="1">
      <alignment horizontal="right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58" fontId="3" fillId="3" borderId="8" xfId="50" applyNumberFormat="1" applyFont="1" applyFill="1" applyBorder="1" applyAlignment="1">
      <alignment horizontal="left" vertical="center"/>
    </xf>
    <xf numFmtId="58" fontId="3" fillId="3" borderId="8" xfId="50" applyNumberFormat="1" applyFont="1" applyFill="1" applyBorder="1" applyAlignment="1">
      <alignment horizontal="left" vertical="center" wrapText="1"/>
    </xf>
    <xf numFmtId="9" fontId="0" fillId="0" borderId="0" xfId="0" applyNumberForma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176" fontId="4" fillId="0" borderId="6" xfId="50" applyNumberFormat="1" applyFont="1" applyFill="1" applyBorder="1" applyAlignment="1">
      <alignment horizontal="center" vertical="center"/>
    </xf>
    <xf numFmtId="176" fontId="4" fillId="0" borderId="7" xfId="50" applyNumberFormat="1" applyFont="1" applyFill="1" applyBorder="1" applyAlignment="1">
      <alignment horizontal="center" vertical="center"/>
    </xf>
    <xf numFmtId="0" fontId="4" fillId="0" borderId="8" xfId="50" applyFont="1" applyFill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6"/>
  <sheetViews>
    <sheetView tabSelected="1" view="pageBreakPreview" zoomScaleNormal="100" zoomScaleSheetLayoutView="100" topLeftCell="A11" workbookViewId="0">
      <selection activeCell="E24" sqref="E24:F2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54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55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56"/>
    </row>
    <row r="7" ht="20.1" customHeight="1" spans="2:11">
      <c r="B7" s="8"/>
      <c r="C7" s="9"/>
      <c r="D7" s="10" t="s">
        <v>9</v>
      </c>
      <c r="E7" s="10"/>
      <c r="F7" s="12">
        <v>43160</v>
      </c>
      <c r="G7" s="11"/>
      <c r="H7" s="10" t="s">
        <v>10</v>
      </c>
      <c r="I7" s="57"/>
      <c r="J7" s="58">
        <v>43172</v>
      </c>
      <c r="K7" s="56"/>
    </row>
    <row r="8" ht="20.1" customHeight="1" spans="2:11">
      <c r="B8" s="13"/>
      <c r="C8" s="14"/>
      <c r="D8" s="15"/>
      <c r="E8" s="15"/>
      <c r="F8" s="16"/>
      <c r="G8" s="16"/>
      <c r="H8" s="15" t="s">
        <v>11</v>
      </c>
      <c r="I8" s="59"/>
      <c r="J8" s="16" t="s">
        <v>12</v>
      </c>
      <c r="K8" s="6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13</v>
      </c>
      <c r="C10" s="19"/>
      <c r="D10" s="20" t="s">
        <v>14</v>
      </c>
      <c r="E10" s="20" t="s">
        <v>15</v>
      </c>
      <c r="F10" s="21"/>
      <c r="G10" s="22" t="s">
        <v>16</v>
      </c>
      <c r="H10" s="21" t="s">
        <v>17</v>
      </c>
      <c r="I10" s="20" t="s">
        <v>18</v>
      </c>
      <c r="J10" s="21"/>
      <c r="K10" s="22" t="s">
        <v>19</v>
      </c>
    </row>
    <row r="11" ht="20.1" customHeight="1" spans="2:11">
      <c r="B11" s="23">
        <v>1</v>
      </c>
      <c r="C11" s="24"/>
      <c r="D11" s="25" t="s">
        <v>20</v>
      </c>
      <c r="E11" s="23" t="s">
        <v>21</v>
      </c>
      <c r="F11" s="24"/>
      <c r="G11" s="26"/>
      <c r="H11" s="26"/>
      <c r="I11" s="61"/>
      <c r="J11" s="33"/>
      <c r="K11" s="62"/>
    </row>
    <row r="12" ht="20.1" customHeight="1" spans="2:11">
      <c r="B12" s="23">
        <v>2</v>
      </c>
      <c r="C12" s="24"/>
      <c r="D12" s="27"/>
      <c r="E12" s="28" t="s">
        <v>22</v>
      </c>
      <c r="F12" s="29"/>
      <c r="G12" s="26">
        <v>75.9</v>
      </c>
      <c r="H12" s="26">
        <v>75.9</v>
      </c>
      <c r="I12" s="61"/>
      <c r="J12" s="33"/>
      <c r="K12" s="62" t="s">
        <v>23</v>
      </c>
    </row>
    <row r="13" ht="20.1" customHeight="1" spans="2:11">
      <c r="B13" s="23">
        <v>3</v>
      </c>
      <c r="C13" s="24"/>
      <c r="D13" s="27"/>
      <c r="E13" s="30"/>
      <c r="F13" s="31"/>
      <c r="G13" s="26">
        <v>81</v>
      </c>
      <c r="H13" s="26">
        <v>81</v>
      </c>
      <c r="I13" s="61"/>
      <c r="J13" s="33"/>
      <c r="K13" s="62" t="s">
        <v>24</v>
      </c>
    </row>
    <row r="14" ht="20.1" customHeight="1" spans="2:11">
      <c r="B14" s="23">
        <v>4</v>
      </c>
      <c r="C14" s="24"/>
      <c r="D14" s="27"/>
      <c r="E14" s="30"/>
      <c r="F14" s="31"/>
      <c r="G14" s="26">
        <v>104.16</v>
      </c>
      <c r="H14" s="26">
        <v>104.16</v>
      </c>
      <c r="I14" s="61"/>
      <c r="J14" s="33"/>
      <c r="K14" s="62" t="s">
        <v>25</v>
      </c>
    </row>
    <row r="15" ht="20.1" customHeight="1" spans="2:11">
      <c r="B15" s="23">
        <v>5</v>
      </c>
      <c r="C15" s="24"/>
      <c r="D15" s="27"/>
      <c r="E15" s="30"/>
      <c r="F15" s="31"/>
      <c r="G15" s="26">
        <v>103.99</v>
      </c>
      <c r="H15" s="26">
        <v>103.99</v>
      </c>
      <c r="I15" s="61"/>
      <c r="J15" s="33"/>
      <c r="K15" s="62" t="s">
        <v>26</v>
      </c>
    </row>
    <row r="16" ht="20.1" customHeight="1" spans="2:11">
      <c r="B16" s="23">
        <v>6</v>
      </c>
      <c r="C16" s="24"/>
      <c r="D16" s="27"/>
      <c r="E16" s="30"/>
      <c r="F16" s="31"/>
      <c r="G16" s="26">
        <v>478</v>
      </c>
      <c r="H16" s="26">
        <v>478</v>
      </c>
      <c r="I16" s="61"/>
      <c r="J16" s="33"/>
      <c r="K16" s="62"/>
    </row>
    <row r="17" ht="20.1" customHeight="1" spans="2:11">
      <c r="B17" s="23">
        <v>7</v>
      </c>
      <c r="C17" s="24"/>
      <c r="D17" s="27"/>
      <c r="E17" s="32" t="s">
        <v>27</v>
      </c>
      <c r="F17" s="32"/>
      <c r="G17" s="33"/>
      <c r="H17" s="26"/>
      <c r="I17" s="61"/>
      <c r="J17" s="33"/>
      <c r="K17" s="62"/>
    </row>
    <row r="18" ht="20.1" customHeight="1" spans="2:11">
      <c r="B18" s="23">
        <v>8</v>
      </c>
      <c r="C18" s="24"/>
      <c r="D18" s="27"/>
      <c r="E18" s="32" t="s">
        <v>28</v>
      </c>
      <c r="F18" s="32"/>
      <c r="G18" s="33">
        <v>204</v>
      </c>
      <c r="H18" s="26">
        <v>204</v>
      </c>
      <c r="I18" s="61"/>
      <c r="J18" s="33"/>
      <c r="K18" s="63">
        <v>43169</v>
      </c>
    </row>
    <row r="19" ht="20.1" customHeight="1" spans="2:11">
      <c r="B19" s="23">
        <v>9</v>
      </c>
      <c r="C19" s="24"/>
      <c r="D19" s="27"/>
      <c r="E19" s="32"/>
      <c r="F19" s="32"/>
      <c r="G19" s="33">
        <v>293.3</v>
      </c>
      <c r="H19" s="26">
        <v>293.3</v>
      </c>
      <c r="I19" s="61"/>
      <c r="J19" s="33"/>
      <c r="K19" s="63">
        <v>43169</v>
      </c>
    </row>
    <row r="20" ht="20.1" customHeight="1" spans="2:11">
      <c r="B20" s="23">
        <v>10</v>
      </c>
      <c r="C20" s="24"/>
      <c r="D20" s="27"/>
      <c r="E20" s="32"/>
      <c r="F20" s="32"/>
      <c r="G20" s="33">
        <v>168</v>
      </c>
      <c r="H20" s="26">
        <v>168</v>
      </c>
      <c r="I20" s="61"/>
      <c r="J20" s="33"/>
      <c r="K20" s="63">
        <v>43164</v>
      </c>
    </row>
    <row r="21" ht="20.1" customHeight="1" spans="2:11">
      <c r="B21" s="23">
        <v>11</v>
      </c>
      <c r="C21" s="24"/>
      <c r="D21" s="27"/>
      <c r="E21" s="32"/>
      <c r="F21" s="32"/>
      <c r="G21" s="33">
        <v>372</v>
      </c>
      <c r="H21" s="26">
        <v>372</v>
      </c>
      <c r="I21" s="61"/>
      <c r="J21" s="33"/>
      <c r="K21" s="63">
        <v>43163</v>
      </c>
    </row>
    <row r="22" ht="14.25" spans="2:11">
      <c r="B22" s="23">
        <v>12</v>
      </c>
      <c r="C22" s="24"/>
      <c r="D22" s="27"/>
      <c r="E22" s="32"/>
      <c r="F22" s="32"/>
      <c r="G22" s="33">
        <v>544</v>
      </c>
      <c r="H22" s="26">
        <v>544</v>
      </c>
      <c r="I22" s="61"/>
      <c r="J22" s="33"/>
      <c r="K22" s="64">
        <v>43167</v>
      </c>
    </row>
    <row r="23" ht="20.1" customHeight="1" spans="2:11">
      <c r="B23" s="23">
        <v>13</v>
      </c>
      <c r="C23" s="24"/>
      <c r="D23" s="25" t="s">
        <v>29</v>
      </c>
      <c r="E23" s="32"/>
      <c r="F23" s="32"/>
      <c r="G23" s="26"/>
      <c r="H23" s="26"/>
      <c r="I23" s="61"/>
      <c r="J23" s="33"/>
      <c r="K23" s="62"/>
    </row>
    <row r="24" ht="20.1" customHeight="1" spans="2:15">
      <c r="B24" s="23">
        <v>14</v>
      </c>
      <c r="C24" s="24"/>
      <c r="D24" s="27"/>
      <c r="E24" s="32"/>
      <c r="F24" s="32"/>
      <c r="G24" s="26"/>
      <c r="H24" s="26"/>
      <c r="I24" s="61"/>
      <c r="J24" s="33"/>
      <c r="K24" s="62"/>
      <c r="O24" s="65"/>
    </row>
    <row r="25" ht="20.1" customHeight="1" spans="2:11">
      <c r="B25" s="23">
        <v>15</v>
      </c>
      <c r="C25" s="24"/>
      <c r="D25" s="34"/>
      <c r="E25" s="32"/>
      <c r="F25" s="32"/>
      <c r="G25" s="26"/>
      <c r="H25" s="26"/>
      <c r="I25" s="61"/>
      <c r="J25" s="33"/>
      <c r="K25" s="62"/>
    </row>
    <row r="26" ht="20.1" customHeight="1" spans="2:11">
      <c r="B26" s="20" t="s">
        <v>30</v>
      </c>
      <c r="C26" s="35"/>
      <c r="D26" s="35"/>
      <c r="E26" s="35"/>
      <c r="F26" s="21"/>
      <c r="G26" s="36">
        <f>SUM(G11:G25)</f>
        <v>2424.35</v>
      </c>
      <c r="H26" s="36">
        <f>SUM(H11:H25)</f>
        <v>2424.35</v>
      </c>
      <c r="I26" s="66">
        <f>SUM(I11:J25)</f>
        <v>0</v>
      </c>
      <c r="J26" s="67"/>
      <c r="K26" s="68"/>
    </row>
    <row r="27" ht="20.1" customHeight="1" spans="2:11">
      <c r="B27" s="17"/>
      <c r="C27" s="17"/>
      <c r="D27" s="17"/>
      <c r="E27" s="17"/>
      <c r="F27" s="17"/>
      <c r="G27" s="17"/>
      <c r="H27" s="17"/>
      <c r="I27" s="17"/>
      <c r="J27" s="69"/>
      <c r="K27" s="17"/>
    </row>
    <row r="28" ht="20.1" customHeight="1" spans="2:11">
      <c r="B28" s="22" t="s">
        <v>17</v>
      </c>
      <c r="C28" s="22"/>
      <c r="D28" s="22"/>
      <c r="E28" s="22"/>
      <c r="F28" s="22"/>
      <c r="G28" s="22" t="s">
        <v>31</v>
      </c>
      <c r="H28" s="22"/>
      <c r="I28" s="22"/>
      <c r="J28" s="22"/>
      <c r="K28" s="22" t="s">
        <v>32</v>
      </c>
    </row>
    <row r="29" ht="20.1" customHeight="1" spans="2:11">
      <c r="B29" s="37">
        <f>H26</f>
        <v>2424.35</v>
      </c>
      <c r="C29" s="37"/>
      <c r="D29" s="37"/>
      <c r="E29" s="37"/>
      <c r="F29" s="37"/>
      <c r="G29" s="37">
        <f>I26</f>
        <v>0</v>
      </c>
      <c r="H29" s="37"/>
      <c r="I29" s="37"/>
      <c r="J29" s="37"/>
      <c r="K29" s="70">
        <f>SUM(B29:J29)</f>
        <v>2424.35</v>
      </c>
    </row>
    <row r="30" ht="20.1" customHeight="1" spans="2:11"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ht="20.1" customHeight="1" spans="2:11">
      <c r="B31" s="17" t="s">
        <v>33</v>
      </c>
      <c r="C31" s="17"/>
      <c r="D31" s="17"/>
      <c r="E31" s="17"/>
      <c r="F31" s="17" t="s">
        <v>34</v>
      </c>
      <c r="G31" s="17" t="s">
        <v>35</v>
      </c>
      <c r="H31" s="17"/>
      <c r="I31" s="17"/>
      <c r="J31" s="17" t="s">
        <v>36</v>
      </c>
      <c r="K31" s="17"/>
    </row>
    <row r="32" ht="18.75" spans="1:11">
      <c r="A32" s="38" t="s">
        <v>37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</row>
    <row r="33" spans="1:11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</row>
    <row r="34" ht="14.25" spans="1:11">
      <c r="A34" s="39"/>
      <c r="B34" s="40"/>
      <c r="C34" s="41"/>
      <c r="D34" s="42" t="s">
        <v>1</v>
      </c>
      <c r="E34" s="42"/>
      <c r="F34" s="7" t="str">
        <f>F5</f>
        <v>高原</v>
      </c>
      <c r="G34" s="7"/>
      <c r="H34" s="42" t="s">
        <v>3</v>
      </c>
      <c r="I34" s="41"/>
      <c r="J34" s="7" t="str">
        <f>J5</f>
        <v>总监</v>
      </c>
      <c r="K34" s="55"/>
    </row>
    <row r="35" ht="14.25" spans="1:11">
      <c r="A35" s="39"/>
      <c r="B35" s="43"/>
      <c r="C35" s="44"/>
      <c r="D35" s="45" t="s">
        <v>5</v>
      </c>
      <c r="E35" s="45"/>
      <c r="F35" s="11" t="str">
        <f>F6</f>
        <v>北京、上海</v>
      </c>
      <c r="G35" s="11"/>
      <c r="H35" s="45" t="s">
        <v>7</v>
      </c>
      <c r="I35" s="44"/>
      <c r="J35" s="11" t="str">
        <f>J6</f>
        <v>企划部</v>
      </c>
      <c r="K35" s="56"/>
    </row>
    <row r="36" ht="14.25" spans="1:11">
      <c r="A36" s="39"/>
      <c r="B36" s="43"/>
      <c r="C36" s="44"/>
      <c r="D36" s="45" t="s">
        <v>9</v>
      </c>
      <c r="E36" s="45"/>
      <c r="F36" s="11">
        <f>F7</f>
        <v>43160</v>
      </c>
      <c r="G36" s="11"/>
      <c r="H36" s="45" t="s">
        <v>10</v>
      </c>
      <c r="I36" s="44"/>
      <c r="J36" s="58">
        <v>43172</v>
      </c>
      <c r="K36" s="56"/>
    </row>
    <row r="37" ht="14.25" spans="1:11">
      <c r="A37" s="39"/>
      <c r="B37" s="46"/>
      <c r="C37" s="47"/>
      <c r="D37" s="48"/>
      <c r="E37" s="48"/>
      <c r="F37" s="16"/>
      <c r="G37" s="16"/>
      <c r="H37" s="48" t="s">
        <v>11</v>
      </c>
      <c r="I37" s="47"/>
      <c r="J37" s="16" t="str">
        <f>J8</f>
        <v>HMZA-180304-QDH689</v>
      </c>
      <c r="K37" s="60"/>
    </row>
    <row r="38" spans="1:11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</row>
    <row r="39" ht="14.25" spans="1:11">
      <c r="A39" s="39"/>
      <c r="B39" s="32"/>
      <c r="C39" s="32"/>
      <c r="D39" s="49" t="s">
        <v>38</v>
      </c>
      <c r="E39" s="32" t="s">
        <v>39</v>
      </c>
      <c r="F39" s="32"/>
      <c r="G39" s="26" t="s">
        <v>40</v>
      </c>
      <c r="H39" s="26" t="s">
        <v>41</v>
      </c>
      <c r="I39" s="26" t="s">
        <v>30</v>
      </c>
      <c r="J39" s="26"/>
      <c r="K39" s="71" t="s">
        <v>19</v>
      </c>
    </row>
    <row r="40" ht="14.25" spans="1:11">
      <c r="A40" s="39"/>
      <c r="B40" s="32">
        <v>1</v>
      </c>
      <c r="C40" s="32"/>
      <c r="D40" s="50" t="s">
        <v>42</v>
      </c>
      <c r="E40" s="32" t="s">
        <v>43</v>
      </c>
      <c r="F40" s="32"/>
      <c r="G40" s="26">
        <v>200</v>
      </c>
      <c r="H40" s="26">
        <v>2</v>
      </c>
      <c r="I40" s="61">
        <f t="shared" ref="I40:I42" si="0">G40*H40</f>
        <v>400</v>
      </c>
      <c r="J40" s="33"/>
      <c r="K40" s="72"/>
    </row>
    <row r="41" ht="14.25" spans="1:11">
      <c r="A41" s="39"/>
      <c r="B41" s="32">
        <v>2</v>
      </c>
      <c r="C41" s="32"/>
      <c r="D41" s="50" t="s">
        <v>42</v>
      </c>
      <c r="E41" s="32" t="s">
        <v>44</v>
      </c>
      <c r="F41" s="32"/>
      <c r="G41" s="26">
        <v>100</v>
      </c>
      <c r="H41" s="26">
        <v>5</v>
      </c>
      <c r="I41" s="61">
        <f t="shared" si="0"/>
        <v>500</v>
      </c>
      <c r="J41" s="33"/>
      <c r="K41" s="72"/>
    </row>
    <row r="42" ht="14.25" spans="1:11">
      <c r="A42" s="39"/>
      <c r="B42" s="32">
        <v>3</v>
      </c>
      <c r="C42" s="32"/>
      <c r="D42" s="50"/>
      <c r="E42" s="32"/>
      <c r="F42" s="32"/>
      <c r="G42" s="26">
        <v>0</v>
      </c>
      <c r="H42" s="26">
        <v>0</v>
      </c>
      <c r="I42" s="61">
        <f t="shared" si="0"/>
        <v>0</v>
      </c>
      <c r="J42" s="33"/>
      <c r="K42" s="72"/>
    </row>
    <row r="43" ht="14.25" spans="1:11">
      <c r="A43" s="39"/>
      <c r="B43" s="18" t="s">
        <v>30</v>
      </c>
      <c r="C43" s="51"/>
      <c r="D43" s="51"/>
      <c r="E43" s="51"/>
      <c r="F43" s="19"/>
      <c r="G43" s="52"/>
      <c r="H43" s="52">
        <f>SUM(H40:H42)</f>
        <v>7</v>
      </c>
      <c r="I43" s="73">
        <f>SUM(I40:J42)</f>
        <v>900</v>
      </c>
      <c r="J43" s="74"/>
      <c r="K43" s="75"/>
    </row>
    <row r="44" ht="14.25" spans="1:11">
      <c r="A44" s="39"/>
      <c r="B44" s="53" t="s">
        <v>33</v>
      </c>
      <c r="C44" s="53"/>
      <c r="D44" s="53"/>
      <c r="E44" s="53"/>
      <c r="F44" s="53" t="s">
        <v>34</v>
      </c>
      <c r="G44" s="53" t="s">
        <v>35</v>
      </c>
      <c r="H44" s="53"/>
      <c r="I44" s="53"/>
      <c r="J44" s="53" t="s">
        <v>36</v>
      </c>
      <c r="K44" s="53"/>
    </row>
    <row r="45" spans="13:13">
      <c r="M45">
        <v>4140</v>
      </c>
    </row>
    <row r="46" spans="13:13">
      <c r="M46">
        <v>20</v>
      </c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B13:C13"/>
    <mergeCell ref="B14:C14"/>
    <mergeCell ref="B15:C15"/>
    <mergeCell ref="B16:C16"/>
    <mergeCell ref="B17:C17"/>
    <mergeCell ref="E17:F17"/>
    <mergeCell ref="I17:J17"/>
    <mergeCell ref="B18:C18"/>
    <mergeCell ref="B19:C19"/>
    <mergeCell ref="B20:C20"/>
    <mergeCell ref="B21:C21"/>
    <mergeCell ref="B22:C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F26"/>
    <mergeCell ref="I26:J26"/>
    <mergeCell ref="B28:F28"/>
    <mergeCell ref="G28:J28"/>
    <mergeCell ref="B29:F29"/>
    <mergeCell ref="G29:J29"/>
    <mergeCell ref="A32:K32"/>
    <mergeCell ref="F34:G34"/>
    <mergeCell ref="J34:K34"/>
    <mergeCell ref="F35:G35"/>
    <mergeCell ref="J35:K35"/>
    <mergeCell ref="F36:G36"/>
    <mergeCell ref="J36:K36"/>
    <mergeCell ref="J37:K37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F43"/>
    <mergeCell ref="I43:J43"/>
    <mergeCell ref="D11:D22"/>
    <mergeCell ref="D23:D25"/>
    <mergeCell ref="E12:F16"/>
    <mergeCell ref="E18:F22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绵杨本色</cp:lastModifiedBy>
  <dcterms:created xsi:type="dcterms:W3CDTF">2014-04-15T08:52:00Z</dcterms:created>
  <cp:lastPrinted>2017-09-06T05:53:00Z</cp:lastPrinted>
  <dcterms:modified xsi:type="dcterms:W3CDTF">2018-03-12T09:21:13Z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