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A6267ADE-8D7C-4D85-8B87-C346CDD3CE4C}" xr6:coauthVersionLast="47" xr6:coauthVersionMax="47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5" r:id="rId2"/>
  </sheets>
  <definedNames>
    <definedName name="_xlnm.Print_Area" localSheetId="1">员工差旅明细!$A$1:$K$33</definedName>
  </definedNames>
  <calcPr calcId="191029"/>
</workbook>
</file>

<file path=xl/calcChain.xml><?xml version="1.0" encoding="utf-8"?>
<calcChain xmlns="http://schemas.openxmlformats.org/spreadsheetml/2006/main">
  <c r="I28" i="5" l="1"/>
  <c r="G31" i="5" s="1"/>
  <c r="H28" i="5"/>
  <c r="B31" i="5" s="1"/>
  <c r="G28" i="5"/>
  <c r="K31" i="5" l="1"/>
  <c r="H46" i="3" l="1"/>
  <c r="H47" i="3"/>
  <c r="H49" i="3"/>
  <c r="H17" i="3"/>
  <c r="H48" i="3" l="1"/>
  <c r="H42" i="3"/>
  <c r="H45" i="3"/>
  <c r="G50" i="3"/>
  <c r="F50" i="3"/>
  <c r="D50" i="3"/>
  <c r="C50" i="3"/>
  <c r="E45" i="3"/>
  <c r="E50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0" i="3" l="1"/>
  <c r="H40" i="3"/>
  <c r="H27" i="3"/>
  <c r="H16" i="3"/>
  <c r="H32" i="3"/>
  <c r="H21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H51" i="3" l="1"/>
  <c r="C56" i="3" s="1"/>
  <c r="I56" i="3" s="1"/>
</calcChain>
</file>

<file path=xl/sharedStrings.xml><?xml version="1.0" encoding="utf-8"?>
<sst xmlns="http://schemas.openxmlformats.org/spreadsheetml/2006/main" count="105" uniqueCount="97">
  <si>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</si>
  <si>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</si>
  <si>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</si>
  <si>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</si>
  <si>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</si>
  <si>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</si>
  <si>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</si>
  <si>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</si>
  <si>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</si>
  <si>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</si>
  <si>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</si>
  <si>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</si>
  <si>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</si>
  <si>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</si>
  <si>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</si>
  <si>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</si>
  <si>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</si>
  <si>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</si>
  <si>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</si>
  <si>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</si>
  <si>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</si>
  <si>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</si>
  <si>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</si>
  <si>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</si>
  <si>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</si>
  <si>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</si>
  <si>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</si>
  <si>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</si>
  <si>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</si>
  <si>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</si>
  <si>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</si>
  <si>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</si>
  <si>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</si>
  <si>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</si>
  <si>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</si>
  <si>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</si>
  <si>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</si>
  <si>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</si>
  <si>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</si>
  <si>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</si>
  <si>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</si>
  <si>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</si>
  <si>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</si>
  <si>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</si>
  <si>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</si>
  <si>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</si>
  <si>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</si>
  <si>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</si>
  <si>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</si>
  <si>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</si>
  <si>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</si>
  <si>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团号：HMJB-230701-NND460</t>
    <phoneticPr fontId="9" type="noConversion"/>
  </si>
  <si>
    <t>会议日期：7.1</t>
    <phoneticPr fontId="9" type="noConversion"/>
  </si>
  <si>
    <t>姓名:</t>
  </si>
  <si>
    <t>王凤雨</t>
  </si>
  <si>
    <t>职位:</t>
  </si>
  <si>
    <t>发生地:</t>
  </si>
  <si>
    <t>部门:</t>
  </si>
  <si>
    <t>企划活动部</t>
  </si>
  <si>
    <t>发生日期:</t>
  </si>
  <si>
    <t>报销日期:</t>
  </si>
  <si>
    <t>报销项目</t>
  </si>
  <si>
    <t>用途</t>
  </si>
  <si>
    <t>备注</t>
  </si>
  <si>
    <t>差旅费</t>
  </si>
  <si>
    <t>大交通（机票/火车票）</t>
  </si>
  <si>
    <t>市内交通（打车）</t>
  </si>
  <si>
    <t>住宿费</t>
  </si>
  <si>
    <t>报销人:</t>
  </si>
  <si>
    <t>【员工差旅报销单】</t>
  </si>
  <si>
    <t>助理</t>
  </si>
  <si>
    <t>团号:</t>
  </si>
  <si>
    <t>实际报销金额</t>
  </si>
  <si>
    <t>合格发票金额</t>
  </si>
  <si>
    <t>不合格发票金额</t>
  </si>
  <si>
    <t>当时当地</t>
  </si>
  <si>
    <t>过路费</t>
  </si>
  <si>
    <t>补票金额</t>
  </si>
  <si>
    <t>报销总金额</t>
  </si>
  <si>
    <t>合规:</t>
  </si>
  <si>
    <t>成都</t>
    <phoneticPr fontId="9" type="noConversion"/>
  </si>
  <si>
    <t>6.30-7.1</t>
    <phoneticPr fontId="9" type="noConversion"/>
  </si>
  <si>
    <t>HMJB-230701-NND460</t>
    <phoneticPr fontId="9" type="noConversion"/>
  </si>
  <si>
    <t>6.30中午</t>
    <phoneticPr fontId="9" type="noConversion"/>
  </si>
  <si>
    <t>客户餐费</t>
    <phoneticPr fontId="9" type="noConversion"/>
  </si>
  <si>
    <t>成都酒店-机场</t>
    <phoneticPr fontId="9" type="noConversion"/>
  </si>
  <si>
    <t>机场-酒店-机场打车费</t>
    <phoneticPr fontId="9" type="noConversion"/>
  </si>
  <si>
    <t>餐费</t>
    <phoneticPr fontId="9" type="noConversion"/>
  </si>
  <si>
    <t>7.2日晚餐</t>
    <phoneticPr fontId="9" type="noConversion"/>
  </si>
  <si>
    <t>7.1日客户晚餐</t>
    <phoneticPr fontId="9" type="noConversion"/>
  </si>
  <si>
    <t>7.3日咖啡</t>
    <phoneticPr fontId="9" type="noConversion"/>
  </si>
  <si>
    <t>7.2日午餐</t>
    <phoneticPr fontId="9" type="noConversion"/>
  </si>
  <si>
    <t>餐费</t>
    <phoneticPr fontId="9" type="noConversion"/>
  </si>
  <si>
    <t>7.3餐费</t>
    <phoneticPr fontId="9" type="noConversion"/>
  </si>
  <si>
    <t>嘉宾餐费报销</t>
    <phoneticPr fontId="9" type="noConversion"/>
  </si>
  <si>
    <t>咖啡</t>
    <phoneticPr fontId="9" type="noConversion"/>
  </si>
  <si>
    <t>奶茶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</si>
</sst>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1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0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1" fillId="0" borderId="8" xfId="2" applyFont="1" applyBorder="1">
      <alignment vertical="center"/>
    </xf>
    <xf numFmtId="0" fontId="11" fillId="0" borderId="9" xfId="2" applyFont="1" applyBorder="1">
      <alignment vertical="center"/>
    </xf>
    <xf numFmtId="0" fontId="11" fillId="0" borderId="11" xfId="2" applyFont="1" applyBorder="1">
      <alignment vertical="center"/>
    </xf>
    <xf numFmtId="0" fontId="11" fillId="0" borderId="0" xfId="2" applyFont="1">
      <alignment vertical="center"/>
    </xf>
    <xf numFmtId="0" fontId="11" fillId="0" borderId="0" xfId="2" applyFont="1" applyAlignment="1">
      <alignment horizontal="right" vertical="center"/>
    </xf>
    <xf numFmtId="0" fontId="11" fillId="0" borderId="13" xfId="2" applyFont="1" applyBorder="1">
      <alignment vertical="center"/>
    </xf>
    <xf numFmtId="0" fontId="11" fillId="0" borderId="1" xfId="2" applyFont="1" applyBorder="1">
      <alignment vertical="center"/>
    </xf>
    <xf numFmtId="0" fontId="12" fillId="0" borderId="2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15" xfId="2" applyFont="1" applyFill="1" applyBorder="1" applyAlignment="1">
      <alignment horizontal="center" vertical="center"/>
    </xf>
    <xf numFmtId="0" fontId="11" fillId="2" borderId="3" xfId="2" applyFont="1" applyFill="1" applyBorder="1">
      <alignment vertical="center"/>
    </xf>
    <xf numFmtId="0" fontId="11" fillId="2" borderId="5" xfId="2" applyFont="1" applyFill="1" applyBorder="1" applyAlignment="1">
      <alignment horizontal="center" vertical="center"/>
    </xf>
    <xf numFmtId="0" fontId="12" fillId="0" borderId="3" xfId="2" applyFont="1" applyBorder="1">
      <alignment vertical="center"/>
    </xf>
    <xf numFmtId="0" fontId="11" fillId="0" borderId="9" xfId="2" applyFont="1" applyBorder="1" applyAlignment="1">
      <alignment horizontal="right" vertical="center"/>
    </xf>
    <xf numFmtId="0" fontId="11" fillId="0" borderId="1" xfId="2" applyFont="1" applyBorder="1" applyAlignment="1">
      <alignment horizontal="right" vertical="center"/>
    </xf>
    <xf numFmtId="0" fontId="11" fillId="9" borderId="1" xfId="2" applyFont="1" applyFill="1" applyBorder="1" applyAlignment="1">
      <alignment horizontal="center" vertical="center"/>
    </xf>
    <xf numFmtId="179" fontId="11" fillId="2" borderId="3" xfId="2" applyNumberFormat="1" applyFont="1" applyFill="1" applyBorder="1" applyAlignment="1">
      <alignment horizontal="center" vertical="center"/>
    </xf>
    <xf numFmtId="179" fontId="11" fillId="2" borderId="2" xfId="2" applyNumberFormat="1" applyFont="1" applyFill="1" applyBorder="1" applyAlignment="1">
      <alignment horizontal="center" vertical="center"/>
    </xf>
    <xf numFmtId="179" fontId="11" fillId="2" borderId="15" xfId="2" applyNumberFormat="1" applyFont="1" applyFill="1" applyBorder="1" applyAlignment="1">
      <alignment horizontal="center" vertical="center"/>
    </xf>
    <xf numFmtId="180" fontId="12" fillId="0" borderId="3" xfId="2" applyNumberFormat="1" applyFont="1" applyBorder="1" applyAlignment="1">
      <alignment horizontal="center" vertical="center"/>
    </xf>
    <xf numFmtId="176" fontId="11" fillId="0" borderId="0" xfId="2" applyNumberFormat="1" applyFont="1" applyAlignment="1">
      <alignment horizontal="left" vertical="center"/>
    </xf>
    <xf numFmtId="177" fontId="12" fillId="0" borderId="3" xfId="2" applyNumberFormat="1" applyFont="1" applyBorder="1" applyAlignment="1">
      <alignment horizontal="center" vertical="center"/>
    </xf>
    <xf numFmtId="179" fontId="11" fillId="0" borderId="3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2" fillId="0" borderId="2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180" fontId="12" fillId="0" borderId="2" xfId="2" applyNumberFormat="1" applyFont="1" applyBorder="1" applyAlignment="1">
      <alignment horizontal="center" vertical="center"/>
    </xf>
    <xf numFmtId="180" fontId="12" fillId="0" borderId="15" xfId="2" applyNumberFormat="1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176" fontId="12" fillId="2" borderId="3" xfId="2" applyNumberFormat="1" applyFont="1" applyFill="1" applyBorder="1" applyAlignment="1">
      <alignment horizontal="center" vertical="center"/>
    </xf>
    <xf numFmtId="179" fontId="11" fillId="2" borderId="2" xfId="2" applyNumberFormat="1" applyFont="1" applyFill="1" applyBorder="1" applyAlignment="1">
      <alignment horizontal="center" vertical="center"/>
    </xf>
    <xf numFmtId="179" fontId="11" fillId="2" borderId="15" xfId="2" applyNumberFormat="1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15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0" fontId="11" fillId="2" borderId="5" xfId="2" applyFont="1" applyFill="1" applyBorder="1" applyAlignment="1">
      <alignment horizontal="center" vertical="center"/>
    </xf>
    <xf numFmtId="0" fontId="11" fillId="2" borderId="6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 vertical="center"/>
    </xf>
    <xf numFmtId="0" fontId="11" fillId="2" borderId="10" xfId="2" applyFont="1" applyFill="1" applyBorder="1" applyAlignment="1">
      <alignment horizontal="center" vertical="center"/>
    </xf>
    <xf numFmtId="0" fontId="11" fillId="2" borderId="11" xfId="2" applyFont="1" applyFill="1" applyBorder="1" applyAlignment="1">
      <alignment horizontal="center" vertical="center"/>
    </xf>
    <xf numFmtId="0" fontId="11" fillId="2" borderId="12" xfId="2" applyFont="1" applyFill="1" applyBorder="1" applyAlignment="1">
      <alignment horizontal="center" vertical="center"/>
    </xf>
    <xf numFmtId="0" fontId="11" fillId="2" borderId="13" xfId="2" applyFont="1" applyFill="1" applyBorder="1" applyAlignment="1">
      <alignment horizontal="center" vertical="center"/>
    </xf>
    <xf numFmtId="0" fontId="11" fillId="2" borderId="14" xfId="2" applyFont="1" applyFill="1" applyBorder="1" applyAlignment="1">
      <alignment horizontal="center" vertical="center"/>
    </xf>
    <xf numFmtId="58" fontId="11" fillId="9" borderId="0" xfId="2" applyNumberFormat="1" applyFont="1" applyFill="1" applyAlignment="1">
      <alignment horizontal="center" vertical="center"/>
    </xf>
    <xf numFmtId="0" fontId="11" fillId="9" borderId="0" xfId="2" applyFont="1" applyFill="1" applyAlignment="1">
      <alignment horizontal="center" vertical="center"/>
    </xf>
    <xf numFmtId="0" fontId="11" fillId="9" borderId="12" xfId="2" applyFont="1" applyFill="1" applyBorder="1" applyAlignment="1">
      <alignment horizontal="center" vertical="center"/>
    </xf>
    <xf numFmtId="0" fontId="11" fillId="9" borderId="9" xfId="2" applyFont="1" applyFill="1" applyBorder="1" applyAlignment="1">
      <alignment horizontal="center" vertical="center"/>
    </xf>
    <xf numFmtId="0" fontId="11" fillId="9" borderId="10" xfId="2" applyFont="1" applyFill="1" applyBorder="1" applyAlignment="1">
      <alignment horizontal="center" vertical="center"/>
    </xf>
    <xf numFmtId="0" fontId="11" fillId="9" borderId="1" xfId="2" applyFont="1" applyFill="1" applyBorder="1" applyAlignment="1">
      <alignment horizontal="center" vertical="center"/>
    </xf>
    <xf numFmtId="0" fontId="11" fillId="9" borderId="14" xfId="2" applyFont="1" applyFill="1" applyBorder="1" applyAlignment="1">
      <alignment horizontal="center" vertical="center"/>
    </xf>
    <xf numFmtId="179" fontId="11" fillId="0" borderId="3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29CB5D78-E819-41B5-9C44-DB6481BA5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workbookViewId="0">
      <selection activeCell="F52" sqref="F52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51" t="s">
        <v>0</v>
      </c>
      <c r="D2" s="51"/>
      <c r="E2" s="51"/>
      <c r="F2" s="51"/>
      <c r="G2" s="51"/>
      <c r="H2" s="51"/>
      <c r="I2" s="12"/>
      <c r="J2" s="12"/>
      <c r="K2" s="12"/>
      <c r="L2" s="12"/>
    </row>
    <row r="4" spans="1:12" ht="21" customHeight="1" x14ac:dyDescent="0.3">
      <c r="H4" s="77" t="s">
        <v>51</v>
      </c>
      <c r="I4" s="77"/>
      <c r="J4" s="77" t="s">
        <v>52</v>
      </c>
    </row>
    <row r="5" spans="1:12" ht="21" customHeight="1" x14ac:dyDescent="0.3">
      <c r="H5" s="78"/>
      <c r="I5" s="78"/>
      <c r="J5" s="78"/>
    </row>
    <row r="6" spans="1:12" ht="21" customHeight="1" x14ac:dyDescent="0.3">
      <c r="A6" s="62" t="s">
        <v>1</v>
      </c>
      <c r="B6" s="67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67" t="s">
        <v>5</v>
      </c>
    </row>
    <row r="7" spans="1:12" ht="21" customHeight="1" x14ac:dyDescent="0.3">
      <c r="A7" s="62"/>
      <c r="B7" s="67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67"/>
    </row>
    <row r="8" spans="1:12" ht="21" customHeight="1" x14ac:dyDescent="0.3">
      <c r="A8" s="63">
        <v>1</v>
      </c>
      <c r="B8" s="57" t="s">
        <v>13</v>
      </c>
      <c r="C8" s="68">
        <v>0</v>
      </c>
      <c r="D8" s="63">
        <v>1</v>
      </c>
      <c r="E8" s="68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71" t="s">
        <v>14</v>
      </c>
    </row>
    <row r="9" spans="1:12" ht="21" customHeight="1" x14ac:dyDescent="0.3">
      <c r="A9" s="63"/>
      <c r="B9" s="57"/>
      <c r="C9" s="68"/>
      <c r="D9" s="63"/>
      <c r="E9" s="68"/>
      <c r="F9" s="6">
        <v>0</v>
      </c>
      <c r="G9" s="6">
        <v>0</v>
      </c>
      <c r="H9" s="6">
        <f t="shared" si="0"/>
        <v>0</v>
      </c>
      <c r="I9" s="13"/>
      <c r="J9" s="72"/>
    </row>
    <row r="10" spans="1:12" ht="21" customHeight="1" x14ac:dyDescent="0.3">
      <c r="A10" s="63"/>
      <c r="B10" s="57"/>
      <c r="C10" s="68"/>
      <c r="D10" s="63"/>
      <c r="E10" s="68"/>
      <c r="F10" s="6">
        <v>0</v>
      </c>
      <c r="G10" s="6">
        <v>0</v>
      </c>
      <c r="H10" s="6">
        <f t="shared" si="0"/>
        <v>0</v>
      </c>
      <c r="I10" s="13"/>
      <c r="J10" s="72"/>
    </row>
    <row r="11" spans="1:12" ht="21" customHeight="1" x14ac:dyDescent="0.3">
      <c r="A11" s="63"/>
      <c r="B11" s="57"/>
      <c r="C11" s="68"/>
      <c r="D11" s="63"/>
      <c r="E11" s="68"/>
      <c r="F11" s="6">
        <v>0</v>
      </c>
      <c r="G11" s="6">
        <v>0</v>
      </c>
      <c r="H11" s="6">
        <f t="shared" si="0"/>
        <v>0</v>
      </c>
      <c r="I11" s="13"/>
      <c r="J11" s="72"/>
    </row>
    <row r="12" spans="1:12" ht="21" customHeight="1" x14ac:dyDescent="0.3">
      <c r="A12" s="63"/>
      <c r="B12" s="57"/>
      <c r="C12" s="68"/>
      <c r="D12" s="63"/>
      <c r="E12" s="68"/>
      <c r="F12" s="6">
        <v>0</v>
      </c>
      <c r="G12" s="6">
        <v>0</v>
      </c>
      <c r="H12" s="6">
        <f t="shared" si="0"/>
        <v>0</v>
      </c>
      <c r="I12" s="13"/>
      <c r="J12" s="72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73"/>
    </row>
    <row r="14" spans="1:12" ht="21" customHeight="1" x14ac:dyDescent="0.3">
      <c r="A14" s="64">
        <v>2</v>
      </c>
      <c r="B14" s="58" t="s">
        <v>16</v>
      </c>
      <c r="C14" s="69">
        <v>0</v>
      </c>
      <c r="D14" s="64">
        <v>1</v>
      </c>
      <c r="E14" s="69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71" t="s">
        <v>17</v>
      </c>
    </row>
    <row r="15" spans="1:12" ht="21" customHeight="1" x14ac:dyDescent="0.3">
      <c r="A15" s="65"/>
      <c r="B15" s="59"/>
      <c r="C15" s="70"/>
      <c r="D15" s="65"/>
      <c r="E15" s="70"/>
      <c r="F15" s="6">
        <v>0</v>
      </c>
      <c r="G15" s="6">
        <v>0</v>
      </c>
      <c r="H15" s="6">
        <f t="shared" ref="H15" si="3">F15+G15</f>
        <v>0</v>
      </c>
      <c r="I15" s="13"/>
      <c r="J15" s="72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73"/>
    </row>
    <row r="17" spans="1:10" ht="21" customHeight="1" x14ac:dyDescent="0.3">
      <c r="A17" s="63">
        <v>3</v>
      </c>
      <c r="B17" s="57" t="s">
        <v>19</v>
      </c>
      <c r="C17" s="68">
        <v>0</v>
      </c>
      <c r="D17" s="63"/>
      <c r="E17" s="68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79" t="s">
        <v>20</v>
      </c>
    </row>
    <row r="18" spans="1:10" ht="21" customHeight="1" x14ac:dyDescent="0.3">
      <c r="A18" s="63"/>
      <c r="B18" s="57"/>
      <c r="C18" s="68"/>
      <c r="D18" s="63"/>
      <c r="E18" s="68"/>
      <c r="F18" s="6">
        <v>0</v>
      </c>
      <c r="G18" s="6">
        <v>0</v>
      </c>
      <c r="H18" s="6">
        <f t="shared" si="0"/>
        <v>0</v>
      </c>
      <c r="I18" s="13"/>
      <c r="J18" s="80"/>
    </row>
    <row r="19" spans="1:10" ht="21" customHeight="1" x14ac:dyDescent="0.3">
      <c r="A19" s="63"/>
      <c r="B19" s="57"/>
      <c r="C19" s="68"/>
      <c r="D19" s="63"/>
      <c r="E19" s="68"/>
      <c r="F19" s="6">
        <v>0</v>
      </c>
      <c r="G19" s="6">
        <v>0</v>
      </c>
      <c r="H19" s="6">
        <f t="shared" si="0"/>
        <v>0</v>
      </c>
      <c r="I19" s="13"/>
      <c r="J19" s="80"/>
    </row>
    <row r="20" spans="1:10" ht="21" customHeight="1" x14ac:dyDescent="0.3">
      <c r="A20" s="63"/>
      <c r="B20" s="57"/>
      <c r="C20" s="68"/>
      <c r="D20" s="63"/>
      <c r="E20" s="68"/>
      <c r="F20" s="6">
        <v>0</v>
      </c>
      <c r="G20" s="6">
        <v>0</v>
      </c>
      <c r="H20" s="6">
        <f t="shared" si="0"/>
        <v>0</v>
      </c>
      <c r="I20" s="13"/>
      <c r="J20" s="80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81"/>
    </row>
    <row r="22" spans="1:10" ht="21" customHeight="1" x14ac:dyDescent="0.3">
      <c r="A22" s="63">
        <v>4</v>
      </c>
      <c r="B22" s="57" t="s">
        <v>22</v>
      </c>
      <c r="C22" s="68">
        <v>0</v>
      </c>
      <c r="D22" s="63">
        <v>1</v>
      </c>
      <c r="E22" s="68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79" t="s">
        <v>23</v>
      </c>
    </row>
    <row r="23" spans="1:10" ht="21" customHeight="1" x14ac:dyDescent="0.3">
      <c r="A23" s="63"/>
      <c r="B23" s="57"/>
      <c r="C23" s="68"/>
      <c r="D23" s="63"/>
      <c r="E23" s="68"/>
      <c r="F23" s="6">
        <v>0</v>
      </c>
      <c r="G23" s="6">
        <v>0</v>
      </c>
      <c r="H23" s="6">
        <f t="shared" si="0"/>
        <v>0</v>
      </c>
      <c r="I23" s="19"/>
      <c r="J23" s="80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81"/>
    </row>
    <row r="25" spans="1:10" ht="21" customHeight="1" x14ac:dyDescent="0.3">
      <c r="A25" s="64">
        <v>5</v>
      </c>
      <c r="B25" s="58" t="s">
        <v>25</v>
      </c>
      <c r="C25" s="69">
        <v>0</v>
      </c>
      <c r="D25" s="64">
        <v>1</v>
      </c>
      <c r="E25" s="69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71" t="s">
        <v>26</v>
      </c>
    </row>
    <row r="26" spans="1:10" ht="21" customHeight="1" x14ac:dyDescent="0.3">
      <c r="A26" s="65"/>
      <c r="B26" s="59"/>
      <c r="C26" s="70"/>
      <c r="D26" s="65"/>
      <c r="E26" s="70"/>
      <c r="F26" s="6">
        <v>0</v>
      </c>
      <c r="G26" s="6">
        <v>0</v>
      </c>
      <c r="H26" s="6">
        <f t="shared" ref="H26" si="8">F26+G26</f>
        <v>0</v>
      </c>
      <c r="I26" s="13"/>
      <c r="J26" s="72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73"/>
    </row>
    <row r="28" spans="1:10" ht="21" customHeight="1" x14ac:dyDescent="0.3">
      <c r="A28" s="63">
        <v>6</v>
      </c>
      <c r="B28" s="57" t="s">
        <v>28</v>
      </c>
      <c r="C28" s="68">
        <v>0</v>
      </c>
      <c r="D28" s="63">
        <v>1</v>
      </c>
      <c r="E28" s="68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71" t="s">
        <v>29</v>
      </c>
    </row>
    <row r="29" spans="1:10" ht="21" customHeight="1" x14ac:dyDescent="0.3">
      <c r="A29" s="63"/>
      <c r="B29" s="57"/>
      <c r="C29" s="68"/>
      <c r="D29" s="63"/>
      <c r="E29" s="68"/>
      <c r="F29" s="6">
        <v>0</v>
      </c>
      <c r="G29" s="6">
        <v>0</v>
      </c>
      <c r="H29" s="6">
        <f t="shared" si="0"/>
        <v>0</v>
      </c>
      <c r="I29" s="13"/>
      <c r="J29" s="80"/>
    </row>
    <row r="30" spans="1:10" ht="21" customHeight="1" x14ac:dyDescent="0.3">
      <c r="A30" s="63"/>
      <c r="B30" s="57"/>
      <c r="C30" s="68"/>
      <c r="D30" s="63"/>
      <c r="E30" s="68"/>
      <c r="F30" s="6">
        <v>0</v>
      </c>
      <c r="G30" s="6">
        <v>0</v>
      </c>
      <c r="H30" s="6">
        <f t="shared" si="0"/>
        <v>0</v>
      </c>
      <c r="I30" s="13"/>
      <c r="J30" s="80"/>
    </row>
    <row r="31" spans="1:10" ht="21" customHeight="1" x14ac:dyDescent="0.3">
      <c r="A31" s="63"/>
      <c r="B31" s="57"/>
      <c r="C31" s="68"/>
      <c r="D31" s="63"/>
      <c r="E31" s="68"/>
      <c r="F31" s="6">
        <v>0</v>
      </c>
      <c r="G31" s="6">
        <v>0</v>
      </c>
      <c r="H31" s="6">
        <f t="shared" si="0"/>
        <v>0</v>
      </c>
      <c r="I31" s="13"/>
      <c r="J31" s="80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81"/>
    </row>
    <row r="33" spans="1:10" ht="21" customHeight="1" x14ac:dyDescent="0.3">
      <c r="A33" s="63">
        <v>7</v>
      </c>
      <c r="B33" s="57" t="s">
        <v>31</v>
      </c>
      <c r="C33" s="68">
        <v>0</v>
      </c>
      <c r="D33" s="63">
        <v>1</v>
      </c>
      <c r="E33" s="68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74"/>
    </row>
    <row r="34" spans="1:10" ht="21" customHeight="1" x14ac:dyDescent="0.3">
      <c r="A34" s="63"/>
      <c r="B34" s="57"/>
      <c r="C34" s="68"/>
      <c r="D34" s="63"/>
      <c r="E34" s="68"/>
      <c r="F34" s="6">
        <v>0</v>
      </c>
      <c r="G34" s="6">
        <v>0</v>
      </c>
      <c r="H34" s="6">
        <f t="shared" si="0"/>
        <v>0</v>
      </c>
      <c r="I34" s="13"/>
      <c r="J34" s="75"/>
    </row>
    <row r="35" spans="1:10" ht="21" customHeight="1" x14ac:dyDescent="0.3">
      <c r="A35" s="63"/>
      <c r="B35" s="57"/>
      <c r="C35" s="68"/>
      <c r="D35" s="63"/>
      <c r="E35" s="68"/>
      <c r="F35" s="6">
        <v>0</v>
      </c>
      <c r="G35" s="6">
        <v>0</v>
      </c>
      <c r="H35" s="6">
        <f t="shared" si="0"/>
        <v>0</v>
      </c>
      <c r="I35" s="13"/>
      <c r="J35" s="75"/>
    </row>
    <row r="36" spans="1:10" ht="21" customHeight="1" x14ac:dyDescent="0.3">
      <c r="A36" s="63"/>
      <c r="B36" s="57"/>
      <c r="C36" s="68"/>
      <c r="D36" s="63"/>
      <c r="E36" s="68"/>
      <c r="F36" s="6">
        <v>0</v>
      </c>
      <c r="G36" s="6">
        <v>0</v>
      </c>
      <c r="H36" s="6">
        <f t="shared" si="0"/>
        <v>0</v>
      </c>
      <c r="I36" s="13"/>
      <c r="J36" s="75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76"/>
    </row>
    <row r="38" spans="1:10" ht="21" customHeight="1" x14ac:dyDescent="0.3">
      <c r="A38" s="63">
        <v>8</v>
      </c>
      <c r="B38" s="57" t="s">
        <v>33</v>
      </c>
      <c r="C38" s="68">
        <v>0</v>
      </c>
      <c r="D38" s="63">
        <v>1</v>
      </c>
      <c r="E38" s="68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79" t="s">
        <v>34</v>
      </c>
    </row>
    <row r="39" spans="1:10" ht="21" customHeight="1" x14ac:dyDescent="0.3">
      <c r="A39" s="63"/>
      <c r="B39" s="57"/>
      <c r="C39" s="68"/>
      <c r="D39" s="63"/>
      <c r="E39" s="68"/>
      <c r="F39" s="6">
        <v>0</v>
      </c>
      <c r="G39" s="6">
        <v>0</v>
      </c>
      <c r="H39" s="6">
        <f t="shared" si="0"/>
        <v>0</v>
      </c>
      <c r="I39" s="13"/>
      <c r="J39" s="80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81"/>
    </row>
    <row r="41" spans="1:10" ht="21" customHeight="1" x14ac:dyDescent="0.3">
      <c r="A41" s="63">
        <v>9</v>
      </c>
      <c r="B41" s="57" t="s">
        <v>36</v>
      </c>
      <c r="C41" s="68">
        <v>0</v>
      </c>
      <c r="D41" s="63">
        <v>1</v>
      </c>
      <c r="E41" s="68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71" t="s">
        <v>37</v>
      </c>
    </row>
    <row r="42" spans="1:10" ht="21" customHeight="1" x14ac:dyDescent="0.3">
      <c r="A42" s="63"/>
      <c r="B42" s="57"/>
      <c r="C42" s="68"/>
      <c r="D42" s="63"/>
      <c r="E42" s="68"/>
      <c r="F42" s="6">
        <v>0</v>
      </c>
      <c r="G42" s="6">
        <v>0</v>
      </c>
      <c r="H42" s="6">
        <f>F42+G42</f>
        <v>0</v>
      </c>
      <c r="I42" s="13"/>
      <c r="J42" s="72"/>
    </row>
    <row r="43" spans="1:10" ht="21" customHeight="1" x14ac:dyDescent="0.3">
      <c r="A43" s="63"/>
      <c r="B43" s="57"/>
      <c r="C43" s="68"/>
      <c r="D43" s="63"/>
      <c r="E43" s="68"/>
      <c r="F43" s="6">
        <v>0</v>
      </c>
      <c r="G43" s="6">
        <v>0</v>
      </c>
      <c r="H43" s="6">
        <f t="shared" si="0"/>
        <v>0</v>
      </c>
      <c r="I43" s="13"/>
      <c r="J43" s="72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73"/>
    </row>
    <row r="45" spans="1:10" ht="22.5" customHeight="1" x14ac:dyDescent="0.3">
      <c r="A45" s="64">
        <v>10</v>
      </c>
      <c r="B45" s="57" t="s">
        <v>39</v>
      </c>
      <c r="C45" s="68">
        <v>0</v>
      </c>
      <c r="D45" s="63">
        <v>1</v>
      </c>
      <c r="E45" s="68">
        <f t="shared" si="2"/>
        <v>0</v>
      </c>
      <c r="F45" s="6"/>
      <c r="G45" s="6">
        <v>0</v>
      </c>
      <c r="H45" s="6">
        <f>F45+G45</f>
        <v>0</v>
      </c>
      <c r="I45" s="18"/>
      <c r="J45" s="74"/>
    </row>
    <row r="46" spans="1:10" ht="22.5" customHeight="1" x14ac:dyDescent="0.3">
      <c r="A46" s="66"/>
      <c r="B46" s="57"/>
      <c r="C46" s="68"/>
      <c r="D46" s="63"/>
      <c r="E46" s="68"/>
      <c r="F46" s="6"/>
      <c r="G46" s="6">
        <v>0</v>
      </c>
      <c r="H46" s="6">
        <f t="shared" ref="H46:H47" si="19">F46+G46</f>
        <v>0</v>
      </c>
      <c r="I46" s="18"/>
      <c r="J46" s="75"/>
    </row>
    <row r="47" spans="1:10" ht="22.5" customHeight="1" x14ac:dyDescent="0.3">
      <c r="A47" s="66"/>
      <c r="B47" s="57"/>
      <c r="C47" s="68"/>
      <c r="D47" s="63"/>
      <c r="E47" s="68"/>
      <c r="F47" s="6"/>
      <c r="G47" s="6">
        <v>0</v>
      </c>
      <c r="H47" s="6">
        <f t="shared" si="19"/>
        <v>0</v>
      </c>
      <c r="I47" s="18"/>
      <c r="J47" s="75"/>
    </row>
    <row r="48" spans="1:10" ht="21" customHeight="1" x14ac:dyDescent="0.3">
      <c r="A48" s="66"/>
      <c r="B48" s="57"/>
      <c r="C48" s="68"/>
      <c r="D48" s="63"/>
      <c r="E48" s="68"/>
      <c r="F48" s="6"/>
      <c r="G48" s="6">
        <v>0</v>
      </c>
      <c r="H48" s="6">
        <f t="shared" ref="H48:H49" si="20">F48+G48</f>
        <v>0</v>
      </c>
      <c r="I48" s="19"/>
      <c r="J48" s="75"/>
    </row>
    <row r="49" spans="1:10" ht="21" customHeight="1" x14ac:dyDescent="0.3">
      <c r="A49" s="66"/>
      <c r="B49" s="57"/>
      <c r="C49" s="68"/>
      <c r="D49" s="63"/>
      <c r="E49" s="68"/>
      <c r="F49" s="6"/>
      <c r="G49" s="6">
        <v>0</v>
      </c>
      <c r="H49" s="6">
        <f t="shared" si="20"/>
        <v>0</v>
      </c>
      <c r="I49" s="19"/>
      <c r="J49" s="75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0</v>
      </c>
      <c r="G50" s="9">
        <f>SUM(G45:G49)</f>
        <v>0</v>
      </c>
      <c r="H50" s="9">
        <f>SUM(H45:H49)</f>
        <v>0</v>
      </c>
      <c r="I50" s="14"/>
      <c r="J50" s="76"/>
    </row>
    <row r="51" spans="1:10" ht="21" customHeight="1" x14ac:dyDescent="0.3">
      <c r="A51" s="7"/>
      <c r="B51" s="8" t="s">
        <v>41</v>
      </c>
      <c r="C51" s="21">
        <f t="shared" ref="C51:H51" si="21">SUM(C50,C44,C40,C37,C32,C27,C24,C21,C16,C13)</f>
        <v>0</v>
      </c>
      <c r="D51" s="21">
        <f t="shared" si="21"/>
        <v>9</v>
      </c>
      <c r="E51" s="21">
        <f t="shared" si="21"/>
        <v>0</v>
      </c>
      <c r="F51" s="9">
        <f t="shared" si="21"/>
        <v>0</v>
      </c>
      <c r="G51" s="9">
        <f t="shared" si="21"/>
        <v>0</v>
      </c>
      <c r="H51" s="9">
        <f t="shared" si="21"/>
        <v>0</v>
      </c>
      <c r="I51" s="14"/>
      <c r="J51" s="15"/>
    </row>
    <row r="55" spans="1:10" ht="21" customHeight="1" x14ac:dyDescent="0.3">
      <c r="A55" s="54" t="s">
        <v>42</v>
      </c>
      <c r="B55" s="55"/>
      <c r="C55" s="56" t="s">
        <v>43</v>
      </c>
      <c r="D55" s="56"/>
      <c r="E55" s="56" t="s">
        <v>44</v>
      </c>
      <c r="F55" s="56"/>
      <c r="G55" s="56" t="s">
        <v>45</v>
      </c>
      <c r="H55" s="56"/>
      <c r="I55" s="16" t="s">
        <v>46</v>
      </c>
    </row>
    <row r="56" spans="1:10" ht="21" customHeight="1" x14ac:dyDescent="0.3">
      <c r="A56" s="60">
        <f>E51</f>
        <v>0</v>
      </c>
      <c r="B56" s="61"/>
      <c r="C56" s="61">
        <f>H51</f>
        <v>0</v>
      </c>
      <c r="D56" s="61"/>
      <c r="E56" s="61">
        <f>F51</f>
        <v>0</v>
      </c>
      <c r="F56" s="61"/>
      <c r="G56" s="61">
        <f>G51</f>
        <v>0</v>
      </c>
      <c r="H56" s="61"/>
      <c r="I56" s="17">
        <f>A56-C56</f>
        <v>0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49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49"/>
    <mergeCell ref="D8:D12"/>
    <mergeCell ref="D14:D15"/>
    <mergeCell ref="D17:D20"/>
    <mergeCell ref="D22:D23"/>
    <mergeCell ref="D25:D26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F9643-C84B-4ADC-A341-8B65560344AB}">
  <sheetPr>
    <pageSetUpPr fitToPage="1"/>
  </sheetPr>
  <dimension ref="B3:K33"/>
  <sheetViews>
    <sheetView tabSelected="1" topLeftCell="A22" workbookViewId="0">
      <selection activeCell="N30" sqref="N30"/>
    </sheetView>
  </sheetViews>
  <sheetFormatPr defaultColWidth="9" defaultRowHeight="13.5" x14ac:dyDescent="0.3"/>
  <cols>
    <col min="1" max="1" width="1.46484375" style="23" customWidth="1"/>
    <col min="2" max="3" width="2.265625" style="23" customWidth="1"/>
    <col min="4" max="4" width="12.1328125" style="23" customWidth="1"/>
    <col min="5" max="5" width="0.86328125" style="23" customWidth="1"/>
    <col min="6" max="6" width="18" style="23" customWidth="1"/>
    <col min="7" max="7" width="11.59765625" style="23" customWidth="1"/>
    <col min="8" max="8" width="11.1328125" style="23" customWidth="1"/>
    <col min="9" max="9" width="1" style="23" customWidth="1"/>
    <col min="10" max="10" width="11.86328125" style="23" customWidth="1"/>
    <col min="11" max="11" width="20.86328125" style="23" customWidth="1"/>
    <col min="12" max="16384" width="9" style="23"/>
  </cols>
  <sheetData>
    <row r="3" spans="2:11" ht="17.649999999999999" x14ac:dyDescent="0.3">
      <c r="B3" s="51" t="s">
        <v>69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41" t="s">
        <v>53</v>
      </c>
      <c r="E5" s="41"/>
      <c r="F5" s="106" t="s">
        <v>54</v>
      </c>
      <c r="G5" s="106"/>
      <c r="H5" s="41" t="s">
        <v>55</v>
      </c>
      <c r="I5" s="27"/>
      <c r="J5" s="106" t="s">
        <v>70</v>
      </c>
      <c r="K5" s="107"/>
    </row>
    <row r="6" spans="2:11" ht="20.100000000000001" customHeight="1" x14ac:dyDescent="0.3">
      <c r="B6" s="28"/>
      <c r="C6" s="29"/>
      <c r="D6" s="30" t="s">
        <v>56</v>
      </c>
      <c r="E6" s="30"/>
      <c r="F6" s="104" t="s">
        <v>80</v>
      </c>
      <c r="G6" s="104"/>
      <c r="H6" s="30" t="s">
        <v>57</v>
      </c>
      <c r="I6" s="29"/>
      <c r="J6" s="104" t="s">
        <v>58</v>
      </c>
      <c r="K6" s="105"/>
    </row>
    <row r="7" spans="2:11" ht="20.100000000000001" customHeight="1" x14ac:dyDescent="0.3">
      <c r="B7" s="28"/>
      <c r="C7" s="29"/>
      <c r="D7" s="30" t="s">
        <v>59</v>
      </c>
      <c r="E7" s="30"/>
      <c r="F7" s="103" t="s">
        <v>81</v>
      </c>
      <c r="G7" s="104"/>
      <c r="H7" s="30" t="s">
        <v>60</v>
      </c>
      <c r="I7" s="29"/>
      <c r="J7" s="104">
        <v>7.2</v>
      </c>
      <c r="K7" s="105"/>
    </row>
    <row r="8" spans="2:11" ht="20.100000000000001" customHeight="1" x14ac:dyDescent="0.3">
      <c r="B8" s="31"/>
      <c r="C8" s="32"/>
      <c r="D8" s="42"/>
      <c r="E8" s="42"/>
      <c r="F8" s="43"/>
      <c r="G8" s="43"/>
      <c r="H8" s="42" t="s">
        <v>71</v>
      </c>
      <c r="I8" s="32"/>
      <c r="J8" s="108" t="s">
        <v>82</v>
      </c>
      <c r="K8" s="109"/>
    </row>
    <row r="9" spans="2:11" ht="20.100000000000001" customHeight="1" x14ac:dyDescent="0.3"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2:11" ht="20.100000000000001" customHeight="1" x14ac:dyDescent="0.3">
      <c r="B10" s="82" t="s">
        <v>1</v>
      </c>
      <c r="C10" s="84"/>
      <c r="D10" s="33" t="s">
        <v>61</v>
      </c>
      <c r="E10" s="82" t="s">
        <v>62</v>
      </c>
      <c r="F10" s="84"/>
      <c r="G10" s="35" t="s">
        <v>72</v>
      </c>
      <c r="H10" s="34" t="s">
        <v>73</v>
      </c>
      <c r="I10" s="82" t="s">
        <v>74</v>
      </c>
      <c r="J10" s="84"/>
      <c r="K10" s="35" t="s">
        <v>63</v>
      </c>
    </row>
    <row r="11" spans="2:11" ht="20.100000000000001" customHeight="1" x14ac:dyDescent="0.3">
      <c r="B11" s="91">
        <v>1</v>
      </c>
      <c r="C11" s="92"/>
      <c r="D11" s="93" t="s">
        <v>64</v>
      </c>
      <c r="E11" s="91" t="s">
        <v>65</v>
      </c>
      <c r="F11" s="92"/>
      <c r="G11" s="44">
        <v>0</v>
      </c>
      <c r="H11" s="44"/>
      <c r="I11" s="89"/>
      <c r="J11" s="90"/>
      <c r="K11" s="38" t="s">
        <v>75</v>
      </c>
    </row>
    <row r="12" spans="2:11" ht="23" customHeight="1" x14ac:dyDescent="0.3">
      <c r="B12" s="91">
        <v>2</v>
      </c>
      <c r="C12" s="92"/>
      <c r="D12" s="94"/>
      <c r="E12" s="97" t="s">
        <v>66</v>
      </c>
      <c r="F12" s="98"/>
      <c r="G12" s="110">
        <v>38.71</v>
      </c>
      <c r="H12" s="50">
        <v>38.71</v>
      </c>
      <c r="I12" s="89"/>
      <c r="J12" s="90"/>
      <c r="K12" s="38" t="s">
        <v>85</v>
      </c>
    </row>
    <row r="13" spans="2:11" ht="23" customHeight="1" x14ac:dyDescent="0.3">
      <c r="B13" s="36"/>
      <c r="C13" s="37"/>
      <c r="D13" s="94"/>
      <c r="E13" s="101"/>
      <c r="F13" s="102"/>
      <c r="G13" s="110">
        <v>275</v>
      </c>
      <c r="H13" s="50">
        <v>275</v>
      </c>
      <c r="I13" s="45"/>
      <c r="J13" s="46"/>
      <c r="K13" s="38" t="s">
        <v>86</v>
      </c>
    </row>
    <row r="14" spans="2:11" ht="19.899999999999999" customHeight="1" x14ac:dyDescent="0.3">
      <c r="B14" s="91">
        <v>3</v>
      </c>
      <c r="C14" s="92"/>
      <c r="D14" s="94"/>
      <c r="E14" s="91" t="s">
        <v>67</v>
      </c>
      <c r="F14" s="92"/>
      <c r="G14" s="110">
        <v>0</v>
      </c>
      <c r="H14" s="50"/>
      <c r="I14" s="89"/>
      <c r="J14" s="90"/>
      <c r="K14" s="38" t="s">
        <v>75</v>
      </c>
    </row>
    <row r="15" spans="2:11" ht="20.100000000000001" customHeight="1" x14ac:dyDescent="0.3">
      <c r="B15" s="91">
        <v>4</v>
      </c>
      <c r="C15" s="92"/>
      <c r="D15" s="94"/>
      <c r="E15" s="91" t="s">
        <v>87</v>
      </c>
      <c r="F15" s="92"/>
      <c r="G15" s="110">
        <v>50</v>
      </c>
      <c r="H15" s="50">
        <v>50</v>
      </c>
      <c r="I15" s="89"/>
      <c r="J15" s="90"/>
      <c r="K15" s="38" t="s">
        <v>83</v>
      </c>
    </row>
    <row r="16" spans="2:11" ht="20.100000000000001" customHeight="1" x14ac:dyDescent="0.3">
      <c r="B16" s="36"/>
      <c r="C16" s="37"/>
      <c r="D16" s="39"/>
      <c r="E16" s="36"/>
      <c r="F16" s="37" t="s">
        <v>84</v>
      </c>
      <c r="G16" s="110">
        <v>599</v>
      </c>
      <c r="H16" s="50">
        <v>599</v>
      </c>
      <c r="I16" s="45"/>
      <c r="J16" s="46"/>
      <c r="K16" s="38" t="s">
        <v>89</v>
      </c>
    </row>
    <row r="17" spans="2:11" ht="20.100000000000001" customHeight="1" x14ac:dyDescent="0.3">
      <c r="B17" s="36"/>
      <c r="C17" s="37"/>
      <c r="D17" s="39"/>
      <c r="E17" s="97" t="s">
        <v>87</v>
      </c>
      <c r="F17" s="98"/>
      <c r="G17" s="110">
        <v>36</v>
      </c>
      <c r="H17" s="50">
        <v>36</v>
      </c>
      <c r="I17" s="45"/>
      <c r="J17" s="46"/>
      <c r="K17" s="38" t="s">
        <v>91</v>
      </c>
    </row>
    <row r="18" spans="2:11" ht="20.100000000000001" customHeight="1" x14ac:dyDescent="0.3">
      <c r="B18" s="36"/>
      <c r="C18" s="37"/>
      <c r="D18" s="39"/>
      <c r="E18" s="99"/>
      <c r="F18" s="100"/>
      <c r="G18" s="110">
        <v>25</v>
      </c>
      <c r="H18" s="50"/>
      <c r="I18" s="45"/>
      <c r="J18" s="46">
        <v>25</v>
      </c>
      <c r="K18" s="38" t="s">
        <v>88</v>
      </c>
    </row>
    <row r="19" spans="2:11" ht="19.5" customHeight="1" x14ac:dyDescent="0.3">
      <c r="B19" s="36"/>
      <c r="C19" s="37"/>
      <c r="D19" s="39"/>
      <c r="E19" s="99"/>
      <c r="F19" s="100"/>
      <c r="G19" s="110">
        <v>72.900000000000006</v>
      </c>
      <c r="H19" s="50">
        <v>72.900000000000006</v>
      </c>
      <c r="I19" s="45"/>
      <c r="J19" s="46"/>
      <c r="K19" s="38" t="s">
        <v>90</v>
      </c>
    </row>
    <row r="20" spans="2:11" ht="19.5" customHeight="1" x14ac:dyDescent="0.3">
      <c r="B20" s="36"/>
      <c r="C20" s="37"/>
      <c r="D20" s="39"/>
      <c r="E20" s="99"/>
      <c r="F20" s="100"/>
      <c r="G20" s="110">
        <v>55.4</v>
      </c>
      <c r="H20" s="50">
        <v>55.4</v>
      </c>
      <c r="I20" s="45"/>
      <c r="J20" s="46"/>
      <c r="K20" s="38" t="s">
        <v>93</v>
      </c>
    </row>
    <row r="21" spans="2:11" ht="19.5" customHeight="1" x14ac:dyDescent="0.3">
      <c r="B21" s="36"/>
      <c r="C21" s="37"/>
      <c r="D21" s="39"/>
      <c r="E21" s="99"/>
      <c r="F21" s="100"/>
      <c r="G21" s="110">
        <v>487</v>
      </c>
      <c r="H21" s="50">
        <v>487</v>
      </c>
      <c r="I21" s="45"/>
      <c r="J21" s="46"/>
      <c r="K21" s="38" t="s">
        <v>92</v>
      </c>
    </row>
    <row r="22" spans="2:11" ht="19.5" customHeight="1" x14ac:dyDescent="0.3">
      <c r="B22" s="36"/>
      <c r="C22" s="37"/>
      <c r="D22" s="39"/>
      <c r="E22" s="99"/>
      <c r="F22" s="100"/>
      <c r="G22" s="110">
        <v>87</v>
      </c>
      <c r="H22" s="50">
        <v>87</v>
      </c>
      <c r="I22" s="45"/>
      <c r="J22" s="46"/>
      <c r="K22" s="38" t="s">
        <v>96</v>
      </c>
    </row>
    <row r="23" spans="2:11" ht="19.5" customHeight="1" x14ac:dyDescent="0.3">
      <c r="B23" s="36"/>
      <c r="C23" s="37"/>
      <c r="D23" s="39"/>
      <c r="E23" s="99"/>
      <c r="F23" s="100"/>
      <c r="G23" s="110">
        <v>249.6</v>
      </c>
      <c r="H23" s="50">
        <v>249.6</v>
      </c>
      <c r="I23" s="45"/>
      <c r="J23" s="46"/>
      <c r="K23" s="38" t="s">
        <v>95</v>
      </c>
    </row>
    <row r="24" spans="2:11" ht="19.5" customHeight="1" x14ac:dyDescent="0.3">
      <c r="B24" s="36"/>
      <c r="C24" s="37"/>
      <c r="D24" s="39"/>
      <c r="E24" s="101"/>
      <c r="F24" s="102"/>
      <c r="G24" s="110">
        <v>861</v>
      </c>
      <c r="H24" s="50">
        <v>861</v>
      </c>
      <c r="I24" s="45"/>
      <c r="J24" s="46"/>
      <c r="K24" s="38" t="s">
        <v>94</v>
      </c>
    </row>
    <row r="25" spans="2:11" ht="20.100000000000001" customHeight="1" x14ac:dyDescent="0.3">
      <c r="B25" s="91">
        <v>5</v>
      </c>
      <c r="C25" s="92"/>
      <c r="D25" s="93" t="s">
        <v>39</v>
      </c>
      <c r="E25" s="96" t="s">
        <v>76</v>
      </c>
      <c r="F25" s="96"/>
      <c r="G25" s="110">
        <v>30</v>
      </c>
      <c r="H25" s="50">
        <v>30</v>
      </c>
      <c r="I25" s="89"/>
      <c r="J25" s="90"/>
      <c r="K25" s="38"/>
    </row>
    <row r="26" spans="2:11" ht="20.100000000000001" customHeight="1" x14ac:dyDescent="0.3">
      <c r="B26" s="91">
        <v>6</v>
      </c>
      <c r="C26" s="92"/>
      <c r="D26" s="94"/>
      <c r="E26" s="96"/>
      <c r="F26" s="96"/>
      <c r="G26" s="110">
        <v>0</v>
      </c>
      <c r="H26" s="44"/>
      <c r="I26" s="89"/>
      <c r="J26" s="90"/>
      <c r="K26" s="38"/>
    </row>
    <row r="27" spans="2:11" ht="20.100000000000001" customHeight="1" x14ac:dyDescent="0.3">
      <c r="B27" s="91">
        <v>7</v>
      </c>
      <c r="C27" s="92"/>
      <c r="D27" s="95"/>
      <c r="E27" s="96"/>
      <c r="F27" s="96"/>
      <c r="G27" s="110">
        <v>0</v>
      </c>
      <c r="H27" s="44"/>
      <c r="I27" s="89"/>
      <c r="J27" s="90"/>
      <c r="K27" s="38"/>
    </row>
    <row r="28" spans="2:11" ht="20.100000000000001" customHeight="1" x14ac:dyDescent="0.3">
      <c r="B28" s="82" t="s">
        <v>41</v>
      </c>
      <c r="C28" s="83"/>
      <c r="D28" s="83"/>
      <c r="E28" s="83"/>
      <c r="F28" s="84"/>
      <c r="G28" s="47">
        <f>SUM(G11:G27)</f>
        <v>2866.61</v>
      </c>
      <c r="H28" s="47">
        <f>SUM(H11:H27)</f>
        <v>2841.61</v>
      </c>
      <c r="I28" s="85">
        <f>SUM(I11:J27)</f>
        <v>25</v>
      </c>
      <c r="J28" s="86"/>
      <c r="K28" s="40"/>
    </row>
    <row r="29" spans="2:11" ht="20.100000000000001" customHeight="1" x14ac:dyDescent="0.3">
      <c r="B29" s="29"/>
      <c r="C29" s="29"/>
      <c r="D29" s="29"/>
      <c r="E29" s="29"/>
      <c r="F29" s="29"/>
      <c r="G29" s="29"/>
      <c r="H29" s="29"/>
      <c r="I29" s="29"/>
      <c r="J29" s="48"/>
      <c r="K29" s="29"/>
    </row>
    <row r="30" spans="2:11" ht="20.100000000000001" customHeight="1" x14ac:dyDescent="0.3">
      <c r="B30" s="87" t="s">
        <v>73</v>
      </c>
      <c r="C30" s="87"/>
      <c r="D30" s="87"/>
      <c r="E30" s="87"/>
      <c r="F30" s="87"/>
      <c r="G30" s="87" t="s">
        <v>77</v>
      </c>
      <c r="H30" s="87"/>
      <c r="I30" s="87"/>
      <c r="J30" s="87"/>
      <c r="K30" s="35" t="s">
        <v>78</v>
      </c>
    </row>
    <row r="31" spans="2:11" ht="20.100000000000001" customHeight="1" x14ac:dyDescent="0.3">
      <c r="B31" s="88">
        <f>H28</f>
        <v>2841.61</v>
      </c>
      <c r="C31" s="88"/>
      <c r="D31" s="88"/>
      <c r="E31" s="88"/>
      <c r="F31" s="88"/>
      <c r="G31" s="88">
        <f>I28</f>
        <v>25</v>
      </c>
      <c r="H31" s="88"/>
      <c r="I31" s="88"/>
      <c r="J31" s="88"/>
      <c r="K31" s="49">
        <f>SUM(B31:J31)</f>
        <v>2866.61</v>
      </c>
    </row>
    <row r="32" spans="2:11" ht="20.100000000000001" customHeight="1" x14ac:dyDescent="0.3">
      <c r="B32" s="29"/>
      <c r="C32" s="29"/>
      <c r="D32" s="29"/>
      <c r="E32" s="29"/>
      <c r="F32" s="29"/>
      <c r="G32" s="29"/>
      <c r="H32" s="29"/>
      <c r="I32" s="29"/>
      <c r="J32" s="29"/>
      <c r="K32" s="29"/>
    </row>
    <row r="33" spans="2:11" ht="20.100000000000001" customHeight="1" x14ac:dyDescent="0.3">
      <c r="B33" s="29" t="s">
        <v>68</v>
      </c>
      <c r="C33" s="29"/>
      <c r="D33" s="29"/>
      <c r="E33" s="29"/>
      <c r="F33" s="29" t="s">
        <v>48</v>
      </c>
      <c r="G33" s="29" t="s">
        <v>79</v>
      </c>
      <c r="H33" s="29"/>
      <c r="I33" s="29"/>
      <c r="J33" s="29" t="s">
        <v>50</v>
      </c>
      <c r="K33" s="29"/>
    </row>
  </sheetData>
  <mergeCells count="41">
    <mergeCell ref="J8:K8"/>
    <mergeCell ref="B10:C10"/>
    <mergeCell ref="E10:F10"/>
    <mergeCell ref="I10:J10"/>
    <mergeCell ref="B11:C11"/>
    <mergeCell ref="D11:D15"/>
    <mergeCell ref="E11:F11"/>
    <mergeCell ref="I11:J11"/>
    <mergeCell ref="B12:C12"/>
    <mergeCell ref="I12:J12"/>
    <mergeCell ref="B14:C14"/>
    <mergeCell ref="E14:F14"/>
    <mergeCell ref="I14:J14"/>
    <mergeCell ref="E12:F13"/>
    <mergeCell ref="B15:C15"/>
    <mergeCell ref="E15:F15"/>
    <mergeCell ref="F7:G7"/>
    <mergeCell ref="J7:K7"/>
    <mergeCell ref="B3:K3"/>
    <mergeCell ref="F5:G5"/>
    <mergeCell ref="J5:K5"/>
    <mergeCell ref="F6:G6"/>
    <mergeCell ref="J6:K6"/>
    <mergeCell ref="I15:J15"/>
    <mergeCell ref="B25:C25"/>
    <mergeCell ref="D25:D27"/>
    <mergeCell ref="E25:F25"/>
    <mergeCell ref="I25:J25"/>
    <mergeCell ref="B26:C26"/>
    <mergeCell ref="E26:F26"/>
    <mergeCell ref="I26:J26"/>
    <mergeCell ref="B27:C27"/>
    <mergeCell ref="E27:F27"/>
    <mergeCell ref="I27:J27"/>
    <mergeCell ref="E17:F24"/>
    <mergeCell ref="B28:F28"/>
    <mergeCell ref="I28:J28"/>
    <mergeCell ref="B30:F30"/>
    <mergeCell ref="G30:J30"/>
    <mergeCell ref="B31:F31"/>
    <mergeCell ref="G31:J31"/>
  </mergeCells>
  <phoneticPr fontId="9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2023-09-04T09:10:43Z</cp:lastPrinted>
  <dcterms:created xsi:type="dcterms:W3CDTF">2014-04-15T08:52:00Z</dcterms:created>
  <dcterms:modified xsi:type="dcterms:W3CDTF">2023-09-04T09:11:18Z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