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<sst xmlns="http://schemas.openxmlformats.org/spreadsheetml/2006/main" count="81">
  <si>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</si>
  <si>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团号：HMQA-180701-BAK7151</t>
  </si>
  <si>
    <t>会议日期：20180701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</si>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</sst>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3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7" fillId="21" borderId="21" applyNumberFormat="0" applyAlignment="0" applyProtection="0">
      <alignment vertical="center"/>
    </xf>
    <xf numFmtId="0" fontId="17" fillId="21" borderId="18" applyNumberFormat="0" applyAlignment="0" applyProtection="0">
      <alignment vertical="center"/>
    </xf>
    <xf numFmtId="0" fontId="28" fillId="38" borderId="22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F3" sqref="F3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123.2</v>
      </c>
      <c r="G8" s="55">
        <v>0</v>
      </c>
      <c r="H8" s="55">
        <f>F8+G8</f>
        <v>123.2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ref="H8:H45" si="0"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123.2</v>
      </c>
      <c r="G13" s="59">
        <f t="shared" ref="G13:H13" si="1">SUM(G8:G12)</f>
        <v>0</v>
      </c>
      <c r="H13" s="59">
        <f t="shared" si="1"/>
        <v>123.2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1</v>
      </c>
      <c r="E22" s="55">
        <f>C22*D22</f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1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8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8"/>
      <c r="J29" s="83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8"/>
      <c r="J31" s="83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0"/>
      <c r="J32" s="84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8"/>
      <c r="J33" s="85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8"/>
      <c r="J36" s="86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0"/>
      <c r="J37" s="87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8"/>
      <c r="J38" s="82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8"/>
      <c r="J39" s="83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0"/>
      <c r="J40" s="84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8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8"/>
      <c r="J42" s="79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8"/>
      <c r="J43" s="79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0"/>
      <c r="J44" s="81"/>
    </row>
    <row r="45" customHeight="1" spans="1:10">
      <c r="A45" s="60">
        <v>10</v>
      </c>
      <c r="B45" s="54" t="s">
        <v>41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6"/>
      <c r="J45" s="85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8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8"/>
      <c r="J50" s="86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8"/>
      <c r="J51" s="86"/>
    </row>
    <row r="52" s="42" customFormat="1" customHeight="1" spans="1:10">
      <c r="A52" s="57"/>
      <c r="B52" s="58" t="s">
        <v>42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0"/>
      <c r="J52" s="87"/>
    </row>
    <row r="53" customHeight="1" spans="1:10">
      <c r="A53" s="57"/>
      <c r="B53" s="58" t="s">
        <v>43</v>
      </c>
      <c r="C53" s="59">
        <f>SUM(C52,C44,C40,C37,C32,C27,C24,C21,C16,C13)</f>
        <v>0</v>
      </c>
      <c r="D53" s="59">
        <f t="shared" ref="D53:H53" si="22">SUM(D52,D44,D40,D37,D32,D27,D24,D21,D16,D13)</f>
        <v>1</v>
      </c>
      <c r="E53" s="59">
        <f t="shared" si="22"/>
        <v>0</v>
      </c>
      <c r="F53" s="59">
        <f t="shared" si="22"/>
        <v>123.2</v>
      </c>
      <c r="G53" s="59">
        <f t="shared" si="22"/>
        <v>0</v>
      </c>
      <c r="H53" s="59">
        <f t="shared" si="22"/>
        <v>123.2</v>
      </c>
      <c r="I53" s="80"/>
      <c r="J53" s="88"/>
    </row>
    <row r="57" customHeight="1" spans="1:9">
      <c r="A57" s="67" t="s">
        <v>44</v>
      </c>
      <c r="B57" s="68"/>
      <c r="C57" s="69" t="s">
        <v>45</v>
      </c>
      <c r="D57" s="69"/>
      <c r="E57" s="69" t="s">
        <v>46</v>
      </c>
      <c r="F57" s="69"/>
      <c r="G57" s="69" t="s">
        <v>47</v>
      </c>
      <c r="H57" s="69"/>
      <c r="I57" s="89" t="s">
        <v>48</v>
      </c>
    </row>
    <row r="58" customHeight="1" spans="1:9">
      <c r="A58" s="70">
        <f>E53</f>
        <v>0</v>
      </c>
      <c r="B58" s="71"/>
      <c r="C58" s="71">
        <f>H53</f>
        <v>123.2</v>
      </c>
      <c r="D58" s="71"/>
      <c r="E58" s="71">
        <f>F53</f>
        <v>123.2</v>
      </c>
      <c r="F58" s="71"/>
      <c r="G58" s="71">
        <f>G53</f>
        <v>0</v>
      </c>
      <c r="H58" s="71"/>
      <c r="I58" s="90">
        <f>A58-C58</f>
        <v>-123.2</v>
      </c>
    </row>
    <row r="60" customHeight="1" spans="1:9">
      <c r="A60" s="72" t="s">
        <v>49</v>
      </c>
      <c r="B60" s="73" t="s">
        <v>50</v>
      </c>
      <c r="C60" s="74" t="s">
        <v>51</v>
      </c>
      <c r="D60" s="72"/>
      <c r="E60" s="72" t="s">
        <v>52</v>
      </c>
      <c r="F60" s="72"/>
      <c r="G60" s="72" t="s">
        <v>53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2018-08-30T07:57:31Z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