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wangmumu/Desktop/2023合同/"/>
    </mc:Choice>
  </mc:AlternateContent>
  <xr:revisionPtr revIDLastSave="0" documentId="13_ncr:1_{5C1AD6BC-9035-EF41-B9BE-8A754060C1AE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挚文" sheetId="18" r:id="rId1"/>
    <sheet name="陌陌" sheetId="16" r:id="rId2"/>
    <sheet name="探探" sheetId="17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2" i="18" l="1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73" i="18" s="1"/>
  <c r="I74" i="18" l="1"/>
  <c r="I76" i="18" l="1"/>
  <c r="I77" i="18" s="1"/>
  <c r="I72" i="17" l="1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73" i="16" s="1"/>
  <c r="I8" i="16"/>
  <c r="I7" i="16"/>
  <c r="I6" i="16"/>
  <c r="I73" i="17" l="1"/>
  <c r="I74" i="16"/>
  <c r="I76" i="16"/>
  <c r="I74" i="17" l="1"/>
  <c r="I76" i="17" s="1"/>
  <c r="I77" i="17" s="1"/>
  <c r="I77" i="16"/>
</calcChain>
</file>

<file path=xl/sharedStrings.xml><?xml version="1.0" encoding="utf-8"?>
<sst xmlns="http://schemas.openxmlformats.org/spreadsheetml/2006/main" count="750" uniqueCount="131">
  <si>
    <t>报价公司：</t>
  </si>
  <si>
    <t xml:space="preserve"> 甲方名称： </t>
  </si>
  <si>
    <t>报价人（姓名/联系方式）：</t>
  </si>
  <si>
    <t xml:space="preserve"> 活动名称： </t>
  </si>
  <si>
    <t xml:space="preserve"> 活动时间： </t>
  </si>
  <si>
    <t xml:space="preserve"> 有效期： </t>
  </si>
  <si>
    <t xml:space="preserve"> 7天 </t>
  </si>
  <si>
    <t xml:space="preserve">项目 </t>
  </si>
  <si>
    <t>项目明细</t>
  </si>
  <si>
    <t xml:space="preserve"> 数量 </t>
  </si>
  <si>
    <t xml:space="preserve"> 单位 </t>
  </si>
  <si>
    <t>单价</t>
  </si>
  <si>
    <t>小计</t>
  </si>
  <si>
    <t>备注</t>
  </si>
  <si>
    <t xml:space="preserve"> </t>
  </si>
  <si>
    <t>10%服务费比例</t>
  </si>
  <si>
    <t>发票类型（增值税普票/免税普票/增值税专票）</t>
  </si>
  <si>
    <t>增值税专票</t>
  </si>
  <si>
    <t>6%发票税率（纸质发票税率）</t>
  </si>
  <si>
    <t>项</t>
    <phoneticPr fontId="2" type="noConversion"/>
  </si>
  <si>
    <t>次</t>
    <phoneticPr fontId="2" type="noConversion"/>
  </si>
  <si>
    <t xml:space="preserve"> 项目内容</t>
    <phoneticPr fontId="2" type="noConversion"/>
  </si>
  <si>
    <t>总计</t>
    <phoneticPr fontId="2" type="noConversion"/>
  </si>
  <si>
    <t>H5</t>
    <phoneticPr fontId="2" type="noConversion"/>
  </si>
  <si>
    <t>现场项目</t>
    <rPh sb="0" eb="1">
      <t>xian'c</t>
    </rPh>
    <rPh sb="2" eb="3">
      <t>ixang'mu</t>
    </rPh>
    <phoneticPr fontId="2" type="noConversion"/>
  </si>
  <si>
    <t>办公区装饰</t>
    <rPh sb="0" eb="1">
      <t>ban'gong'qu</t>
    </rPh>
    <rPh sb="3" eb="4">
      <t>zhung'shi</t>
    </rPh>
    <phoneticPr fontId="2" type="noConversion"/>
  </si>
  <si>
    <t>个</t>
    <rPh sb="0" eb="1">
      <t>ge</t>
    </rPh>
    <phoneticPr fontId="2" type="noConversion"/>
  </si>
  <si>
    <t>摄影师</t>
    <rPh sb="0" eb="1">
      <t>she'ying'shi</t>
    </rPh>
    <phoneticPr fontId="2" type="noConversion"/>
  </si>
  <si>
    <t>人</t>
    <rPh sb="0" eb="1">
      <t>ren</t>
    </rPh>
    <phoneticPr fontId="2" type="noConversion"/>
  </si>
  <si>
    <t>天</t>
    <rPh sb="0" eb="1">
      <t>tian</t>
    </rPh>
    <phoneticPr fontId="2" type="noConversion"/>
  </si>
  <si>
    <t>费用合计</t>
    <phoneticPr fontId="2" type="noConversion"/>
  </si>
  <si>
    <t>前期项目</t>
    <rPh sb="0" eb="1">
      <t>qian'qi</t>
    </rPh>
    <rPh sb="2" eb="3">
      <t>xiang'mu</t>
    </rPh>
    <phoneticPr fontId="2" type="noConversion"/>
  </si>
  <si>
    <t xml:space="preserve">单位 </t>
    <phoneticPr fontId="2" type="noConversion"/>
  </si>
  <si>
    <t>次</t>
    <rPh sb="0" eb="1">
      <t>ci</t>
    </rPh>
    <phoneticPr fontId="2" type="noConversion"/>
  </si>
  <si>
    <t>项</t>
    <rPh sb="0" eb="1">
      <t>xiang</t>
    </rPh>
    <phoneticPr fontId="2" type="noConversion"/>
  </si>
  <si>
    <t>直播相关</t>
    <rPh sb="0" eb="1">
      <t>zhi'bo</t>
    </rPh>
    <rPh sb="2" eb="3">
      <t>xiang'guan</t>
    </rPh>
    <phoneticPr fontId="2" type="noConversion"/>
  </si>
  <si>
    <t>餐饮</t>
    <rPh sb="0" eb="1">
      <t>can'yin</t>
    </rPh>
    <phoneticPr fontId="2" type="noConversion"/>
  </si>
  <si>
    <t>高亚琳</t>
    <rPh sb="0" eb="1">
      <t>g'y'l</t>
    </rPh>
    <phoneticPr fontId="2" type="noConversion"/>
  </si>
  <si>
    <t>康辉集团北京国际会议展览有限公司</t>
    <phoneticPr fontId="2" type="noConversion"/>
  </si>
  <si>
    <t>人</t>
  </si>
  <si>
    <t>云摄影</t>
    <rPh sb="0" eb="1">
      <t>yun'she'y</t>
    </rPh>
    <phoneticPr fontId="2" type="noConversion"/>
  </si>
  <si>
    <t>平米</t>
    <rPh sb="0" eb="1">
      <t>ping'mi</t>
    </rPh>
    <phoneticPr fontId="2" type="noConversion"/>
  </si>
  <si>
    <t xml:space="preserve">视频无缝切换器 </t>
  </si>
  <si>
    <t xml:space="preserve">D’SAN  PC-433  PerfectCue  Light  Kit   翻页提示器套装(带PC-AS4遥控器)     </t>
  </si>
  <si>
    <t>DELL  Monitor  监视器(液晶  ，24")</t>
  </si>
  <si>
    <t>MAC笔记本电脑(APPLE , MACBOOK)</t>
  </si>
  <si>
    <t>TH-65CS400C 65寸LED液晶电视   带立架</t>
  </si>
  <si>
    <t>TH-42CS400C 42寸 LED液晶电视  带立架</t>
  </si>
  <si>
    <t>HDMI分配器</t>
  </si>
  <si>
    <t>视频设备</t>
    <rPh sb="0" eb="1">
      <t>shi'p</t>
    </rPh>
    <rPh sb="2" eb="3">
      <t>she'b</t>
    </rPh>
    <phoneticPr fontId="2" type="noConversion"/>
  </si>
  <si>
    <t>Loudspeaker 全频音箱</t>
  </si>
  <si>
    <t>Digital Power Amplifier  数字功放</t>
  </si>
  <si>
    <t>SHURE UR4D+ Dual channel diversity receiver 舒尔UR4D+接收机</t>
  </si>
  <si>
    <t xml:space="preserve">SHURE UR2/Beta 58A  Wireless Hand-hold Mic  无线手持式话筒 </t>
  </si>
  <si>
    <t>SHURE UR1/WBH53 Microphone 领夹式话筒</t>
  </si>
  <si>
    <t>SHURE 无线放大器</t>
  </si>
  <si>
    <t>DA 音频隔离器</t>
  </si>
  <si>
    <t>音频设备</t>
    <rPh sb="0" eb="1">
      <t>yin'p</t>
    </rPh>
    <rPh sb="2" eb="3">
      <t>she'b</t>
    </rPh>
    <phoneticPr fontId="2" type="noConversion"/>
  </si>
  <si>
    <t>LED PAR Light 染色灯</t>
  </si>
  <si>
    <t>LED摄影灯</t>
  </si>
  <si>
    <t>Truss  灯光架 2.5m单柱</t>
  </si>
  <si>
    <t>灯光放大器</t>
  </si>
  <si>
    <t>摄像专用提词器</t>
  </si>
  <si>
    <t>松下导播台</t>
  </si>
  <si>
    <t>录机、监视器、光纤</t>
  </si>
  <si>
    <t>其他</t>
    <rPh sb="0" eb="1">
      <t>qi'ta</t>
    </rPh>
    <phoneticPr fontId="2" type="noConversion"/>
  </si>
  <si>
    <t>化妆师</t>
    <rPh sb="0" eb="1">
      <t>hua'zhuang'shi</t>
    </rPh>
    <phoneticPr fontId="2" type="noConversion"/>
  </si>
  <si>
    <t>木质背板（5m*3m)</t>
    <rPh sb="0" eb="1">
      <t>mu'zhi</t>
    </rPh>
    <rPh sb="2" eb="3">
      <t>bei'ban</t>
    </rPh>
    <phoneticPr fontId="2" type="noConversion"/>
  </si>
  <si>
    <t>灯光设备</t>
    <rPh sb="0" eb="1">
      <t>deng'guagn'she'b</t>
    </rPh>
    <phoneticPr fontId="2" type="noConversion"/>
  </si>
  <si>
    <t>AV技术人员</t>
    <rPh sb="2" eb="3">
      <t>ji'shu'ren'y</t>
    </rPh>
    <phoneticPr fontId="2" type="noConversion"/>
  </si>
  <si>
    <t>摄像设备</t>
    <rPh sb="0" eb="1">
      <t>she'x</t>
    </rPh>
    <rPh sb="2" eb="3">
      <t>she'b</t>
    </rPh>
    <phoneticPr fontId="2" type="noConversion"/>
  </si>
  <si>
    <t>现场导演</t>
    <rPh sb="0" eb="1">
      <t>xian'c</t>
    </rPh>
    <rPh sb="2" eb="3">
      <t>dao'yan</t>
    </rPh>
    <phoneticPr fontId="2" type="noConversion"/>
  </si>
  <si>
    <t>制作物</t>
    <rPh sb="0" eb="1">
      <t>zhi'zuo'w</t>
    </rPh>
    <phoneticPr fontId="2" type="noConversion"/>
  </si>
  <si>
    <t>Sony fs7 高清摄像机</t>
    <phoneticPr fontId="2" type="noConversion"/>
  </si>
  <si>
    <t>搭建人工</t>
    <rPh sb="0" eb="1">
      <t>da'jian</t>
    </rPh>
    <rPh sb="2" eb="3">
      <t>ren'gong</t>
    </rPh>
    <phoneticPr fontId="2" type="noConversion"/>
  </si>
  <si>
    <t>调光台</t>
    <phoneticPr fontId="2" type="noConversion"/>
  </si>
  <si>
    <t xml:space="preserve">Digital  Mixer 数字调音台  </t>
    <phoneticPr fontId="2" type="noConversion"/>
  </si>
  <si>
    <t>颁奖视频</t>
    <rPh sb="0" eb="1">
      <t>ban'jiang</t>
    </rPh>
    <rPh sb="2" eb="3">
      <t>shi'p</t>
    </rPh>
    <phoneticPr fontId="2" type="noConversion"/>
  </si>
  <si>
    <t>口罩</t>
    <rPh sb="0" eb="1">
      <t>kou'zhao</t>
    </rPh>
    <phoneticPr fontId="2" type="noConversion"/>
  </si>
  <si>
    <t>暖场视频</t>
    <rPh sb="0" eb="1">
      <t>nuan'c</t>
    </rPh>
    <rPh sb="2" eb="3">
      <t>shi'p</t>
    </rPh>
    <phoneticPr fontId="2" type="noConversion"/>
  </si>
  <si>
    <t>现场兼职</t>
    <rPh sb="0" eb="1">
      <t>xian'c</t>
    </rPh>
    <rPh sb="2" eb="3">
      <t>jian'z</t>
    </rPh>
    <phoneticPr fontId="2" type="noConversion"/>
  </si>
  <si>
    <t>陌陌、探探进场及撤场</t>
    <rPh sb="0" eb="1">
      <t>mo'mo</t>
    </rPh>
    <rPh sb="3" eb="4">
      <t>tan'tan</t>
    </rPh>
    <rPh sb="5" eb="6">
      <t>jin'chang</t>
    </rPh>
    <rPh sb="7" eb="8">
      <t>ji</t>
    </rPh>
    <rPh sb="8" eb="9">
      <t>che'chang</t>
    </rPh>
    <phoneticPr fontId="2" type="noConversion"/>
  </si>
  <si>
    <t>现场导播</t>
    <rPh sb="0" eb="1">
      <t>xian'c</t>
    </rPh>
    <rPh sb="2" eb="3">
      <t>dao'yan</t>
    </rPh>
    <rPh sb="3" eb="4">
      <t>bo</t>
    </rPh>
    <phoneticPr fontId="2" type="noConversion"/>
  </si>
  <si>
    <t>搭建运费</t>
    <rPh sb="0" eb="1">
      <t>da'jian</t>
    </rPh>
    <rPh sb="2" eb="3">
      <t>yun'f</t>
    </rPh>
    <phoneticPr fontId="2" type="noConversion"/>
  </si>
  <si>
    <t>车</t>
    <rPh sb="0" eb="1">
      <t>che</t>
    </rPh>
    <phoneticPr fontId="2" type="noConversion"/>
  </si>
  <si>
    <t>1m栏租赁</t>
    <rPh sb="2" eb="3">
      <t>lan</t>
    </rPh>
    <rPh sb="3" eb="4">
      <t>zu'l</t>
    </rPh>
    <phoneticPr fontId="2" type="noConversion"/>
  </si>
  <si>
    <t>麦标套</t>
    <rPh sb="0" eb="1">
      <t>mai'biao't</t>
    </rPh>
    <phoneticPr fontId="2" type="noConversion"/>
  </si>
  <si>
    <t>手卡</t>
    <rPh sb="0" eb="1">
      <t>shou'ka</t>
    </rPh>
    <phoneticPr fontId="2" type="noConversion"/>
  </si>
  <si>
    <t>胸卡及挂绳</t>
    <rPh sb="0" eb="1">
      <t>xiong'ka</t>
    </rPh>
    <rPh sb="2" eb="3">
      <t>ji</t>
    </rPh>
    <rPh sb="3" eb="4">
      <t>gua's</t>
    </rPh>
    <phoneticPr fontId="2" type="noConversion"/>
  </si>
  <si>
    <t>挚文集团</t>
    <rPh sb="0" eb="1">
      <t>zhi'wen'ji'tuan</t>
    </rPh>
    <phoneticPr fontId="2" type="noConversion"/>
  </si>
  <si>
    <t>60s</t>
    <phoneticPr fontId="2" type="noConversion"/>
  </si>
  <si>
    <t>人</t>
    <phoneticPr fontId="2" type="noConversion"/>
  </si>
  <si>
    <t xml:space="preserve"> 2023.1.13</t>
    <phoneticPr fontId="2" type="noConversion"/>
  </si>
  <si>
    <t>2023挚文集团年会</t>
    <phoneticPr fontId="2" type="noConversion"/>
  </si>
  <si>
    <t>美工</t>
    <phoneticPr fontId="8" type="noConversion"/>
  </si>
  <si>
    <t>项</t>
    <rPh sb="0" eb="1">
      <t>ge</t>
    </rPh>
    <phoneticPr fontId="2" type="noConversion"/>
  </si>
  <si>
    <t>份</t>
    <phoneticPr fontId="2" type="noConversion"/>
  </si>
  <si>
    <t>3M墙贴及地贴（8m*3m+4m*8m)</t>
    <rPh sb="2" eb="3">
      <t>qiang'tie</t>
    </rPh>
    <phoneticPr fontId="2" type="noConversion"/>
  </si>
  <si>
    <t>工作人员餐费</t>
    <phoneticPr fontId="8" type="noConversion"/>
  </si>
  <si>
    <t>人</t>
    <phoneticPr fontId="8" type="noConversion"/>
  </si>
  <si>
    <t>餐</t>
    <phoneticPr fontId="8" type="noConversion"/>
  </si>
  <si>
    <t>兼职餐费</t>
    <phoneticPr fontId="8" type="noConversion"/>
  </si>
  <si>
    <t>其他项目</t>
    <phoneticPr fontId="8" type="noConversion"/>
  </si>
  <si>
    <t>运费</t>
    <rPh sb="0" eb="2">
      <t>yun'f</t>
    </rPh>
    <phoneticPr fontId="2" type="noConversion"/>
  </si>
  <si>
    <t>车</t>
    <phoneticPr fontId="2" type="noConversion"/>
  </si>
  <si>
    <t>拍照区</t>
    <rPh sb="0" eb="1">
      <t>pai'zhao</t>
    </rPh>
    <rPh sb="2" eb="3">
      <t>qu</t>
    </rPh>
    <phoneticPr fontId="2" type="noConversion"/>
  </si>
  <si>
    <t>拍照背板</t>
    <rPh sb="0" eb="1">
      <t>pai'zhao</t>
    </rPh>
    <rPh sb="2" eb="3">
      <t>bei'ban</t>
    </rPh>
    <phoneticPr fontId="2" type="noConversion"/>
  </si>
  <si>
    <t>摄影灯</t>
    <rPh sb="0" eb="1">
      <t>she'ying'dneg</t>
    </rPh>
    <phoneticPr fontId="2" type="noConversion"/>
  </si>
  <si>
    <t>拍照道具</t>
    <rPh sb="0" eb="1">
      <t>hu'nian</t>
    </rPh>
    <rPh sb="2" eb="3">
      <t>mao'zi</t>
    </rPh>
    <phoneticPr fontId="2" type="noConversion"/>
  </si>
  <si>
    <t>礼品兑换处</t>
    <phoneticPr fontId="2" type="noConversion"/>
  </si>
  <si>
    <t>线上礼品兑换</t>
    <phoneticPr fontId="8" type="noConversion"/>
  </si>
  <si>
    <t>礼品</t>
    <rPh sb="0" eb="1">
      <t>tan'weili'pin</t>
    </rPh>
    <phoneticPr fontId="2" type="noConversion"/>
  </si>
  <si>
    <t>线下游戏</t>
    <phoneticPr fontId="8" type="noConversion"/>
  </si>
  <si>
    <t>刮刮乐</t>
    <phoneticPr fontId="8" type="noConversion"/>
  </si>
  <si>
    <t>扭蛋机技术人员</t>
    <phoneticPr fontId="8" type="noConversion"/>
  </si>
  <si>
    <t>巨型扭蛋机-含运输</t>
    <phoneticPr fontId="8" type="noConversion"/>
  </si>
  <si>
    <t>yes or no</t>
    <phoneticPr fontId="8" type="noConversion"/>
  </si>
  <si>
    <t>巨型筷子挑战</t>
  </si>
  <si>
    <t>陌陌各层工区堆头</t>
    <rPh sb="0" eb="1">
      <t>mo'mo</t>
    </rPh>
    <rPh sb="2" eb="3">
      <t>gong'qu</t>
    </rPh>
    <rPh sb="4" eb="5">
      <t>zhuang'shi</t>
    </rPh>
    <phoneticPr fontId="2" type="noConversion"/>
  </si>
  <si>
    <t>茶歇区吊顶装饰</t>
    <phoneticPr fontId="8" type="noConversion"/>
  </si>
  <si>
    <t>探探各层工区堆头</t>
    <rPh sb="0" eb="1">
      <t>mo'mo</t>
    </rPh>
    <rPh sb="2" eb="3">
      <t>gong'qu</t>
    </rPh>
    <rPh sb="4" eb="5">
      <t>zhuang'shi</t>
    </rPh>
    <phoneticPr fontId="2" type="noConversion"/>
  </si>
  <si>
    <t>前台车贴</t>
    <phoneticPr fontId="8" type="noConversion"/>
  </si>
  <si>
    <t>11层会议室装饰</t>
    <phoneticPr fontId="8" type="noConversion"/>
  </si>
  <si>
    <t>平米</t>
    <phoneticPr fontId="8" type="noConversion"/>
  </si>
  <si>
    <t>米</t>
    <phoneticPr fontId="8" type="noConversion"/>
  </si>
  <si>
    <t>茶歇区装饰腰线</t>
    <phoneticPr fontId="8" type="noConversion"/>
  </si>
  <si>
    <t>定制可乐</t>
    <phoneticPr fontId="8" type="noConversion"/>
  </si>
  <si>
    <t>饮料</t>
    <rPh sb="0" eb="1">
      <t>can'fei</t>
    </rPh>
    <phoneticPr fontId="2" type="noConversion"/>
  </si>
  <si>
    <t>2023挚文集团年会活动预算-陌陌</t>
    <rPh sb="4" eb="5">
      <t>zhi'wen</t>
    </rPh>
    <rPh sb="6" eb="7">
      <t>ji'tuan</t>
    </rPh>
    <rPh sb="8" eb="9">
      <t>nian'hui</t>
    </rPh>
    <rPh sb="10" eb="11">
      <t>huo'dong</t>
    </rPh>
    <rPh sb="12" eb="13">
      <t>jie'suan</t>
    </rPh>
    <phoneticPr fontId="2" type="noConversion"/>
  </si>
  <si>
    <t>2023挚文集团年会活动预算-探探</t>
    <rPh sb="4" eb="5">
      <t>zhi'wen</t>
    </rPh>
    <rPh sb="6" eb="7">
      <t>ji'tuan</t>
    </rPh>
    <rPh sb="8" eb="9">
      <t>nian'hui</t>
    </rPh>
    <rPh sb="10" eb="11">
      <t>huo'dong</t>
    </rPh>
    <rPh sb="12" eb="13">
      <t>jie'suan</t>
    </rPh>
    <phoneticPr fontId="2" type="noConversion"/>
  </si>
  <si>
    <t>2023挚文集团年会活动结算</t>
    <rPh sb="4" eb="5">
      <t>zhi'wen</t>
    </rPh>
    <rPh sb="6" eb="7">
      <t>ji'tuan</t>
    </rPh>
    <rPh sb="8" eb="9">
      <t>nian'hui</t>
    </rPh>
    <rPh sb="10" eb="11">
      <t>huo'dong</t>
    </rPh>
    <rPh sb="12" eb="13">
      <t>jie'suan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</si>
</sst>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#,##0"/>
    <numFmt numFmtId="177" formatCode="[$-F800]dddd\,\ mmmm\ dd\,\ yyyy"/>
  </numFmts>
  <fonts count="23">
    <font>
      <sz val="10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u/>
      <sz val="10"/>
      <color theme="10"/>
      <name val="等线"/>
      <family val="3"/>
      <charset val="134"/>
      <scheme val="minor"/>
    </font>
    <font>
      <u/>
      <sz val="10"/>
      <color theme="11"/>
      <name val="等线"/>
      <family val="3"/>
      <charset val="134"/>
      <scheme val="minor"/>
    </font>
    <font>
      <sz val="10"/>
      <name val="微软雅黑"/>
      <family val="3"/>
      <charset val="134"/>
    </font>
    <font>
      <b/>
      <sz val="14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1"/>
      <name val="微软雅黑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3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>
      <alignment vertical="center"/>
    </xf>
    <xf numFmtId="0" fontId="10" fillId="0" borderId="0">
      <alignment vertical="center"/>
    </xf>
    <xf numFmtId="177" fontId="11" fillId="0" borderId="0">
      <alignment vertical="center"/>
    </xf>
    <xf numFmtId="0" fontId="9" fillId="0" borderId="0">
      <alignment vertical="center"/>
    </xf>
  </cellStyleXfs>
  <cellXfs count="138">
    <xf numFmtId="0" fontId="0" fillId="0" borderId="0" xfId="0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1" fontId="16" fillId="3" borderId="5" xfId="0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right" vertical="center" wrapText="1"/>
    </xf>
    <xf numFmtId="0" fontId="13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 wrapText="1"/>
    </xf>
  </cellXfs>
  <cellStyles count="12">
    <cellStyle name="常规" xfId="0" builtinId="0"/>
    <cellStyle name="常规 2" xfId="2" xr:uid="{00000000-0005-0000-0000-000001000000}"/>
    <cellStyle name="常规 2 2" xfId="8" xr:uid="{C4571A92-B6F4-E340-B182-FB8276885801}"/>
    <cellStyle name="常规 3" xfId="3" xr:uid="{00000000-0005-0000-0000-000002000000}"/>
    <cellStyle name="常规 3 2" xfId="9" xr:uid="{C8A4C7C7-F432-A64E-89B6-5CE84E0DBA5A}"/>
    <cellStyle name="常规 3 3" xfId="11" xr:uid="{2CEDB77D-C7AA-534D-9A53-7A318C1C4A18}"/>
    <cellStyle name="常规 4" xfId="4" xr:uid="{00000000-0005-0000-0000-000003000000}"/>
    <cellStyle name="常规 5" xfId="5" xr:uid="{00000000-0005-0000-0000-000004000000}"/>
    <cellStyle name="常规 5 2" xfId="10" xr:uid="{234E268D-7228-F547-9DF4-A338862229FD}"/>
    <cellStyle name="常规 6" xfId="1" xr:uid="{00000000-0005-0000-0000-000005000000}"/>
    <cellStyle name="超链接" xfId="6" builtinId="8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BA17-586F-084F-B842-C187EB3D18F8}">
  <dimension ref="A1:O192"/>
  <sheetViews>
    <sheetView topLeftCell="A51" workbookViewId="0">
      <selection activeCell="I77" sqref="I77"/>
    </sheetView>
  </sheetViews>
  <sheetFormatPr baseColWidth="10" defaultColWidth="10" defaultRowHeight="16"/>
  <cols>
    <col min="1" max="1" width="18" style="3" customWidth="1"/>
    <col min="2" max="2" width="30" style="6" customWidth="1"/>
    <col min="3" max="3" width="54.59765625" style="3" customWidth="1"/>
    <col min="4" max="4" width="7.796875" style="3" customWidth="1"/>
    <col min="5" max="5" width="6.59765625" style="3" customWidth="1"/>
    <col min="6" max="6" width="6.796875" style="3" bestFit="1" customWidth="1"/>
    <col min="7" max="7" width="6.59765625" style="3" customWidth="1"/>
    <col min="8" max="8" width="14" style="3" customWidth="1"/>
    <col min="9" max="9" width="14.3984375" style="7" customWidth="1"/>
    <col min="10" max="10" width="23.19921875" style="3" customWidth="1"/>
    <col min="11" max="15" width="8.796875" style="3" customWidth="1"/>
    <col min="16" max="16384" width="10" style="3"/>
  </cols>
  <sheetData>
    <row r="1" spans="1:15" ht="22" thickBot="1">
      <c r="A1" s="74" t="s">
        <v>130</v>
      </c>
      <c r="B1" s="74"/>
      <c r="C1" s="74"/>
      <c r="D1" s="74"/>
      <c r="E1" s="74"/>
      <c r="F1" s="74"/>
      <c r="G1" s="74"/>
      <c r="H1" s="74"/>
      <c r="I1" s="75"/>
      <c r="J1" s="76"/>
      <c r="K1" s="2"/>
      <c r="L1" s="2"/>
    </row>
    <row r="2" spans="1:15" ht="18">
      <c r="A2" s="77" t="s">
        <v>0</v>
      </c>
      <c r="B2" s="78"/>
      <c r="C2" s="79" t="s">
        <v>38</v>
      </c>
      <c r="D2" s="80" t="s">
        <v>1</v>
      </c>
      <c r="E2" s="81"/>
      <c r="F2" s="78"/>
      <c r="G2" s="82" t="s">
        <v>89</v>
      </c>
      <c r="H2" s="83"/>
      <c r="I2" s="83"/>
      <c r="J2" s="84"/>
      <c r="K2" s="2"/>
      <c r="L2" s="2"/>
    </row>
    <row r="3" spans="1:15" ht="18">
      <c r="A3" s="85" t="s">
        <v>2</v>
      </c>
      <c r="B3" s="86"/>
      <c r="C3" s="87" t="s">
        <v>37</v>
      </c>
      <c r="D3" s="88" t="s">
        <v>3</v>
      </c>
      <c r="E3" s="89"/>
      <c r="F3" s="86"/>
      <c r="G3" s="90" t="s">
        <v>93</v>
      </c>
      <c r="H3" s="91"/>
      <c r="I3" s="91"/>
      <c r="J3" s="92"/>
      <c r="K3" s="2"/>
      <c r="L3" s="2"/>
    </row>
    <row r="4" spans="1:15" ht="18">
      <c r="A4" s="93" t="s">
        <v>4</v>
      </c>
      <c r="B4" s="87" t="s">
        <v>92</v>
      </c>
      <c r="C4" s="87"/>
      <c r="D4" s="88" t="s">
        <v>5</v>
      </c>
      <c r="E4" s="89"/>
      <c r="F4" s="86"/>
      <c r="G4" s="90" t="s">
        <v>6</v>
      </c>
      <c r="H4" s="91"/>
      <c r="I4" s="91"/>
      <c r="J4" s="92"/>
      <c r="K4" s="2"/>
      <c r="L4" s="2"/>
    </row>
    <row r="5" spans="1:15" s="1" customFormat="1" ht="19">
      <c r="A5" s="94" t="s">
        <v>7</v>
      </c>
      <c r="B5" s="95" t="s">
        <v>8</v>
      </c>
      <c r="C5" s="95" t="s">
        <v>21</v>
      </c>
      <c r="D5" s="95" t="s">
        <v>9</v>
      </c>
      <c r="E5" s="96" t="s">
        <v>32</v>
      </c>
      <c r="F5" s="96" t="s">
        <v>9</v>
      </c>
      <c r="G5" s="96" t="s">
        <v>10</v>
      </c>
      <c r="H5" s="95" t="s">
        <v>11</v>
      </c>
      <c r="I5" s="97" t="s">
        <v>12</v>
      </c>
      <c r="J5" s="98" t="s">
        <v>13</v>
      </c>
      <c r="K5" s="2"/>
      <c r="L5" s="99"/>
    </row>
    <row r="6" spans="1:15" ht="18">
      <c r="A6" s="100" t="s">
        <v>31</v>
      </c>
      <c r="B6" s="87" t="s">
        <v>23</v>
      </c>
      <c r="C6" s="101"/>
      <c r="D6" s="87">
        <v>1</v>
      </c>
      <c r="E6" s="87" t="s">
        <v>19</v>
      </c>
      <c r="F6" s="87">
        <v>1</v>
      </c>
      <c r="G6" s="87" t="s">
        <v>20</v>
      </c>
      <c r="H6" s="87">
        <v>48500</v>
      </c>
      <c r="I6" s="102">
        <f>D6*F6*H6</f>
        <v>48500</v>
      </c>
      <c r="J6" s="103"/>
      <c r="K6" s="2"/>
      <c r="L6" s="2"/>
      <c r="M6" s="104"/>
      <c r="N6" s="104"/>
      <c r="O6" s="104"/>
    </row>
    <row r="7" spans="1:15" s="1" customFormat="1" ht="19">
      <c r="A7" s="105" t="s">
        <v>24</v>
      </c>
      <c r="B7" s="106" t="s">
        <v>25</v>
      </c>
      <c r="C7" s="107" t="s">
        <v>118</v>
      </c>
      <c r="D7" s="108">
        <v>1</v>
      </c>
      <c r="E7" s="108" t="s">
        <v>19</v>
      </c>
      <c r="F7" s="108">
        <v>1</v>
      </c>
      <c r="G7" s="108" t="s">
        <v>20</v>
      </c>
      <c r="H7" s="108">
        <v>9000</v>
      </c>
      <c r="I7" s="109">
        <f>D7*F7*H7</f>
        <v>9000</v>
      </c>
      <c r="J7" s="110"/>
      <c r="K7" s="2"/>
      <c r="L7" s="99"/>
      <c r="M7" s="111"/>
      <c r="N7" s="111"/>
      <c r="O7" s="111"/>
    </row>
    <row r="8" spans="1:15" s="1" customFormat="1" ht="19">
      <c r="A8" s="112"/>
      <c r="B8" s="113"/>
      <c r="C8" s="107" t="s">
        <v>121</v>
      </c>
      <c r="D8" s="108">
        <v>1</v>
      </c>
      <c r="E8" s="108" t="s">
        <v>19</v>
      </c>
      <c r="F8" s="108">
        <v>1</v>
      </c>
      <c r="G8" s="108" t="s">
        <v>20</v>
      </c>
      <c r="H8" s="108">
        <v>2500</v>
      </c>
      <c r="I8" s="109">
        <f>D8*F8*H8</f>
        <v>2500</v>
      </c>
      <c r="J8" s="110"/>
      <c r="K8" s="2"/>
      <c r="L8" s="99"/>
      <c r="M8" s="111"/>
      <c r="N8" s="111"/>
      <c r="O8" s="111"/>
    </row>
    <row r="9" spans="1:15" s="1" customFormat="1" ht="19">
      <c r="A9" s="112"/>
      <c r="B9" s="113"/>
      <c r="C9" s="107" t="s">
        <v>119</v>
      </c>
      <c r="D9" s="108">
        <v>40</v>
      </c>
      <c r="E9" s="108" t="s">
        <v>19</v>
      </c>
      <c r="F9" s="108">
        <v>1</v>
      </c>
      <c r="G9" s="108" t="s">
        <v>20</v>
      </c>
      <c r="H9" s="108">
        <v>40</v>
      </c>
      <c r="I9" s="109">
        <f>D9*F9*H9</f>
        <v>1600</v>
      </c>
      <c r="J9" s="110"/>
      <c r="K9" s="2"/>
      <c r="L9" s="99"/>
      <c r="M9" s="111"/>
      <c r="N9" s="111"/>
      <c r="O9" s="111"/>
    </row>
    <row r="10" spans="1:15" s="1" customFormat="1" ht="19">
      <c r="A10" s="112"/>
      <c r="B10" s="113"/>
      <c r="C10" s="107" t="s">
        <v>122</v>
      </c>
      <c r="D10" s="108">
        <v>20</v>
      </c>
      <c r="E10" s="108" t="s">
        <v>123</v>
      </c>
      <c r="F10" s="108">
        <v>1</v>
      </c>
      <c r="G10" s="108" t="s">
        <v>20</v>
      </c>
      <c r="H10" s="108">
        <v>220</v>
      </c>
      <c r="I10" s="109">
        <f t="shared" ref="I10:I11" si="0">D10*F10*H10</f>
        <v>4400</v>
      </c>
      <c r="J10" s="110"/>
      <c r="K10" s="2"/>
      <c r="L10" s="99"/>
      <c r="M10" s="111"/>
      <c r="N10" s="111"/>
      <c r="O10" s="111"/>
    </row>
    <row r="11" spans="1:15" s="1" customFormat="1" ht="19">
      <c r="A11" s="112"/>
      <c r="B11" s="113"/>
      <c r="C11" s="107" t="s">
        <v>125</v>
      </c>
      <c r="D11" s="108">
        <v>100</v>
      </c>
      <c r="E11" s="108" t="s">
        <v>124</v>
      </c>
      <c r="F11" s="108">
        <v>1</v>
      </c>
      <c r="G11" s="108" t="s">
        <v>20</v>
      </c>
      <c r="H11" s="108">
        <v>80</v>
      </c>
      <c r="I11" s="109">
        <f t="shared" si="0"/>
        <v>8000</v>
      </c>
      <c r="J11" s="110"/>
      <c r="K11" s="2"/>
      <c r="L11" s="99"/>
      <c r="M11" s="111"/>
      <c r="N11" s="111"/>
      <c r="O11" s="111"/>
    </row>
    <row r="12" spans="1:15" s="1" customFormat="1" ht="19">
      <c r="A12" s="112"/>
      <c r="B12" s="113"/>
      <c r="C12" s="107" t="s">
        <v>120</v>
      </c>
      <c r="D12" s="108">
        <v>1</v>
      </c>
      <c r="E12" s="108" t="s">
        <v>19</v>
      </c>
      <c r="F12" s="108">
        <v>1</v>
      </c>
      <c r="G12" s="108" t="s">
        <v>20</v>
      </c>
      <c r="H12" s="108">
        <v>4500</v>
      </c>
      <c r="I12" s="109">
        <f>D12*F12*H12</f>
        <v>4500</v>
      </c>
      <c r="J12" s="110"/>
      <c r="K12" s="2"/>
      <c r="L12" s="99"/>
      <c r="M12" s="111"/>
      <c r="N12" s="111"/>
      <c r="O12" s="111"/>
    </row>
    <row r="13" spans="1:15" s="1" customFormat="1" ht="19">
      <c r="A13" s="112"/>
      <c r="B13" s="113"/>
      <c r="C13" s="107" t="s">
        <v>121</v>
      </c>
      <c r="D13" s="108">
        <v>1</v>
      </c>
      <c r="E13" s="108" t="s">
        <v>19</v>
      </c>
      <c r="F13" s="108">
        <v>1</v>
      </c>
      <c r="G13" s="108" t="s">
        <v>20</v>
      </c>
      <c r="H13" s="108">
        <v>1200</v>
      </c>
      <c r="I13" s="109">
        <f>D13*F13*H13</f>
        <v>1200</v>
      </c>
      <c r="J13" s="110"/>
      <c r="K13" s="2"/>
      <c r="L13" s="99"/>
      <c r="M13" s="111"/>
      <c r="N13" s="111"/>
      <c r="O13" s="111"/>
    </row>
    <row r="14" spans="1:15" s="1" customFormat="1" ht="19">
      <c r="A14" s="112"/>
      <c r="B14" s="113"/>
      <c r="C14" s="107" t="s">
        <v>125</v>
      </c>
      <c r="D14" s="108">
        <v>50</v>
      </c>
      <c r="E14" s="108" t="s">
        <v>124</v>
      </c>
      <c r="F14" s="108">
        <v>1</v>
      </c>
      <c r="G14" s="108" t="s">
        <v>20</v>
      </c>
      <c r="H14" s="108">
        <v>80</v>
      </c>
      <c r="I14" s="109">
        <f t="shared" ref="I14" si="1">D14*F14*H14</f>
        <v>4000</v>
      </c>
      <c r="J14" s="110"/>
      <c r="K14" s="2"/>
      <c r="L14" s="99"/>
      <c r="M14" s="111"/>
      <c r="N14" s="111"/>
      <c r="O14" s="111"/>
    </row>
    <row r="15" spans="1:15" ht="19">
      <c r="A15" s="112"/>
      <c r="B15" s="101" t="s">
        <v>109</v>
      </c>
      <c r="C15" s="101" t="s">
        <v>110</v>
      </c>
      <c r="D15" s="87">
        <v>2</v>
      </c>
      <c r="E15" s="87" t="s">
        <v>26</v>
      </c>
      <c r="F15" s="87">
        <v>2</v>
      </c>
      <c r="G15" s="87" t="s">
        <v>20</v>
      </c>
      <c r="H15" s="87">
        <v>1350</v>
      </c>
      <c r="I15" s="102">
        <f>D15*F15*H15</f>
        <v>5400</v>
      </c>
      <c r="J15" s="103"/>
      <c r="K15" s="2"/>
      <c r="L15" s="2"/>
      <c r="M15" s="104"/>
      <c r="N15" s="104"/>
      <c r="O15" s="104"/>
    </row>
    <row r="16" spans="1:15" s="1" customFormat="1" ht="19">
      <c r="A16" s="112"/>
      <c r="B16" s="107" t="s">
        <v>85</v>
      </c>
      <c r="C16" s="107"/>
      <c r="D16" s="108">
        <v>100</v>
      </c>
      <c r="E16" s="108" t="s">
        <v>26</v>
      </c>
      <c r="F16" s="108">
        <v>1</v>
      </c>
      <c r="G16" s="108" t="s">
        <v>33</v>
      </c>
      <c r="H16" s="108">
        <v>30</v>
      </c>
      <c r="I16" s="109">
        <f t="shared" ref="I16:I60" si="2">D16*F16*H16</f>
        <v>3000</v>
      </c>
      <c r="J16" s="110"/>
      <c r="K16" s="2"/>
      <c r="L16" s="99"/>
      <c r="M16" s="111"/>
      <c r="N16" s="111"/>
      <c r="O16" s="111"/>
    </row>
    <row r="17" spans="1:15" s="1" customFormat="1" ht="19">
      <c r="A17" s="112"/>
      <c r="B17" s="106" t="s">
        <v>74</v>
      </c>
      <c r="C17" s="107" t="s">
        <v>81</v>
      </c>
      <c r="D17" s="108">
        <v>12</v>
      </c>
      <c r="E17" s="108" t="s">
        <v>39</v>
      </c>
      <c r="F17" s="108">
        <v>1</v>
      </c>
      <c r="G17" s="108" t="s">
        <v>33</v>
      </c>
      <c r="H17" s="108">
        <v>300</v>
      </c>
      <c r="I17" s="109">
        <f t="shared" si="2"/>
        <v>3600</v>
      </c>
      <c r="J17" s="110"/>
      <c r="K17" s="99"/>
      <c r="L17" s="99"/>
      <c r="M17" s="111"/>
      <c r="N17" s="111"/>
      <c r="O17" s="111"/>
    </row>
    <row r="18" spans="1:15" s="1" customFormat="1" ht="19">
      <c r="A18" s="112"/>
      <c r="B18" s="114"/>
      <c r="C18" s="107" t="s">
        <v>94</v>
      </c>
      <c r="D18" s="108">
        <v>3</v>
      </c>
      <c r="E18" s="108" t="s">
        <v>39</v>
      </c>
      <c r="F18" s="108">
        <v>1</v>
      </c>
      <c r="G18" s="108" t="s">
        <v>33</v>
      </c>
      <c r="H18" s="108">
        <v>600</v>
      </c>
      <c r="I18" s="109">
        <f t="shared" si="2"/>
        <v>1800</v>
      </c>
      <c r="J18" s="110"/>
      <c r="K18" s="99"/>
      <c r="L18" s="99"/>
      <c r="M18" s="111"/>
      <c r="N18" s="111"/>
      <c r="O18" s="111"/>
    </row>
    <row r="19" spans="1:15" s="1" customFormat="1" ht="19">
      <c r="A19" s="112"/>
      <c r="B19" s="107" t="s">
        <v>83</v>
      </c>
      <c r="C19" s="107"/>
      <c r="D19" s="108">
        <v>2</v>
      </c>
      <c r="E19" s="108" t="s">
        <v>84</v>
      </c>
      <c r="F19" s="108">
        <v>2</v>
      </c>
      <c r="G19" s="108" t="s">
        <v>33</v>
      </c>
      <c r="H19" s="108">
        <v>800</v>
      </c>
      <c r="I19" s="109">
        <f t="shared" si="2"/>
        <v>3200</v>
      </c>
      <c r="J19" s="110"/>
      <c r="K19" s="99"/>
      <c r="L19" s="99"/>
      <c r="M19" s="111"/>
      <c r="N19" s="111"/>
      <c r="O19" s="111"/>
    </row>
    <row r="20" spans="1:15" s="1" customFormat="1" ht="19">
      <c r="A20" s="112"/>
      <c r="B20" s="115" t="s">
        <v>111</v>
      </c>
      <c r="C20" s="107"/>
      <c r="D20" s="108">
        <v>1500</v>
      </c>
      <c r="E20" s="108" t="s">
        <v>95</v>
      </c>
      <c r="F20" s="108">
        <v>1</v>
      </c>
      <c r="G20" s="108" t="s">
        <v>33</v>
      </c>
      <c r="H20" s="108">
        <v>15</v>
      </c>
      <c r="I20" s="109">
        <f t="shared" si="2"/>
        <v>22500</v>
      </c>
      <c r="J20" s="110"/>
      <c r="K20" s="99"/>
      <c r="L20" s="99"/>
      <c r="M20" s="111"/>
      <c r="N20" s="111"/>
      <c r="O20" s="111"/>
    </row>
    <row r="21" spans="1:15" s="1" customFormat="1" ht="19">
      <c r="A21" s="112"/>
      <c r="B21" s="106" t="s">
        <v>112</v>
      </c>
      <c r="C21" s="107" t="s">
        <v>116</v>
      </c>
      <c r="D21" s="108">
        <v>1</v>
      </c>
      <c r="E21" s="108" t="s">
        <v>95</v>
      </c>
      <c r="F21" s="108">
        <v>2</v>
      </c>
      <c r="G21" s="108" t="s">
        <v>33</v>
      </c>
      <c r="H21" s="108">
        <v>1000</v>
      </c>
      <c r="I21" s="109">
        <f t="shared" si="2"/>
        <v>2000</v>
      </c>
      <c r="J21" s="110"/>
      <c r="K21" s="99"/>
      <c r="L21" s="99"/>
      <c r="M21" s="111"/>
      <c r="N21" s="111"/>
      <c r="O21" s="111"/>
    </row>
    <row r="22" spans="1:15" s="1" customFormat="1" ht="19">
      <c r="A22" s="112"/>
      <c r="B22" s="113"/>
      <c r="C22" s="107" t="s">
        <v>115</v>
      </c>
      <c r="D22" s="108">
        <v>1</v>
      </c>
      <c r="E22" s="108" t="s">
        <v>95</v>
      </c>
      <c r="F22" s="108">
        <v>2</v>
      </c>
      <c r="G22" s="108" t="s">
        <v>33</v>
      </c>
      <c r="H22" s="108">
        <v>4200</v>
      </c>
      <c r="I22" s="109">
        <f t="shared" si="2"/>
        <v>8400</v>
      </c>
      <c r="J22" s="110"/>
      <c r="K22" s="99"/>
      <c r="L22" s="99"/>
      <c r="M22" s="111"/>
      <c r="N22" s="111"/>
      <c r="O22" s="111"/>
    </row>
    <row r="23" spans="1:15" s="1" customFormat="1" ht="19">
      <c r="A23" s="112"/>
      <c r="B23" s="113"/>
      <c r="C23" s="107" t="s">
        <v>114</v>
      </c>
      <c r="D23" s="108">
        <v>1</v>
      </c>
      <c r="E23" s="108" t="s">
        <v>95</v>
      </c>
      <c r="F23" s="108">
        <v>2</v>
      </c>
      <c r="G23" s="108" t="s">
        <v>33</v>
      </c>
      <c r="H23" s="108">
        <v>500</v>
      </c>
      <c r="I23" s="109">
        <f t="shared" si="2"/>
        <v>1000</v>
      </c>
      <c r="J23" s="110"/>
      <c r="K23" s="99"/>
      <c r="L23" s="99"/>
      <c r="M23" s="111"/>
      <c r="N23" s="111"/>
      <c r="O23" s="111"/>
    </row>
    <row r="24" spans="1:15" s="1" customFormat="1" ht="19">
      <c r="A24" s="112"/>
      <c r="B24" s="114"/>
      <c r="C24" s="107" t="s">
        <v>117</v>
      </c>
      <c r="D24" s="108">
        <v>1</v>
      </c>
      <c r="E24" s="108" t="s">
        <v>95</v>
      </c>
      <c r="F24" s="108">
        <v>2</v>
      </c>
      <c r="G24" s="108" t="s">
        <v>33</v>
      </c>
      <c r="H24" s="108">
        <v>1500</v>
      </c>
      <c r="I24" s="109">
        <f t="shared" si="2"/>
        <v>3000</v>
      </c>
      <c r="J24" s="110"/>
      <c r="K24" s="99"/>
      <c r="L24" s="99"/>
      <c r="M24" s="111"/>
      <c r="N24" s="111"/>
      <c r="O24" s="111"/>
    </row>
    <row r="25" spans="1:15" s="1" customFormat="1" ht="19">
      <c r="A25" s="112"/>
      <c r="B25" s="106" t="s">
        <v>105</v>
      </c>
      <c r="C25" s="107" t="s">
        <v>106</v>
      </c>
      <c r="D25" s="108">
        <v>1</v>
      </c>
      <c r="E25" s="108" t="s">
        <v>19</v>
      </c>
      <c r="F25" s="108">
        <v>2</v>
      </c>
      <c r="G25" s="108" t="s">
        <v>33</v>
      </c>
      <c r="H25" s="108">
        <v>2400</v>
      </c>
      <c r="I25" s="109">
        <f t="shared" si="2"/>
        <v>4800</v>
      </c>
      <c r="J25" s="110"/>
      <c r="K25" s="99"/>
      <c r="L25" s="99"/>
      <c r="M25" s="111"/>
      <c r="N25" s="111"/>
      <c r="O25" s="111"/>
    </row>
    <row r="26" spans="1:15" s="1" customFormat="1" ht="19">
      <c r="A26" s="112"/>
      <c r="B26" s="113"/>
      <c r="C26" s="107" t="s">
        <v>107</v>
      </c>
      <c r="D26" s="108">
        <v>2</v>
      </c>
      <c r="E26" s="108" t="s">
        <v>19</v>
      </c>
      <c r="F26" s="108">
        <v>2</v>
      </c>
      <c r="G26" s="108" t="s">
        <v>33</v>
      </c>
      <c r="H26" s="108">
        <v>350</v>
      </c>
      <c r="I26" s="109">
        <f t="shared" si="2"/>
        <v>1400</v>
      </c>
      <c r="J26" s="110"/>
      <c r="K26" s="99"/>
      <c r="L26" s="99"/>
      <c r="M26" s="111"/>
      <c r="N26" s="111"/>
      <c r="O26" s="111"/>
    </row>
    <row r="27" spans="1:15" s="1" customFormat="1" ht="19">
      <c r="A27" s="116"/>
      <c r="B27" s="113"/>
      <c r="C27" s="107" t="s">
        <v>108</v>
      </c>
      <c r="D27" s="108">
        <v>1</v>
      </c>
      <c r="E27" s="108" t="s">
        <v>19</v>
      </c>
      <c r="F27" s="108">
        <v>2</v>
      </c>
      <c r="G27" s="108" t="s">
        <v>33</v>
      </c>
      <c r="H27" s="108">
        <v>800</v>
      </c>
      <c r="I27" s="109">
        <f t="shared" si="2"/>
        <v>1600</v>
      </c>
      <c r="J27" s="110"/>
      <c r="K27" s="99"/>
      <c r="L27" s="99"/>
      <c r="M27" s="111"/>
      <c r="N27" s="111"/>
      <c r="O27" s="111"/>
    </row>
    <row r="28" spans="1:15" s="8" customFormat="1" ht="19">
      <c r="A28" s="117" t="s">
        <v>36</v>
      </c>
      <c r="B28" s="101" t="s">
        <v>127</v>
      </c>
      <c r="C28" s="101" t="s">
        <v>126</v>
      </c>
      <c r="D28" s="108">
        <v>1900</v>
      </c>
      <c r="E28" s="108" t="s">
        <v>96</v>
      </c>
      <c r="F28" s="108">
        <v>1</v>
      </c>
      <c r="G28" s="108" t="s">
        <v>33</v>
      </c>
      <c r="H28" s="108">
        <v>4.5</v>
      </c>
      <c r="I28" s="109">
        <f t="shared" si="2"/>
        <v>8550</v>
      </c>
      <c r="J28" s="103"/>
      <c r="K28" s="118"/>
      <c r="L28" s="118"/>
      <c r="M28" s="119"/>
      <c r="N28" s="119"/>
      <c r="O28" s="119"/>
    </row>
    <row r="29" spans="1:15" ht="19">
      <c r="A29" s="120" t="s">
        <v>35</v>
      </c>
      <c r="B29" s="121" t="s">
        <v>49</v>
      </c>
      <c r="C29" s="122" t="s">
        <v>42</v>
      </c>
      <c r="D29" s="108">
        <v>1</v>
      </c>
      <c r="E29" s="108" t="s">
        <v>19</v>
      </c>
      <c r="F29" s="108">
        <v>1</v>
      </c>
      <c r="G29" s="108" t="s">
        <v>33</v>
      </c>
      <c r="H29" s="123">
        <v>3000</v>
      </c>
      <c r="I29" s="102">
        <f t="shared" si="2"/>
        <v>3000</v>
      </c>
      <c r="J29" s="103"/>
      <c r="K29" s="2"/>
      <c r="L29" s="2"/>
      <c r="M29" s="104"/>
      <c r="N29" s="104"/>
      <c r="O29" s="104"/>
    </row>
    <row r="30" spans="1:15" ht="38">
      <c r="A30" s="120"/>
      <c r="B30" s="124"/>
      <c r="C30" s="122" t="s">
        <v>43</v>
      </c>
      <c r="D30" s="108">
        <v>1</v>
      </c>
      <c r="E30" s="108" t="s">
        <v>19</v>
      </c>
      <c r="F30" s="108">
        <v>1</v>
      </c>
      <c r="G30" s="108" t="s">
        <v>33</v>
      </c>
      <c r="H30" s="123">
        <v>400</v>
      </c>
      <c r="I30" s="102">
        <f t="shared" si="2"/>
        <v>400</v>
      </c>
      <c r="J30" s="103"/>
      <c r="K30" s="2"/>
      <c r="L30" s="2"/>
      <c r="M30" s="104"/>
      <c r="N30" s="104"/>
      <c r="O30" s="104"/>
    </row>
    <row r="31" spans="1:15" ht="19">
      <c r="A31" s="120"/>
      <c r="B31" s="124"/>
      <c r="C31" s="122" t="s">
        <v>44</v>
      </c>
      <c r="D31" s="108">
        <v>1</v>
      </c>
      <c r="E31" s="108" t="s">
        <v>19</v>
      </c>
      <c r="F31" s="108">
        <v>1</v>
      </c>
      <c r="G31" s="108" t="s">
        <v>33</v>
      </c>
      <c r="H31" s="123">
        <v>300</v>
      </c>
      <c r="I31" s="102">
        <f t="shared" si="2"/>
        <v>300</v>
      </c>
      <c r="J31" s="103"/>
      <c r="K31" s="2"/>
      <c r="L31" s="2"/>
      <c r="M31" s="104"/>
      <c r="N31" s="104"/>
      <c r="O31" s="104"/>
    </row>
    <row r="32" spans="1:15" ht="19">
      <c r="A32" s="120"/>
      <c r="B32" s="124"/>
      <c r="C32" s="122" t="s">
        <v>45</v>
      </c>
      <c r="D32" s="108">
        <v>3</v>
      </c>
      <c r="E32" s="108" t="s">
        <v>19</v>
      </c>
      <c r="F32" s="108">
        <v>1</v>
      </c>
      <c r="G32" s="108" t="s">
        <v>33</v>
      </c>
      <c r="H32" s="123">
        <v>400</v>
      </c>
      <c r="I32" s="102">
        <f t="shared" si="2"/>
        <v>1200</v>
      </c>
      <c r="J32" s="103"/>
      <c r="K32" s="2"/>
      <c r="L32" s="2"/>
      <c r="M32" s="104"/>
      <c r="N32" s="104"/>
      <c r="O32" s="104"/>
    </row>
    <row r="33" spans="1:15" ht="19">
      <c r="A33" s="120"/>
      <c r="B33" s="124"/>
      <c r="C33" s="122" t="s">
        <v>46</v>
      </c>
      <c r="D33" s="108">
        <v>1</v>
      </c>
      <c r="E33" s="108" t="s">
        <v>19</v>
      </c>
      <c r="F33" s="108">
        <v>1</v>
      </c>
      <c r="G33" s="108" t="s">
        <v>33</v>
      </c>
      <c r="H33" s="123">
        <v>2000</v>
      </c>
      <c r="I33" s="102">
        <f t="shared" si="2"/>
        <v>2000</v>
      </c>
      <c r="J33" s="103"/>
      <c r="K33" s="2"/>
      <c r="L33" s="2"/>
      <c r="M33" s="104"/>
      <c r="N33" s="104"/>
      <c r="O33" s="104"/>
    </row>
    <row r="34" spans="1:15" ht="19">
      <c r="A34" s="120"/>
      <c r="B34" s="124"/>
      <c r="C34" s="122" t="s">
        <v>47</v>
      </c>
      <c r="D34" s="108">
        <v>1</v>
      </c>
      <c r="E34" s="108" t="s">
        <v>19</v>
      </c>
      <c r="F34" s="108">
        <v>1</v>
      </c>
      <c r="G34" s="108" t="s">
        <v>33</v>
      </c>
      <c r="H34" s="123">
        <v>1000</v>
      </c>
      <c r="I34" s="102">
        <f t="shared" si="2"/>
        <v>1000</v>
      </c>
      <c r="J34" s="103"/>
      <c r="K34" s="2"/>
      <c r="L34" s="2"/>
      <c r="M34" s="104"/>
      <c r="N34" s="104"/>
      <c r="O34" s="104"/>
    </row>
    <row r="35" spans="1:15" ht="19">
      <c r="A35" s="120"/>
      <c r="B35" s="125"/>
      <c r="C35" s="122" t="s">
        <v>48</v>
      </c>
      <c r="D35" s="108">
        <v>1</v>
      </c>
      <c r="E35" s="108" t="s">
        <v>19</v>
      </c>
      <c r="F35" s="108">
        <v>1</v>
      </c>
      <c r="G35" s="108" t="s">
        <v>33</v>
      </c>
      <c r="H35" s="87">
        <v>700</v>
      </c>
      <c r="I35" s="102">
        <f t="shared" si="2"/>
        <v>700</v>
      </c>
      <c r="J35" s="103"/>
      <c r="K35" s="2"/>
      <c r="L35" s="2"/>
      <c r="M35" s="104"/>
      <c r="N35" s="104"/>
      <c r="O35" s="104"/>
    </row>
    <row r="36" spans="1:15" ht="19">
      <c r="A36" s="120"/>
      <c r="B36" s="121" t="s">
        <v>57</v>
      </c>
      <c r="C36" s="122" t="s">
        <v>50</v>
      </c>
      <c r="D36" s="108">
        <v>2</v>
      </c>
      <c r="E36" s="108" t="s">
        <v>19</v>
      </c>
      <c r="F36" s="108">
        <v>1</v>
      </c>
      <c r="G36" s="108" t="s">
        <v>33</v>
      </c>
      <c r="H36" s="123">
        <v>600</v>
      </c>
      <c r="I36" s="102">
        <f t="shared" si="2"/>
        <v>1200</v>
      </c>
      <c r="J36" s="103"/>
      <c r="K36" s="2"/>
      <c r="L36" s="2"/>
      <c r="M36" s="104"/>
      <c r="N36" s="104"/>
      <c r="O36" s="104"/>
    </row>
    <row r="37" spans="1:15" ht="19">
      <c r="A37" s="120"/>
      <c r="B37" s="124"/>
      <c r="C37" s="122" t="s">
        <v>51</v>
      </c>
      <c r="D37" s="108">
        <v>1</v>
      </c>
      <c r="E37" s="108" t="s">
        <v>19</v>
      </c>
      <c r="F37" s="108">
        <v>1</v>
      </c>
      <c r="G37" s="108" t="s">
        <v>33</v>
      </c>
      <c r="H37" s="123">
        <v>600</v>
      </c>
      <c r="I37" s="102">
        <f t="shared" si="2"/>
        <v>600</v>
      </c>
      <c r="J37" s="103"/>
      <c r="K37" s="2"/>
      <c r="L37" s="2"/>
      <c r="M37" s="104"/>
      <c r="N37" s="104"/>
      <c r="O37" s="104"/>
    </row>
    <row r="38" spans="1:15" ht="19">
      <c r="A38" s="120"/>
      <c r="B38" s="124"/>
      <c r="C38" s="122" t="s">
        <v>76</v>
      </c>
      <c r="D38" s="108">
        <v>1</v>
      </c>
      <c r="E38" s="108" t="s">
        <v>19</v>
      </c>
      <c r="F38" s="108">
        <v>1</v>
      </c>
      <c r="G38" s="108" t="s">
        <v>33</v>
      </c>
      <c r="H38" s="123">
        <v>3000</v>
      </c>
      <c r="I38" s="102">
        <f t="shared" si="2"/>
        <v>3000</v>
      </c>
      <c r="J38" s="103"/>
      <c r="K38" s="2"/>
      <c r="L38" s="2"/>
      <c r="M38" s="104"/>
      <c r="N38" s="104"/>
      <c r="O38" s="104"/>
    </row>
    <row r="39" spans="1:15" ht="38">
      <c r="A39" s="120"/>
      <c r="B39" s="124"/>
      <c r="C39" s="122" t="s">
        <v>52</v>
      </c>
      <c r="D39" s="108">
        <v>5</v>
      </c>
      <c r="E39" s="108" t="s">
        <v>19</v>
      </c>
      <c r="F39" s="108">
        <v>1</v>
      </c>
      <c r="G39" s="108" t="s">
        <v>33</v>
      </c>
      <c r="H39" s="123">
        <v>400</v>
      </c>
      <c r="I39" s="102">
        <f t="shared" si="2"/>
        <v>2000</v>
      </c>
      <c r="J39" s="103"/>
      <c r="K39" s="2"/>
      <c r="L39" s="2"/>
      <c r="M39" s="104"/>
      <c r="N39" s="104"/>
      <c r="O39" s="104"/>
    </row>
    <row r="40" spans="1:15" ht="38">
      <c r="A40" s="120"/>
      <c r="B40" s="124"/>
      <c r="C40" s="122" t="s">
        <v>53</v>
      </c>
      <c r="D40" s="108">
        <v>4</v>
      </c>
      <c r="E40" s="108" t="s">
        <v>19</v>
      </c>
      <c r="F40" s="108">
        <v>1</v>
      </c>
      <c r="G40" s="108" t="s">
        <v>33</v>
      </c>
      <c r="H40" s="123">
        <v>200</v>
      </c>
      <c r="I40" s="102">
        <f t="shared" si="2"/>
        <v>800</v>
      </c>
      <c r="J40" s="103"/>
      <c r="K40" s="2"/>
      <c r="L40" s="2"/>
      <c r="M40" s="104"/>
      <c r="N40" s="104"/>
      <c r="O40" s="104"/>
    </row>
    <row r="41" spans="1:15" ht="19">
      <c r="A41" s="120"/>
      <c r="B41" s="124"/>
      <c r="C41" s="122" t="s">
        <v>54</v>
      </c>
      <c r="D41" s="108">
        <v>2</v>
      </c>
      <c r="E41" s="108" t="s">
        <v>19</v>
      </c>
      <c r="F41" s="108">
        <v>1</v>
      </c>
      <c r="G41" s="108" t="s">
        <v>33</v>
      </c>
      <c r="H41" s="123">
        <v>200</v>
      </c>
      <c r="I41" s="102">
        <f t="shared" si="2"/>
        <v>400</v>
      </c>
      <c r="J41" s="103"/>
      <c r="K41" s="2"/>
      <c r="L41" s="2"/>
      <c r="M41" s="104"/>
      <c r="N41" s="104"/>
      <c r="O41" s="104"/>
    </row>
    <row r="42" spans="1:15" ht="19">
      <c r="A42" s="120"/>
      <c r="B42" s="124"/>
      <c r="C42" s="122" t="s">
        <v>55</v>
      </c>
      <c r="D42" s="108">
        <v>2</v>
      </c>
      <c r="E42" s="108" t="s">
        <v>19</v>
      </c>
      <c r="F42" s="108">
        <v>1</v>
      </c>
      <c r="G42" s="108" t="s">
        <v>33</v>
      </c>
      <c r="H42" s="123">
        <v>400</v>
      </c>
      <c r="I42" s="102">
        <f t="shared" si="2"/>
        <v>800</v>
      </c>
      <c r="J42" s="103"/>
      <c r="K42" s="2"/>
      <c r="L42" s="2"/>
      <c r="M42" s="104"/>
      <c r="N42" s="104"/>
      <c r="O42" s="104"/>
    </row>
    <row r="43" spans="1:15" ht="19">
      <c r="A43" s="120"/>
      <c r="B43" s="124"/>
      <c r="C43" s="122" t="s">
        <v>56</v>
      </c>
      <c r="D43" s="108">
        <v>2</v>
      </c>
      <c r="E43" s="108" t="s">
        <v>19</v>
      </c>
      <c r="F43" s="108">
        <v>1</v>
      </c>
      <c r="G43" s="108" t="s">
        <v>33</v>
      </c>
      <c r="H43" s="123">
        <v>200</v>
      </c>
      <c r="I43" s="102">
        <f t="shared" si="2"/>
        <v>400</v>
      </c>
      <c r="J43" s="103"/>
      <c r="K43" s="2"/>
      <c r="L43" s="2"/>
      <c r="M43" s="104"/>
      <c r="N43" s="104"/>
      <c r="O43" s="104"/>
    </row>
    <row r="44" spans="1:15" ht="19">
      <c r="A44" s="120"/>
      <c r="B44" s="125"/>
      <c r="C44" s="122" t="s">
        <v>45</v>
      </c>
      <c r="D44" s="108">
        <v>1</v>
      </c>
      <c r="E44" s="108" t="s">
        <v>19</v>
      </c>
      <c r="F44" s="108">
        <v>1</v>
      </c>
      <c r="G44" s="108" t="s">
        <v>33</v>
      </c>
      <c r="H44" s="123">
        <v>400</v>
      </c>
      <c r="I44" s="102">
        <f t="shared" si="2"/>
        <v>400</v>
      </c>
      <c r="J44" s="103"/>
      <c r="K44" s="2"/>
      <c r="L44" s="2"/>
      <c r="M44" s="104"/>
      <c r="N44" s="104"/>
      <c r="O44" s="104"/>
    </row>
    <row r="45" spans="1:15" ht="19">
      <c r="A45" s="120"/>
      <c r="B45" s="126" t="s">
        <v>68</v>
      </c>
      <c r="C45" s="122" t="s">
        <v>58</v>
      </c>
      <c r="D45" s="108">
        <v>20</v>
      </c>
      <c r="E45" s="108" t="s">
        <v>19</v>
      </c>
      <c r="F45" s="108">
        <v>1</v>
      </c>
      <c r="G45" s="108" t="s">
        <v>33</v>
      </c>
      <c r="H45" s="87">
        <v>300</v>
      </c>
      <c r="I45" s="102">
        <f t="shared" si="2"/>
        <v>6000</v>
      </c>
      <c r="J45" s="103"/>
      <c r="K45" s="2"/>
      <c r="L45" s="2"/>
      <c r="M45" s="104"/>
      <c r="N45" s="104"/>
      <c r="O45" s="104"/>
    </row>
    <row r="46" spans="1:15" ht="19">
      <c r="A46" s="120"/>
      <c r="B46" s="126"/>
      <c r="C46" s="122" t="s">
        <v>59</v>
      </c>
      <c r="D46" s="108">
        <v>6</v>
      </c>
      <c r="E46" s="108" t="s">
        <v>19</v>
      </c>
      <c r="F46" s="108">
        <v>1</v>
      </c>
      <c r="G46" s="108" t="s">
        <v>33</v>
      </c>
      <c r="H46" s="87">
        <v>300</v>
      </c>
      <c r="I46" s="102">
        <f t="shared" si="2"/>
        <v>1800</v>
      </c>
      <c r="J46" s="103"/>
      <c r="K46" s="2"/>
      <c r="L46" s="2"/>
      <c r="M46" s="104"/>
      <c r="N46" s="104"/>
      <c r="O46" s="104"/>
    </row>
    <row r="47" spans="1:15" ht="19">
      <c r="A47" s="120"/>
      <c r="B47" s="126"/>
      <c r="C47" s="122" t="s">
        <v>75</v>
      </c>
      <c r="D47" s="108">
        <v>1</v>
      </c>
      <c r="E47" s="108" t="s">
        <v>19</v>
      </c>
      <c r="F47" s="108">
        <v>1</v>
      </c>
      <c r="G47" s="108" t="s">
        <v>33</v>
      </c>
      <c r="H47" s="87">
        <v>3000</v>
      </c>
      <c r="I47" s="102">
        <f t="shared" si="2"/>
        <v>3000</v>
      </c>
      <c r="J47" s="103"/>
      <c r="K47" s="2"/>
      <c r="L47" s="2"/>
      <c r="M47" s="104"/>
      <c r="N47" s="104"/>
      <c r="O47" s="104"/>
    </row>
    <row r="48" spans="1:15" ht="19">
      <c r="A48" s="120"/>
      <c r="B48" s="126"/>
      <c r="C48" s="122" t="s">
        <v>60</v>
      </c>
      <c r="D48" s="108">
        <v>2</v>
      </c>
      <c r="E48" s="108" t="s">
        <v>19</v>
      </c>
      <c r="F48" s="108">
        <v>1</v>
      </c>
      <c r="G48" s="108" t="s">
        <v>33</v>
      </c>
      <c r="H48" s="87">
        <v>400</v>
      </c>
      <c r="I48" s="102">
        <f t="shared" si="2"/>
        <v>800</v>
      </c>
      <c r="J48" s="103"/>
      <c r="K48" s="2"/>
      <c r="L48" s="2"/>
      <c r="M48" s="104"/>
      <c r="N48" s="104"/>
      <c r="O48" s="104"/>
    </row>
    <row r="49" spans="1:15" ht="19">
      <c r="A49" s="120"/>
      <c r="B49" s="126"/>
      <c r="C49" s="122" t="s">
        <v>61</v>
      </c>
      <c r="D49" s="108">
        <v>1</v>
      </c>
      <c r="E49" s="108" t="s">
        <v>19</v>
      </c>
      <c r="F49" s="108">
        <v>1</v>
      </c>
      <c r="G49" s="108" t="s">
        <v>33</v>
      </c>
      <c r="H49" s="87">
        <v>700</v>
      </c>
      <c r="I49" s="102">
        <f t="shared" si="2"/>
        <v>700</v>
      </c>
      <c r="J49" s="103"/>
      <c r="K49" s="2"/>
      <c r="L49" s="2"/>
      <c r="M49" s="104"/>
      <c r="N49" s="104"/>
      <c r="O49" s="104"/>
    </row>
    <row r="50" spans="1:15" ht="19">
      <c r="A50" s="120"/>
      <c r="B50" s="126" t="s">
        <v>70</v>
      </c>
      <c r="C50" s="122" t="s">
        <v>73</v>
      </c>
      <c r="D50" s="108">
        <v>3</v>
      </c>
      <c r="E50" s="108" t="s">
        <v>19</v>
      </c>
      <c r="F50" s="108">
        <v>2</v>
      </c>
      <c r="G50" s="108" t="s">
        <v>33</v>
      </c>
      <c r="H50" s="87">
        <v>2800</v>
      </c>
      <c r="I50" s="102">
        <f t="shared" si="2"/>
        <v>16800</v>
      </c>
      <c r="J50" s="103"/>
      <c r="K50" s="2"/>
      <c r="L50" s="2"/>
      <c r="M50" s="104"/>
      <c r="N50" s="104"/>
      <c r="O50" s="104"/>
    </row>
    <row r="51" spans="1:15" ht="19">
      <c r="A51" s="120"/>
      <c r="B51" s="126"/>
      <c r="C51" s="101" t="s">
        <v>62</v>
      </c>
      <c r="D51" s="108">
        <v>1</v>
      </c>
      <c r="E51" s="108" t="s">
        <v>19</v>
      </c>
      <c r="F51" s="108">
        <v>2</v>
      </c>
      <c r="G51" s="108" t="s">
        <v>33</v>
      </c>
      <c r="H51" s="87">
        <v>500</v>
      </c>
      <c r="I51" s="102">
        <f t="shared" si="2"/>
        <v>1000</v>
      </c>
      <c r="J51" s="103"/>
      <c r="K51" s="2"/>
      <c r="L51" s="2"/>
      <c r="M51" s="104"/>
      <c r="N51" s="104"/>
      <c r="O51" s="104"/>
    </row>
    <row r="52" spans="1:15" ht="19">
      <c r="A52" s="120"/>
      <c r="B52" s="126"/>
      <c r="C52" s="101" t="s">
        <v>63</v>
      </c>
      <c r="D52" s="108">
        <v>1</v>
      </c>
      <c r="E52" s="108" t="s">
        <v>19</v>
      </c>
      <c r="F52" s="108">
        <v>2</v>
      </c>
      <c r="G52" s="108" t="s">
        <v>33</v>
      </c>
      <c r="H52" s="87">
        <v>3500</v>
      </c>
      <c r="I52" s="102">
        <f t="shared" si="2"/>
        <v>7000</v>
      </c>
      <c r="J52" s="103"/>
      <c r="K52" s="2"/>
      <c r="L52" s="2"/>
      <c r="M52" s="104"/>
      <c r="N52" s="104"/>
      <c r="O52" s="104"/>
    </row>
    <row r="53" spans="1:15" ht="19">
      <c r="A53" s="120"/>
      <c r="B53" s="126"/>
      <c r="C53" s="101" t="s">
        <v>64</v>
      </c>
      <c r="D53" s="108">
        <v>1</v>
      </c>
      <c r="E53" s="108" t="s">
        <v>19</v>
      </c>
      <c r="F53" s="108">
        <v>2</v>
      </c>
      <c r="G53" s="108" t="s">
        <v>33</v>
      </c>
      <c r="H53" s="87">
        <v>2000</v>
      </c>
      <c r="I53" s="102">
        <f t="shared" si="2"/>
        <v>4000</v>
      </c>
      <c r="J53" s="103"/>
      <c r="K53" s="2"/>
      <c r="L53" s="2"/>
      <c r="M53" s="104"/>
      <c r="N53" s="104"/>
      <c r="O53" s="104"/>
    </row>
    <row r="54" spans="1:15" ht="19">
      <c r="A54" s="120"/>
      <c r="B54" s="121" t="s">
        <v>65</v>
      </c>
      <c r="C54" s="101" t="s">
        <v>67</v>
      </c>
      <c r="D54" s="87">
        <v>15</v>
      </c>
      <c r="E54" s="87" t="s">
        <v>41</v>
      </c>
      <c r="F54" s="87">
        <v>1</v>
      </c>
      <c r="G54" s="87" t="s">
        <v>34</v>
      </c>
      <c r="H54" s="87">
        <v>300</v>
      </c>
      <c r="I54" s="102">
        <f t="shared" si="2"/>
        <v>4500</v>
      </c>
      <c r="J54" s="103"/>
      <c r="K54" s="2"/>
      <c r="L54" s="2"/>
      <c r="M54" s="104"/>
      <c r="N54" s="104"/>
      <c r="O54" s="104"/>
    </row>
    <row r="55" spans="1:15" ht="19">
      <c r="A55" s="120"/>
      <c r="B55" s="124"/>
      <c r="C55" s="101" t="s">
        <v>97</v>
      </c>
      <c r="D55" s="87">
        <v>56</v>
      </c>
      <c r="E55" s="87" t="s">
        <v>41</v>
      </c>
      <c r="F55" s="87">
        <v>1</v>
      </c>
      <c r="G55" s="87" t="s">
        <v>34</v>
      </c>
      <c r="H55" s="87">
        <v>150</v>
      </c>
      <c r="I55" s="102">
        <f t="shared" si="2"/>
        <v>8400</v>
      </c>
      <c r="J55" s="103"/>
      <c r="K55" s="2"/>
      <c r="L55" s="2"/>
      <c r="M55" s="104"/>
      <c r="N55" s="104"/>
      <c r="O55" s="104"/>
    </row>
    <row r="56" spans="1:15" ht="19">
      <c r="A56" s="120"/>
      <c r="B56" s="124"/>
      <c r="C56" s="101" t="s">
        <v>66</v>
      </c>
      <c r="D56" s="108">
        <v>1</v>
      </c>
      <c r="E56" s="108" t="s">
        <v>91</v>
      </c>
      <c r="F56" s="108">
        <v>1</v>
      </c>
      <c r="G56" s="108" t="s">
        <v>33</v>
      </c>
      <c r="H56" s="87">
        <v>1000</v>
      </c>
      <c r="I56" s="102">
        <f t="shared" si="2"/>
        <v>1000</v>
      </c>
      <c r="J56" s="103"/>
      <c r="K56" s="2"/>
      <c r="L56" s="2"/>
      <c r="M56" s="104"/>
      <c r="N56" s="104"/>
      <c r="O56" s="104"/>
    </row>
    <row r="57" spans="1:15" ht="19">
      <c r="A57" s="120"/>
      <c r="B57" s="124"/>
      <c r="C57" s="101" t="s">
        <v>71</v>
      </c>
      <c r="D57" s="108">
        <v>1</v>
      </c>
      <c r="E57" s="108" t="s">
        <v>28</v>
      </c>
      <c r="F57" s="108">
        <v>2</v>
      </c>
      <c r="G57" s="108" t="s">
        <v>29</v>
      </c>
      <c r="H57" s="87">
        <v>3000</v>
      </c>
      <c r="I57" s="102">
        <f t="shared" si="2"/>
        <v>6000</v>
      </c>
      <c r="J57" s="103"/>
      <c r="K57" s="2"/>
      <c r="L57" s="2"/>
      <c r="M57" s="104"/>
      <c r="N57" s="104"/>
      <c r="O57" s="104"/>
    </row>
    <row r="58" spans="1:15" ht="19">
      <c r="A58" s="120"/>
      <c r="B58" s="124"/>
      <c r="C58" s="101" t="s">
        <v>82</v>
      </c>
      <c r="D58" s="108">
        <v>1</v>
      </c>
      <c r="E58" s="108" t="s">
        <v>28</v>
      </c>
      <c r="F58" s="108">
        <v>2</v>
      </c>
      <c r="G58" s="108" t="s">
        <v>29</v>
      </c>
      <c r="H58" s="87">
        <v>2500</v>
      </c>
      <c r="I58" s="102">
        <f t="shared" si="2"/>
        <v>5000</v>
      </c>
      <c r="J58" s="103"/>
      <c r="K58" s="2"/>
      <c r="L58" s="2"/>
      <c r="M58" s="104"/>
      <c r="N58" s="104"/>
      <c r="O58" s="104"/>
    </row>
    <row r="59" spans="1:15" ht="19">
      <c r="A59" s="120"/>
      <c r="B59" s="124"/>
      <c r="C59" s="101" t="s">
        <v>69</v>
      </c>
      <c r="D59" s="108">
        <v>6</v>
      </c>
      <c r="E59" s="108" t="s">
        <v>28</v>
      </c>
      <c r="F59" s="108">
        <v>2</v>
      </c>
      <c r="G59" s="108" t="s">
        <v>29</v>
      </c>
      <c r="H59" s="87">
        <v>300</v>
      </c>
      <c r="I59" s="102">
        <f t="shared" si="2"/>
        <v>3600</v>
      </c>
      <c r="J59" s="103"/>
      <c r="K59" s="2"/>
      <c r="L59" s="2"/>
      <c r="M59" s="104"/>
      <c r="N59" s="104"/>
      <c r="O59" s="104"/>
    </row>
    <row r="60" spans="1:15" ht="19">
      <c r="A60" s="120"/>
      <c r="B60" s="125"/>
      <c r="C60" s="101" t="s">
        <v>103</v>
      </c>
      <c r="D60" s="108">
        <v>4</v>
      </c>
      <c r="E60" s="108" t="s">
        <v>104</v>
      </c>
      <c r="F60" s="108">
        <v>2</v>
      </c>
      <c r="G60" s="108" t="s">
        <v>33</v>
      </c>
      <c r="H60" s="87">
        <v>800</v>
      </c>
      <c r="I60" s="102">
        <f t="shared" si="2"/>
        <v>6400</v>
      </c>
      <c r="J60" s="103"/>
      <c r="K60" s="2"/>
      <c r="L60" s="2"/>
      <c r="M60" s="104"/>
      <c r="N60" s="104"/>
      <c r="O60" s="104"/>
    </row>
    <row r="61" spans="1:15" ht="19">
      <c r="A61" s="112" t="s">
        <v>102</v>
      </c>
      <c r="B61" s="121" t="s">
        <v>72</v>
      </c>
      <c r="C61" s="101" t="s">
        <v>78</v>
      </c>
      <c r="D61" s="87">
        <v>3000</v>
      </c>
      <c r="E61" s="87" t="s">
        <v>19</v>
      </c>
      <c r="F61" s="87">
        <v>1</v>
      </c>
      <c r="G61" s="87" t="s">
        <v>20</v>
      </c>
      <c r="H61" s="87">
        <v>2.2000000000000002</v>
      </c>
      <c r="I61" s="102">
        <f>D61*F61*H61</f>
        <v>6600.0000000000009</v>
      </c>
      <c r="J61" s="103"/>
      <c r="K61" s="2"/>
      <c r="L61" s="2"/>
      <c r="M61" s="104"/>
      <c r="N61" s="104"/>
      <c r="O61" s="104"/>
    </row>
    <row r="62" spans="1:15" ht="19">
      <c r="A62" s="112"/>
      <c r="B62" s="124"/>
      <c r="C62" s="101" t="s">
        <v>113</v>
      </c>
      <c r="D62" s="87">
        <v>1900</v>
      </c>
      <c r="E62" s="87" t="s">
        <v>19</v>
      </c>
      <c r="F62" s="87">
        <v>1</v>
      </c>
      <c r="G62" s="87" t="s">
        <v>20</v>
      </c>
      <c r="H62" s="87">
        <v>4</v>
      </c>
      <c r="I62" s="102">
        <f>D62*F62*H62</f>
        <v>7600</v>
      </c>
      <c r="J62" s="103"/>
      <c r="K62" s="2"/>
      <c r="L62" s="2"/>
      <c r="M62" s="104"/>
      <c r="N62" s="104"/>
      <c r="O62" s="104"/>
    </row>
    <row r="63" spans="1:15" ht="19">
      <c r="A63" s="112"/>
      <c r="B63" s="124"/>
      <c r="C63" s="101" t="s">
        <v>86</v>
      </c>
      <c r="D63" s="87">
        <v>6</v>
      </c>
      <c r="E63" s="87" t="s">
        <v>26</v>
      </c>
      <c r="F63" s="87">
        <v>1</v>
      </c>
      <c r="G63" s="87" t="s">
        <v>20</v>
      </c>
      <c r="H63" s="87">
        <v>45</v>
      </c>
      <c r="I63" s="102">
        <f t="shared" ref="I63:I69" si="3">D63*F63*H63</f>
        <v>270</v>
      </c>
      <c r="J63" s="103"/>
      <c r="K63" s="2"/>
      <c r="L63" s="2"/>
      <c r="M63" s="104"/>
      <c r="N63" s="104"/>
      <c r="O63" s="104"/>
    </row>
    <row r="64" spans="1:15" ht="19">
      <c r="A64" s="112"/>
      <c r="B64" s="124"/>
      <c r="C64" s="101" t="s">
        <v>87</v>
      </c>
      <c r="D64" s="87">
        <v>80</v>
      </c>
      <c r="E64" s="87" t="s">
        <v>26</v>
      </c>
      <c r="F64" s="87">
        <v>1</v>
      </c>
      <c r="G64" s="87" t="s">
        <v>20</v>
      </c>
      <c r="H64" s="87">
        <v>2</v>
      </c>
      <c r="I64" s="102">
        <f t="shared" si="3"/>
        <v>160</v>
      </c>
      <c r="J64" s="103"/>
      <c r="K64" s="2"/>
      <c r="L64" s="2"/>
      <c r="M64" s="104"/>
      <c r="N64" s="104"/>
      <c r="O64" s="104"/>
    </row>
    <row r="65" spans="1:15" ht="19">
      <c r="A65" s="112"/>
      <c r="B65" s="124"/>
      <c r="C65" s="101" t="s">
        <v>88</v>
      </c>
      <c r="D65" s="87">
        <v>100</v>
      </c>
      <c r="E65" s="87" t="s">
        <v>26</v>
      </c>
      <c r="F65" s="87">
        <v>1</v>
      </c>
      <c r="G65" s="87" t="s">
        <v>20</v>
      </c>
      <c r="H65" s="87">
        <v>15</v>
      </c>
      <c r="I65" s="102">
        <f t="shared" si="3"/>
        <v>1500</v>
      </c>
      <c r="J65" s="103"/>
      <c r="K65" s="2"/>
      <c r="L65" s="2"/>
      <c r="M65" s="104"/>
      <c r="N65" s="104"/>
      <c r="O65" s="104"/>
    </row>
    <row r="66" spans="1:15" ht="19">
      <c r="A66" s="112"/>
      <c r="B66" s="101" t="s">
        <v>79</v>
      </c>
      <c r="C66" s="101" t="s">
        <v>90</v>
      </c>
      <c r="D66" s="87">
        <v>1</v>
      </c>
      <c r="E66" s="87" t="s">
        <v>19</v>
      </c>
      <c r="F66" s="87">
        <v>1</v>
      </c>
      <c r="G66" s="87" t="s">
        <v>20</v>
      </c>
      <c r="H66" s="87">
        <v>12000</v>
      </c>
      <c r="I66" s="102">
        <f t="shared" si="3"/>
        <v>12000</v>
      </c>
      <c r="J66" s="103"/>
      <c r="K66" s="2"/>
      <c r="L66" s="2"/>
      <c r="M66" s="104"/>
      <c r="N66" s="104"/>
      <c r="O66" s="104"/>
    </row>
    <row r="67" spans="1:15" ht="19">
      <c r="A67" s="112"/>
      <c r="B67" s="101" t="s">
        <v>77</v>
      </c>
      <c r="C67" s="101"/>
      <c r="D67" s="87">
        <v>1</v>
      </c>
      <c r="E67" s="87" t="s">
        <v>19</v>
      </c>
      <c r="F67" s="87">
        <v>1</v>
      </c>
      <c r="G67" s="87" t="s">
        <v>20</v>
      </c>
      <c r="H67" s="87">
        <v>20000</v>
      </c>
      <c r="I67" s="102">
        <f t="shared" si="3"/>
        <v>20000</v>
      </c>
      <c r="J67" s="103"/>
      <c r="K67" s="2"/>
      <c r="L67" s="2"/>
      <c r="M67" s="104"/>
      <c r="N67" s="104"/>
      <c r="O67" s="104"/>
    </row>
    <row r="68" spans="1:15" ht="19">
      <c r="A68" s="112"/>
      <c r="B68" s="101" t="s">
        <v>27</v>
      </c>
      <c r="C68" s="101"/>
      <c r="D68" s="87">
        <v>6</v>
      </c>
      <c r="E68" s="87" t="s">
        <v>28</v>
      </c>
      <c r="F68" s="87">
        <v>1</v>
      </c>
      <c r="G68" s="87" t="s">
        <v>29</v>
      </c>
      <c r="H68" s="87">
        <v>3000</v>
      </c>
      <c r="I68" s="102">
        <f t="shared" si="3"/>
        <v>18000</v>
      </c>
      <c r="J68" s="103"/>
      <c r="K68" s="2"/>
      <c r="L68" s="2"/>
      <c r="M68" s="104"/>
      <c r="N68" s="104"/>
      <c r="O68" s="104"/>
    </row>
    <row r="69" spans="1:15" ht="19">
      <c r="A69" s="112"/>
      <c r="B69" s="101" t="s">
        <v>40</v>
      </c>
      <c r="C69" s="101"/>
      <c r="D69" s="87">
        <v>1</v>
      </c>
      <c r="E69" s="87" t="s">
        <v>28</v>
      </c>
      <c r="F69" s="87">
        <v>1</v>
      </c>
      <c r="G69" s="87" t="s">
        <v>29</v>
      </c>
      <c r="H69" s="87">
        <v>3500</v>
      </c>
      <c r="I69" s="102">
        <f t="shared" si="3"/>
        <v>3500</v>
      </c>
      <c r="J69" s="103"/>
      <c r="K69" s="2"/>
      <c r="L69" s="2"/>
      <c r="M69" s="104"/>
      <c r="N69" s="104"/>
      <c r="O69" s="104"/>
    </row>
    <row r="70" spans="1:15" ht="19">
      <c r="A70" s="112"/>
      <c r="B70" s="101" t="s">
        <v>80</v>
      </c>
      <c r="C70" s="101"/>
      <c r="D70" s="87">
        <v>30</v>
      </c>
      <c r="E70" s="87" t="s">
        <v>28</v>
      </c>
      <c r="F70" s="87">
        <v>1</v>
      </c>
      <c r="G70" s="87" t="s">
        <v>29</v>
      </c>
      <c r="H70" s="87">
        <v>400</v>
      </c>
      <c r="I70" s="102">
        <f>D70*F70*H70</f>
        <v>12000</v>
      </c>
      <c r="J70" s="103"/>
      <c r="K70" s="2"/>
      <c r="L70" s="2"/>
      <c r="M70" s="104"/>
      <c r="N70" s="104"/>
      <c r="O70" s="104"/>
    </row>
    <row r="71" spans="1:15" ht="19">
      <c r="A71" s="112"/>
      <c r="B71" s="101" t="s">
        <v>101</v>
      </c>
      <c r="C71" s="101"/>
      <c r="D71" s="87">
        <v>30</v>
      </c>
      <c r="E71" s="87" t="s">
        <v>99</v>
      </c>
      <c r="F71" s="87">
        <v>1</v>
      </c>
      <c r="G71" s="87" t="s">
        <v>100</v>
      </c>
      <c r="H71" s="87">
        <v>25</v>
      </c>
      <c r="I71" s="102">
        <f>D71*F71*H71</f>
        <v>750</v>
      </c>
      <c r="J71" s="103"/>
      <c r="K71" s="2"/>
      <c r="L71" s="2"/>
      <c r="M71" s="104"/>
      <c r="N71" s="104"/>
      <c r="O71" s="104"/>
    </row>
    <row r="72" spans="1:15" ht="19">
      <c r="A72" s="112"/>
      <c r="B72" s="101" t="s">
        <v>98</v>
      </c>
      <c r="C72" s="101"/>
      <c r="D72" s="87">
        <v>10</v>
      </c>
      <c r="E72" s="87" t="s">
        <v>99</v>
      </c>
      <c r="F72" s="87">
        <v>4</v>
      </c>
      <c r="G72" s="87" t="s">
        <v>100</v>
      </c>
      <c r="H72" s="87">
        <v>25</v>
      </c>
      <c r="I72" s="102">
        <f>D72*F72*H72</f>
        <v>1000</v>
      </c>
      <c r="J72" s="103"/>
      <c r="K72" s="2"/>
      <c r="L72" s="2"/>
      <c r="M72" s="104"/>
      <c r="N72" s="104"/>
      <c r="O72" s="104"/>
    </row>
    <row r="73" spans="1:15" ht="17">
      <c r="A73" s="127" t="s">
        <v>30</v>
      </c>
      <c r="B73" s="128"/>
      <c r="C73" s="128"/>
      <c r="D73" s="128"/>
      <c r="E73" s="128"/>
      <c r="F73" s="128"/>
      <c r="G73" s="128"/>
      <c r="H73" s="129"/>
      <c r="I73" s="130">
        <f>SUM(I6:I72)</f>
        <v>331530</v>
      </c>
      <c r="J73" s="131"/>
      <c r="K73" s="2"/>
      <c r="L73" s="2"/>
    </row>
    <row r="74" spans="1:15" ht="18">
      <c r="A74" s="127" t="s">
        <v>15</v>
      </c>
      <c r="B74" s="128"/>
      <c r="C74" s="128"/>
      <c r="D74" s="128"/>
      <c r="E74" s="128"/>
      <c r="F74" s="128"/>
      <c r="G74" s="128"/>
      <c r="H74" s="129"/>
      <c r="I74" s="130">
        <f>I73*10%</f>
        <v>33153</v>
      </c>
      <c r="J74" s="131" t="s">
        <v>14</v>
      </c>
      <c r="K74" s="2"/>
      <c r="L74" s="2"/>
    </row>
    <row r="75" spans="1:15" ht="18">
      <c r="A75" s="127" t="s">
        <v>16</v>
      </c>
      <c r="B75" s="128"/>
      <c r="C75" s="128"/>
      <c r="D75" s="128"/>
      <c r="E75" s="128"/>
      <c r="F75" s="128"/>
      <c r="G75" s="128"/>
      <c r="H75" s="129"/>
      <c r="I75" s="130" t="s">
        <v>17</v>
      </c>
      <c r="J75" s="132" t="s">
        <v>14</v>
      </c>
      <c r="K75" s="2"/>
      <c r="L75" s="2"/>
    </row>
    <row r="76" spans="1:15" ht="17">
      <c r="A76" s="127" t="s">
        <v>18</v>
      </c>
      <c r="B76" s="128"/>
      <c r="C76" s="128"/>
      <c r="D76" s="128"/>
      <c r="E76" s="128"/>
      <c r="F76" s="128"/>
      <c r="G76" s="128"/>
      <c r="H76" s="129"/>
      <c r="I76" s="130">
        <f>(I73+I74)*6%</f>
        <v>21880.98</v>
      </c>
      <c r="J76" s="131"/>
      <c r="K76" s="2"/>
      <c r="L76" s="2"/>
    </row>
    <row r="77" spans="1:15" ht="19" thickBot="1">
      <c r="A77" s="133" t="s">
        <v>22</v>
      </c>
      <c r="B77" s="134"/>
      <c r="C77" s="134"/>
      <c r="D77" s="134"/>
      <c r="E77" s="134"/>
      <c r="F77" s="134"/>
      <c r="G77" s="134"/>
      <c r="H77" s="135"/>
      <c r="I77" s="136">
        <f>I73+I74+I76</f>
        <v>386563.98</v>
      </c>
      <c r="J77" s="137"/>
      <c r="K77" s="2"/>
      <c r="L77" s="2"/>
    </row>
    <row r="79" spans="1:15">
      <c r="A79" s="2"/>
      <c r="B79" s="2"/>
      <c r="C79" s="2"/>
      <c r="D79" s="2"/>
      <c r="E79" s="2"/>
      <c r="F79" s="2"/>
      <c r="G79" s="2"/>
      <c r="H79" s="2"/>
      <c r="I79" s="4"/>
      <c r="J79" s="5"/>
      <c r="K79" s="2"/>
      <c r="L79" s="2"/>
    </row>
    <row r="80" spans="1:15">
      <c r="A80" s="2"/>
      <c r="B80" s="2"/>
      <c r="D80" s="2"/>
      <c r="E80" s="2"/>
      <c r="F80" s="2"/>
      <c r="G80" s="2"/>
      <c r="H80" s="2"/>
      <c r="I80" s="4"/>
      <c r="J80" s="5"/>
      <c r="K80" s="2"/>
      <c r="L80" s="2"/>
    </row>
    <row r="81" spans="1:12">
      <c r="A81" s="2"/>
      <c r="B81" s="2"/>
      <c r="C81" s="2"/>
      <c r="D81" s="2"/>
      <c r="E81" s="2"/>
      <c r="F81" s="2"/>
      <c r="G81" s="2"/>
      <c r="H81" s="2"/>
      <c r="I81" s="4"/>
      <c r="J81" s="5"/>
      <c r="K81" s="2"/>
      <c r="L81" s="2"/>
    </row>
    <row r="82" spans="1:12">
      <c r="A82" s="2"/>
      <c r="B82" s="2"/>
      <c r="C82" s="2"/>
      <c r="D82" s="2"/>
      <c r="E82" s="2"/>
      <c r="F82" s="2"/>
      <c r="G82" s="2"/>
      <c r="H82" s="2"/>
      <c r="I82" s="4"/>
      <c r="J82" s="5"/>
      <c r="K82" s="2"/>
      <c r="L82" s="2"/>
    </row>
    <row r="83" spans="1:12">
      <c r="A83" s="2"/>
      <c r="B83" s="2"/>
      <c r="C83" s="2"/>
      <c r="D83" s="2"/>
      <c r="E83" s="2"/>
      <c r="F83" s="2"/>
      <c r="G83" s="2"/>
      <c r="H83" s="2"/>
      <c r="I83" s="4"/>
      <c r="J83" s="5"/>
      <c r="K83" s="2"/>
      <c r="L83" s="2"/>
    </row>
    <row r="84" spans="1:12">
      <c r="A84" s="2"/>
      <c r="B84" s="2"/>
      <c r="C84" s="2"/>
      <c r="D84" s="2"/>
      <c r="E84" s="2"/>
      <c r="F84" s="2"/>
      <c r="G84" s="2"/>
      <c r="H84" s="2"/>
      <c r="I84" s="4"/>
      <c r="J84" s="5"/>
      <c r="K84" s="2"/>
      <c r="L84" s="2"/>
    </row>
    <row r="85" spans="1:12">
      <c r="A85" s="2"/>
      <c r="B85" s="2"/>
      <c r="C85" s="2"/>
      <c r="D85" s="2"/>
      <c r="E85" s="2"/>
      <c r="F85" s="2"/>
      <c r="G85" s="2"/>
      <c r="H85" s="2"/>
      <c r="I85" s="4"/>
      <c r="J85" s="5"/>
      <c r="K85" s="2"/>
      <c r="L85" s="2"/>
    </row>
    <row r="86" spans="1:12">
      <c r="A86" s="2"/>
      <c r="B86" s="2"/>
      <c r="C86" s="2"/>
      <c r="D86" s="2"/>
      <c r="E86" s="2"/>
      <c r="F86" s="2"/>
      <c r="G86" s="2"/>
      <c r="H86" s="2"/>
      <c r="I86" s="4"/>
      <c r="J86" s="5"/>
      <c r="K86" s="2"/>
      <c r="L86" s="2"/>
    </row>
    <row r="87" spans="1:12">
      <c r="A87" s="2"/>
      <c r="B87" s="2"/>
      <c r="C87" s="2"/>
      <c r="D87" s="2"/>
      <c r="E87" s="2"/>
      <c r="F87" s="2"/>
      <c r="G87" s="2"/>
      <c r="H87" s="2"/>
      <c r="I87" s="4"/>
      <c r="J87" s="5"/>
      <c r="K87" s="2"/>
      <c r="L87" s="2"/>
    </row>
    <row r="88" spans="1:12">
      <c r="A88" s="2"/>
      <c r="B88" s="2"/>
      <c r="C88" s="2"/>
      <c r="D88" s="2"/>
      <c r="E88" s="2"/>
      <c r="F88" s="2"/>
      <c r="G88" s="2"/>
      <c r="H88" s="2"/>
      <c r="I88" s="4"/>
      <c r="J88" s="5"/>
      <c r="K88" s="2"/>
      <c r="L88" s="2"/>
    </row>
    <row r="89" spans="1:12">
      <c r="A89" s="2"/>
      <c r="B89" s="2"/>
      <c r="C89" s="2"/>
      <c r="D89" s="2"/>
      <c r="E89" s="2"/>
      <c r="F89" s="2"/>
      <c r="G89" s="2"/>
      <c r="H89" s="2"/>
      <c r="I89" s="4"/>
      <c r="J89" s="5"/>
      <c r="K89" s="2"/>
      <c r="L89" s="2"/>
    </row>
    <row r="90" spans="1:12">
      <c r="A90" s="2"/>
      <c r="B90" s="2"/>
      <c r="C90" s="2"/>
      <c r="D90" s="2"/>
      <c r="E90" s="2"/>
      <c r="F90" s="2"/>
      <c r="G90" s="2"/>
      <c r="H90" s="2"/>
      <c r="I90" s="4"/>
      <c r="J90" s="5"/>
      <c r="K90" s="2"/>
      <c r="L90" s="2"/>
    </row>
    <row r="91" spans="1:12">
      <c r="A91" s="2"/>
      <c r="B91" s="2"/>
      <c r="C91" s="2"/>
      <c r="D91" s="2"/>
      <c r="E91" s="2"/>
      <c r="F91" s="2"/>
      <c r="G91" s="2"/>
      <c r="H91" s="2"/>
      <c r="I91" s="4"/>
      <c r="J91" s="5"/>
      <c r="K91" s="2"/>
      <c r="L91" s="2"/>
    </row>
    <row r="92" spans="1:12">
      <c r="A92" s="2"/>
      <c r="B92" s="2"/>
      <c r="C92" s="2"/>
      <c r="D92" s="2"/>
      <c r="E92" s="2"/>
      <c r="F92" s="2"/>
      <c r="G92" s="2"/>
      <c r="H92" s="2"/>
      <c r="I92" s="4"/>
      <c r="J92" s="5"/>
      <c r="K92" s="2"/>
      <c r="L92" s="2"/>
    </row>
    <row r="93" spans="1:12">
      <c r="A93" s="2"/>
      <c r="B93" s="2"/>
      <c r="C93" s="2"/>
      <c r="D93" s="2"/>
      <c r="E93" s="2"/>
      <c r="F93" s="2"/>
      <c r="G93" s="2"/>
      <c r="H93" s="2"/>
      <c r="I93" s="4"/>
      <c r="J93" s="5"/>
      <c r="K93" s="2"/>
      <c r="L93" s="2"/>
    </row>
    <row r="94" spans="1:12">
      <c r="A94" s="2"/>
      <c r="B94" s="2"/>
      <c r="C94" s="2"/>
      <c r="D94" s="2"/>
      <c r="E94" s="2"/>
      <c r="F94" s="2"/>
      <c r="G94" s="2"/>
      <c r="H94" s="2"/>
      <c r="I94" s="4"/>
      <c r="J94" s="5"/>
      <c r="K94" s="2"/>
      <c r="L94" s="2"/>
    </row>
    <row r="95" spans="1:12">
      <c r="A95" s="2"/>
      <c r="B95" s="2"/>
      <c r="C95" s="2"/>
      <c r="D95" s="2"/>
      <c r="E95" s="2"/>
      <c r="F95" s="2"/>
      <c r="G95" s="2"/>
      <c r="H95" s="2"/>
      <c r="I95" s="4"/>
      <c r="J95" s="5"/>
      <c r="K95" s="2"/>
      <c r="L95" s="2"/>
    </row>
    <row r="96" spans="1:12">
      <c r="A96" s="2"/>
      <c r="B96" s="2"/>
      <c r="C96" s="2"/>
      <c r="D96" s="2"/>
      <c r="E96" s="2"/>
      <c r="F96" s="2"/>
      <c r="G96" s="2"/>
      <c r="H96" s="2"/>
      <c r="I96" s="4"/>
      <c r="J96" s="5"/>
      <c r="K96" s="2"/>
      <c r="L96" s="2"/>
    </row>
    <row r="97" spans="1:12">
      <c r="A97" s="2"/>
      <c r="B97" s="2"/>
      <c r="C97" s="2"/>
      <c r="D97" s="2"/>
      <c r="E97" s="2"/>
      <c r="F97" s="2"/>
      <c r="G97" s="2"/>
      <c r="H97" s="2"/>
      <c r="I97" s="4"/>
      <c r="J97" s="5"/>
      <c r="K97" s="2"/>
      <c r="L97" s="2"/>
    </row>
    <row r="98" spans="1:12">
      <c r="A98" s="2"/>
      <c r="B98" s="2"/>
      <c r="C98" s="2"/>
      <c r="D98" s="2"/>
      <c r="E98" s="2"/>
      <c r="F98" s="2"/>
      <c r="G98" s="2"/>
      <c r="H98" s="2"/>
      <c r="I98" s="4"/>
      <c r="J98" s="5"/>
      <c r="K98" s="2"/>
      <c r="L98" s="2"/>
    </row>
    <row r="99" spans="1:12">
      <c r="A99" s="2"/>
      <c r="B99" s="2"/>
      <c r="C99" s="2"/>
      <c r="D99" s="2"/>
      <c r="E99" s="2"/>
      <c r="F99" s="2"/>
      <c r="G99" s="2"/>
      <c r="H99" s="2"/>
      <c r="I99" s="4"/>
      <c r="J99" s="5"/>
      <c r="K99" s="2"/>
      <c r="L99" s="2"/>
    </row>
    <row r="100" spans="1:12">
      <c r="A100" s="2"/>
      <c r="B100" s="2"/>
      <c r="C100" s="2"/>
      <c r="D100" s="2"/>
      <c r="E100" s="2"/>
      <c r="F100" s="2"/>
      <c r="G100" s="2"/>
      <c r="H100" s="2"/>
      <c r="I100" s="4"/>
      <c r="J100" s="5"/>
      <c r="K100" s="2"/>
      <c r="L100" s="2"/>
    </row>
    <row r="101" spans="1:12">
      <c r="A101" s="2"/>
      <c r="B101" s="2"/>
      <c r="C101" s="2"/>
      <c r="D101" s="2"/>
      <c r="E101" s="2"/>
      <c r="F101" s="2"/>
      <c r="G101" s="2"/>
      <c r="H101" s="2"/>
      <c r="I101" s="4"/>
      <c r="J101" s="5"/>
      <c r="K101" s="2"/>
      <c r="L101" s="2"/>
    </row>
    <row r="102" spans="1:12">
      <c r="A102" s="2"/>
      <c r="B102" s="2"/>
      <c r="C102" s="2"/>
      <c r="D102" s="2"/>
      <c r="E102" s="2"/>
      <c r="F102" s="2"/>
      <c r="G102" s="2"/>
      <c r="H102" s="2"/>
      <c r="I102" s="4"/>
      <c r="J102" s="5"/>
      <c r="K102" s="2"/>
      <c r="L102" s="2"/>
    </row>
    <row r="103" spans="1:12">
      <c r="A103" s="2"/>
      <c r="B103" s="2"/>
      <c r="C103" s="2"/>
      <c r="D103" s="2"/>
      <c r="E103" s="2"/>
      <c r="F103" s="2"/>
      <c r="G103" s="2"/>
      <c r="H103" s="2"/>
      <c r="I103" s="4"/>
      <c r="J103" s="5"/>
      <c r="K103" s="2"/>
      <c r="L103" s="2"/>
    </row>
    <row r="104" spans="1:12">
      <c r="A104" s="2"/>
      <c r="B104" s="2"/>
      <c r="C104" s="2"/>
      <c r="D104" s="2"/>
      <c r="E104" s="2"/>
      <c r="F104" s="2"/>
      <c r="G104" s="2"/>
      <c r="H104" s="2"/>
      <c r="I104" s="4"/>
      <c r="J104" s="5"/>
      <c r="K104" s="2"/>
      <c r="L104" s="2"/>
    </row>
    <row r="105" spans="1:12">
      <c r="A105" s="2"/>
      <c r="B105" s="2"/>
      <c r="C105" s="2"/>
      <c r="D105" s="2"/>
      <c r="E105" s="2"/>
      <c r="F105" s="2"/>
      <c r="G105" s="2"/>
      <c r="H105" s="2"/>
      <c r="I105" s="4"/>
      <c r="J105" s="5"/>
      <c r="K105" s="2"/>
      <c r="L105" s="2"/>
    </row>
    <row r="106" spans="1:12">
      <c r="A106" s="2"/>
      <c r="B106" s="2"/>
      <c r="C106" s="2"/>
      <c r="D106" s="2"/>
      <c r="E106" s="2"/>
      <c r="F106" s="2"/>
      <c r="G106" s="2"/>
      <c r="H106" s="2"/>
      <c r="I106" s="4"/>
      <c r="J106" s="5"/>
      <c r="K106" s="2"/>
      <c r="L106" s="2"/>
    </row>
    <row r="107" spans="1:12">
      <c r="A107" s="2"/>
      <c r="B107" s="2"/>
      <c r="C107" s="2"/>
      <c r="D107" s="2"/>
      <c r="E107" s="2"/>
      <c r="F107" s="2"/>
      <c r="G107" s="2"/>
      <c r="H107" s="2"/>
      <c r="I107" s="4"/>
      <c r="J107" s="5"/>
      <c r="K107" s="2"/>
      <c r="L107" s="2"/>
    </row>
    <row r="108" spans="1:12">
      <c r="A108" s="2"/>
      <c r="B108" s="2"/>
      <c r="C108" s="2"/>
      <c r="D108" s="2"/>
      <c r="E108" s="2"/>
      <c r="F108" s="2"/>
      <c r="G108" s="2"/>
      <c r="H108" s="2"/>
      <c r="I108" s="4"/>
      <c r="J108" s="5"/>
      <c r="K108" s="2"/>
      <c r="L108" s="2"/>
    </row>
    <row r="109" spans="1:12">
      <c r="A109" s="2"/>
      <c r="B109" s="2"/>
      <c r="C109" s="2"/>
      <c r="D109" s="2"/>
      <c r="E109" s="2"/>
      <c r="F109" s="2"/>
      <c r="G109" s="2"/>
      <c r="H109" s="2"/>
      <c r="I109" s="4"/>
      <c r="J109" s="5"/>
      <c r="K109" s="2"/>
      <c r="L109" s="2"/>
    </row>
    <row r="110" spans="1:12">
      <c r="A110" s="2"/>
      <c r="B110" s="2"/>
      <c r="C110" s="2"/>
      <c r="D110" s="2"/>
      <c r="E110" s="2"/>
      <c r="F110" s="2"/>
      <c r="G110" s="2"/>
      <c r="H110" s="2"/>
      <c r="I110" s="4"/>
      <c r="J110" s="5"/>
      <c r="K110" s="2"/>
      <c r="L110" s="2"/>
    </row>
    <row r="111" spans="1:12">
      <c r="A111" s="2"/>
      <c r="B111" s="2"/>
      <c r="C111" s="2"/>
      <c r="D111" s="2"/>
      <c r="E111" s="2"/>
      <c r="F111" s="2"/>
      <c r="G111" s="2"/>
      <c r="H111" s="2"/>
      <c r="I111" s="4"/>
      <c r="J111" s="5"/>
      <c r="K111" s="2"/>
      <c r="L111" s="2"/>
    </row>
    <row r="112" spans="1:12">
      <c r="A112" s="2"/>
      <c r="B112" s="2"/>
      <c r="C112" s="2"/>
      <c r="D112" s="2"/>
      <c r="E112" s="2"/>
      <c r="F112" s="2"/>
      <c r="G112" s="2"/>
      <c r="H112" s="2"/>
      <c r="I112" s="4"/>
      <c r="J112" s="5"/>
      <c r="K112" s="2"/>
      <c r="L112" s="2"/>
    </row>
    <row r="113" spans="1:12">
      <c r="A113" s="2"/>
      <c r="B113" s="2"/>
      <c r="C113" s="2"/>
      <c r="D113" s="2"/>
      <c r="E113" s="2"/>
      <c r="F113" s="2"/>
      <c r="G113" s="2"/>
      <c r="H113" s="2"/>
      <c r="I113" s="4"/>
      <c r="J113" s="5"/>
      <c r="K113" s="2"/>
      <c r="L113" s="2"/>
    </row>
    <row r="114" spans="1:12">
      <c r="A114" s="2"/>
      <c r="B114" s="2"/>
      <c r="C114" s="2"/>
      <c r="D114" s="2"/>
      <c r="E114" s="2"/>
      <c r="F114" s="2"/>
      <c r="G114" s="2"/>
      <c r="H114" s="2"/>
      <c r="I114" s="4"/>
      <c r="J114" s="5"/>
      <c r="K114" s="2"/>
      <c r="L114" s="2"/>
    </row>
    <row r="115" spans="1:12">
      <c r="A115" s="2"/>
      <c r="B115" s="2"/>
      <c r="C115" s="2"/>
      <c r="D115" s="2"/>
      <c r="E115" s="2"/>
      <c r="F115" s="2"/>
      <c r="G115" s="2"/>
      <c r="H115" s="2"/>
      <c r="I115" s="4"/>
      <c r="J115" s="5"/>
      <c r="K115" s="2"/>
      <c r="L115" s="2"/>
    </row>
    <row r="116" spans="1:12">
      <c r="A116" s="2"/>
      <c r="B116" s="2"/>
      <c r="C116" s="2"/>
      <c r="D116" s="2"/>
      <c r="E116" s="2"/>
      <c r="F116" s="2"/>
      <c r="G116" s="2"/>
      <c r="H116" s="2"/>
      <c r="I116" s="4"/>
      <c r="J116" s="5"/>
      <c r="K116" s="2"/>
      <c r="L116" s="2"/>
    </row>
    <row r="117" spans="1:12">
      <c r="A117" s="2"/>
      <c r="B117" s="2"/>
      <c r="C117" s="2"/>
      <c r="D117" s="2"/>
      <c r="E117" s="2"/>
      <c r="F117" s="2"/>
      <c r="G117" s="2"/>
      <c r="H117" s="2"/>
      <c r="I117" s="4"/>
      <c r="J117" s="5"/>
      <c r="K117" s="2"/>
      <c r="L117" s="2"/>
    </row>
    <row r="118" spans="1:12">
      <c r="A118" s="2"/>
      <c r="B118" s="2"/>
      <c r="C118" s="2"/>
      <c r="D118" s="2"/>
      <c r="E118" s="2"/>
      <c r="F118" s="2"/>
      <c r="G118" s="2"/>
      <c r="H118" s="2"/>
      <c r="I118" s="4"/>
      <c r="J118" s="5"/>
      <c r="K118" s="2"/>
      <c r="L118" s="2"/>
    </row>
    <row r="119" spans="1:12">
      <c r="A119" s="2"/>
      <c r="B119" s="2"/>
      <c r="C119" s="2"/>
      <c r="D119" s="2"/>
      <c r="E119" s="2"/>
      <c r="F119" s="2"/>
      <c r="G119" s="2"/>
      <c r="H119" s="2"/>
      <c r="I119" s="4"/>
      <c r="J119" s="5"/>
      <c r="K119" s="2"/>
      <c r="L119" s="2"/>
    </row>
    <row r="120" spans="1:12">
      <c r="A120" s="2"/>
      <c r="B120" s="2"/>
      <c r="C120" s="2"/>
      <c r="D120" s="2"/>
      <c r="E120" s="2"/>
      <c r="F120" s="2"/>
      <c r="G120" s="2"/>
      <c r="H120" s="2"/>
      <c r="I120" s="4"/>
      <c r="J120" s="5"/>
      <c r="K120" s="2"/>
      <c r="L120" s="2"/>
    </row>
    <row r="121" spans="1:12">
      <c r="A121" s="2"/>
      <c r="B121" s="2"/>
      <c r="C121" s="2"/>
      <c r="D121" s="2"/>
      <c r="E121" s="2"/>
      <c r="F121" s="2"/>
      <c r="G121" s="2"/>
      <c r="H121" s="2"/>
      <c r="I121" s="4"/>
      <c r="J121" s="5"/>
      <c r="K121" s="2"/>
      <c r="L121" s="2"/>
    </row>
    <row r="122" spans="1:12">
      <c r="A122" s="2"/>
      <c r="B122" s="2"/>
      <c r="C122" s="2"/>
      <c r="D122" s="2"/>
      <c r="E122" s="2"/>
      <c r="F122" s="2"/>
      <c r="G122" s="2"/>
      <c r="H122" s="2"/>
      <c r="I122" s="4"/>
      <c r="J122" s="5"/>
      <c r="K122" s="2"/>
      <c r="L122" s="2"/>
    </row>
    <row r="123" spans="1:12">
      <c r="A123" s="2"/>
      <c r="B123" s="2"/>
      <c r="C123" s="2"/>
      <c r="D123" s="2"/>
      <c r="E123" s="2"/>
      <c r="F123" s="2"/>
      <c r="G123" s="2"/>
      <c r="H123" s="2"/>
      <c r="I123" s="4"/>
      <c r="J123" s="5"/>
      <c r="K123" s="2"/>
      <c r="L123" s="2"/>
    </row>
    <row r="124" spans="1:12">
      <c r="A124" s="2"/>
      <c r="B124" s="2"/>
      <c r="C124" s="2"/>
      <c r="D124" s="2"/>
      <c r="E124" s="2"/>
      <c r="F124" s="2"/>
      <c r="G124" s="2"/>
      <c r="H124" s="2"/>
      <c r="I124" s="4"/>
      <c r="J124" s="5"/>
      <c r="K124" s="2"/>
      <c r="L124" s="2"/>
    </row>
    <row r="125" spans="1:12">
      <c r="A125" s="2"/>
      <c r="B125" s="2"/>
      <c r="C125" s="2"/>
      <c r="D125" s="2"/>
      <c r="E125" s="2"/>
      <c r="F125" s="2"/>
      <c r="G125" s="2"/>
      <c r="H125" s="2"/>
      <c r="I125" s="4"/>
      <c r="J125" s="5"/>
      <c r="K125" s="2"/>
      <c r="L125" s="2"/>
    </row>
    <row r="126" spans="1:12">
      <c r="A126" s="2"/>
      <c r="B126" s="2"/>
      <c r="C126" s="2"/>
      <c r="D126" s="2"/>
      <c r="E126" s="2"/>
      <c r="F126" s="2"/>
      <c r="G126" s="2"/>
      <c r="H126" s="2"/>
      <c r="I126" s="4"/>
      <c r="J126" s="5"/>
      <c r="K126" s="2"/>
      <c r="L126" s="2"/>
    </row>
    <row r="127" spans="1:12">
      <c r="A127" s="2"/>
      <c r="B127" s="2"/>
      <c r="C127" s="2"/>
      <c r="D127" s="2"/>
      <c r="E127" s="2"/>
      <c r="F127" s="2"/>
      <c r="G127" s="2"/>
      <c r="H127" s="2"/>
      <c r="I127" s="4"/>
      <c r="J127" s="5"/>
      <c r="K127" s="2"/>
      <c r="L127" s="2"/>
    </row>
    <row r="128" spans="1:12">
      <c r="A128" s="2"/>
      <c r="B128" s="2"/>
      <c r="C128" s="2"/>
      <c r="D128" s="2"/>
      <c r="E128" s="2"/>
      <c r="F128" s="2"/>
      <c r="G128" s="2"/>
      <c r="H128" s="2"/>
      <c r="I128" s="4"/>
      <c r="J128" s="5"/>
      <c r="K128" s="2"/>
      <c r="L128" s="2"/>
    </row>
    <row r="129" spans="1:12">
      <c r="A129" s="2"/>
      <c r="B129" s="2"/>
      <c r="C129" s="2"/>
      <c r="D129" s="2"/>
      <c r="E129" s="2"/>
      <c r="F129" s="2"/>
      <c r="G129" s="2"/>
      <c r="H129" s="2"/>
      <c r="I129" s="4"/>
      <c r="J129" s="5"/>
      <c r="K129" s="2"/>
      <c r="L129" s="2"/>
    </row>
    <row r="130" spans="1:12">
      <c r="A130" s="2"/>
      <c r="B130" s="2"/>
      <c r="C130" s="2"/>
      <c r="D130" s="2"/>
      <c r="E130" s="2"/>
      <c r="F130" s="2"/>
      <c r="G130" s="2"/>
      <c r="H130" s="2"/>
      <c r="I130" s="4"/>
      <c r="J130" s="5"/>
      <c r="K130" s="2"/>
      <c r="L130" s="2"/>
    </row>
    <row r="131" spans="1:12">
      <c r="A131" s="2"/>
      <c r="B131" s="2"/>
      <c r="C131" s="2"/>
      <c r="D131" s="2"/>
      <c r="E131" s="2"/>
      <c r="F131" s="2"/>
      <c r="G131" s="2"/>
      <c r="H131" s="2"/>
      <c r="I131" s="4"/>
      <c r="J131" s="5"/>
      <c r="K131" s="2"/>
      <c r="L131" s="2"/>
    </row>
    <row r="132" spans="1:12">
      <c r="A132" s="2"/>
      <c r="B132" s="2"/>
      <c r="C132" s="2"/>
      <c r="D132" s="2"/>
      <c r="E132" s="2"/>
      <c r="F132" s="2"/>
      <c r="G132" s="2"/>
      <c r="H132" s="2"/>
      <c r="I132" s="4"/>
      <c r="J132" s="5"/>
      <c r="K132" s="2"/>
      <c r="L132" s="2"/>
    </row>
    <row r="133" spans="1:12">
      <c r="A133" s="2"/>
      <c r="B133" s="2"/>
      <c r="C133" s="2"/>
      <c r="D133" s="2"/>
      <c r="E133" s="2"/>
      <c r="F133" s="2"/>
      <c r="G133" s="2"/>
      <c r="H133" s="2"/>
      <c r="I133" s="4"/>
      <c r="J133" s="5"/>
      <c r="K133" s="2"/>
      <c r="L133" s="2"/>
    </row>
    <row r="134" spans="1:12">
      <c r="A134" s="2"/>
      <c r="B134" s="2"/>
      <c r="C134" s="2"/>
      <c r="D134" s="2"/>
      <c r="E134" s="2"/>
      <c r="F134" s="2"/>
      <c r="G134" s="2"/>
      <c r="H134" s="2"/>
      <c r="I134" s="4"/>
      <c r="J134" s="5"/>
      <c r="K134" s="2"/>
      <c r="L134" s="2"/>
    </row>
    <row r="135" spans="1:12">
      <c r="A135" s="2"/>
      <c r="B135" s="2"/>
      <c r="C135" s="2"/>
      <c r="D135" s="2"/>
      <c r="E135" s="2"/>
      <c r="F135" s="2"/>
      <c r="G135" s="2"/>
      <c r="H135" s="2"/>
      <c r="I135" s="4"/>
      <c r="J135" s="5"/>
      <c r="K135" s="2"/>
      <c r="L135" s="2"/>
    </row>
    <row r="136" spans="1:12">
      <c r="A136" s="2"/>
      <c r="B136" s="2"/>
      <c r="C136" s="2"/>
      <c r="D136" s="2"/>
      <c r="E136" s="2"/>
      <c r="F136" s="2"/>
      <c r="G136" s="2"/>
      <c r="H136" s="2"/>
      <c r="I136" s="4"/>
      <c r="J136" s="5"/>
      <c r="K136" s="2"/>
      <c r="L136" s="2"/>
    </row>
    <row r="137" spans="1:12">
      <c r="A137" s="2"/>
      <c r="B137" s="2"/>
      <c r="C137" s="2"/>
      <c r="D137" s="2"/>
      <c r="E137" s="2"/>
      <c r="F137" s="2"/>
      <c r="G137" s="2"/>
      <c r="H137" s="2"/>
      <c r="I137" s="4"/>
      <c r="J137" s="5"/>
      <c r="K137" s="2"/>
      <c r="L137" s="2"/>
    </row>
    <row r="138" spans="1:12">
      <c r="A138" s="2"/>
      <c r="B138" s="2"/>
      <c r="C138" s="2"/>
      <c r="D138" s="2"/>
      <c r="E138" s="2"/>
      <c r="F138" s="2"/>
      <c r="G138" s="2"/>
      <c r="H138" s="2"/>
      <c r="I138" s="4"/>
      <c r="J138" s="5"/>
      <c r="K138" s="2"/>
      <c r="L138" s="2"/>
    </row>
    <row r="139" spans="1:12">
      <c r="A139" s="2"/>
      <c r="B139" s="2"/>
      <c r="C139" s="2"/>
      <c r="D139" s="2"/>
      <c r="E139" s="2"/>
      <c r="F139" s="2"/>
      <c r="G139" s="2"/>
      <c r="H139" s="2"/>
      <c r="I139" s="4"/>
      <c r="J139" s="5"/>
      <c r="K139" s="2"/>
      <c r="L139" s="2"/>
    </row>
    <row r="140" spans="1:12">
      <c r="A140" s="2"/>
      <c r="B140" s="2"/>
      <c r="C140" s="2"/>
      <c r="D140" s="2"/>
      <c r="E140" s="2"/>
      <c r="F140" s="2"/>
      <c r="G140" s="2"/>
      <c r="H140" s="2"/>
      <c r="I140" s="4"/>
      <c r="J140" s="5"/>
      <c r="K140" s="2"/>
      <c r="L140" s="2"/>
    </row>
    <row r="141" spans="1:12">
      <c r="A141" s="2"/>
      <c r="B141" s="2"/>
      <c r="C141" s="2"/>
      <c r="D141" s="2"/>
      <c r="E141" s="2"/>
      <c r="F141" s="2"/>
      <c r="G141" s="2"/>
      <c r="H141" s="2"/>
      <c r="I141" s="4"/>
      <c r="J141" s="5"/>
      <c r="K141" s="2"/>
      <c r="L141" s="2"/>
    </row>
    <row r="142" spans="1:12">
      <c r="A142" s="2"/>
      <c r="B142" s="2"/>
      <c r="C142" s="2"/>
      <c r="D142" s="2"/>
      <c r="E142" s="2"/>
      <c r="F142" s="2"/>
      <c r="G142" s="2"/>
      <c r="H142" s="2"/>
      <c r="I142" s="4"/>
      <c r="J142" s="5"/>
      <c r="K142" s="2"/>
      <c r="L142" s="2"/>
    </row>
    <row r="143" spans="1:12">
      <c r="A143" s="2"/>
      <c r="B143" s="2"/>
      <c r="C143" s="2"/>
      <c r="D143" s="2"/>
      <c r="E143" s="2"/>
      <c r="F143" s="2"/>
      <c r="G143" s="2"/>
      <c r="H143" s="2"/>
      <c r="I143" s="4"/>
      <c r="J143" s="5"/>
      <c r="K143" s="2"/>
      <c r="L143" s="2"/>
    </row>
    <row r="144" spans="1:12">
      <c r="A144" s="2"/>
      <c r="B144" s="2"/>
      <c r="C144" s="2"/>
      <c r="D144" s="2"/>
      <c r="E144" s="2"/>
      <c r="F144" s="2"/>
      <c r="G144" s="2"/>
      <c r="H144" s="2"/>
      <c r="I144" s="4"/>
      <c r="J144" s="5"/>
      <c r="K144" s="2"/>
      <c r="L144" s="2"/>
    </row>
    <row r="145" spans="1:12">
      <c r="A145" s="2"/>
      <c r="B145" s="2"/>
      <c r="C145" s="2"/>
      <c r="D145" s="2"/>
      <c r="E145" s="2"/>
      <c r="F145" s="2"/>
      <c r="G145" s="2"/>
      <c r="H145" s="2"/>
      <c r="I145" s="4"/>
      <c r="J145" s="5"/>
      <c r="K145" s="2"/>
      <c r="L145" s="2"/>
    </row>
    <row r="146" spans="1:12">
      <c r="A146" s="2"/>
      <c r="B146" s="2"/>
      <c r="C146" s="2"/>
      <c r="D146" s="2"/>
      <c r="E146" s="2"/>
      <c r="F146" s="2"/>
      <c r="G146" s="2"/>
      <c r="H146" s="2"/>
      <c r="I146" s="4"/>
      <c r="J146" s="5"/>
      <c r="K146" s="2"/>
      <c r="L146" s="2"/>
    </row>
    <row r="147" spans="1:12">
      <c r="A147" s="2"/>
      <c r="B147" s="2"/>
      <c r="C147" s="2"/>
      <c r="D147" s="2"/>
      <c r="E147" s="2"/>
      <c r="F147" s="2"/>
      <c r="G147" s="2"/>
      <c r="H147" s="2"/>
      <c r="I147" s="4"/>
      <c r="J147" s="5"/>
      <c r="K147" s="2"/>
      <c r="L147" s="2"/>
    </row>
    <row r="148" spans="1:12">
      <c r="A148" s="2"/>
      <c r="B148" s="2"/>
      <c r="C148" s="2"/>
      <c r="D148" s="2"/>
      <c r="E148" s="2"/>
      <c r="F148" s="2"/>
      <c r="G148" s="2"/>
      <c r="H148" s="2"/>
      <c r="I148" s="4"/>
      <c r="J148" s="5"/>
      <c r="K148" s="2"/>
      <c r="L148" s="2"/>
    </row>
    <row r="149" spans="1:12">
      <c r="A149" s="2"/>
      <c r="B149" s="2"/>
      <c r="C149" s="2"/>
      <c r="D149" s="2"/>
      <c r="E149" s="2"/>
      <c r="F149" s="2"/>
      <c r="G149" s="2"/>
      <c r="H149" s="2"/>
      <c r="I149" s="4"/>
      <c r="J149" s="5"/>
      <c r="K149" s="2"/>
      <c r="L149" s="2"/>
    </row>
    <row r="150" spans="1:12">
      <c r="A150" s="2"/>
      <c r="B150" s="2"/>
      <c r="C150" s="2"/>
      <c r="D150" s="2"/>
      <c r="E150" s="2"/>
      <c r="F150" s="2"/>
      <c r="G150" s="2"/>
      <c r="H150" s="2"/>
      <c r="I150" s="4"/>
      <c r="J150" s="5"/>
      <c r="K150" s="2"/>
      <c r="L150" s="2"/>
    </row>
    <row r="151" spans="1:12">
      <c r="A151" s="2"/>
      <c r="B151" s="2"/>
      <c r="C151" s="2"/>
      <c r="D151" s="2"/>
      <c r="E151" s="2"/>
      <c r="F151" s="2"/>
      <c r="G151" s="2"/>
      <c r="H151" s="2"/>
      <c r="I151" s="4"/>
      <c r="J151" s="5"/>
      <c r="K151" s="2"/>
      <c r="L151" s="2"/>
    </row>
    <row r="152" spans="1:12">
      <c r="A152" s="2"/>
      <c r="B152" s="2"/>
      <c r="C152" s="2"/>
      <c r="D152" s="2"/>
      <c r="E152" s="2"/>
      <c r="F152" s="2"/>
      <c r="G152" s="2"/>
      <c r="H152" s="2"/>
      <c r="I152" s="4"/>
      <c r="J152" s="5"/>
      <c r="K152" s="2"/>
      <c r="L152" s="2"/>
    </row>
    <row r="153" spans="1:12">
      <c r="A153" s="2"/>
      <c r="B153" s="2"/>
      <c r="C153" s="2"/>
      <c r="D153" s="2"/>
      <c r="E153" s="2"/>
      <c r="F153" s="2"/>
      <c r="G153" s="2"/>
      <c r="H153" s="2"/>
      <c r="I153" s="4"/>
      <c r="J153" s="5"/>
      <c r="K153" s="2"/>
      <c r="L153" s="2"/>
    </row>
    <row r="154" spans="1:12">
      <c r="A154" s="2"/>
      <c r="B154" s="2"/>
      <c r="C154" s="2"/>
      <c r="D154" s="2"/>
      <c r="E154" s="2"/>
      <c r="F154" s="2"/>
      <c r="G154" s="2"/>
      <c r="H154" s="2"/>
      <c r="I154" s="4"/>
      <c r="J154" s="5"/>
      <c r="K154" s="2"/>
      <c r="L154" s="2"/>
    </row>
    <row r="155" spans="1:12">
      <c r="A155" s="2"/>
      <c r="B155" s="2"/>
      <c r="C155" s="2"/>
      <c r="D155" s="2"/>
      <c r="E155" s="2"/>
      <c r="F155" s="2"/>
      <c r="G155" s="2"/>
      <c r="H155" s="2"/>
      <c r="I155" s="4"/>
      <c r="J155" s="5"/>
      <c r="K155" s="2"/>
      <c r="L155" s="2"/>
    </row>
    <row r="156" spans="1:12">
      <c r="A156" s="2"/>
      <c r="B156" s="2"/>
      <c r="C156" s="2"/>
      <c r="D156" s="2"/>
      <c r="E156" s="2"/>
      <c r="F156" s="2"/>
      <c r="G156" s="2"/>
      <c r="H156" s="2"/>
      <c r="I156" s="4"/>
      <c r="J156" s="5"/>
      <c r="K156" s="2"/>
      <c r="L156" s="2"/>
    </row>
    <row r="157" spans="1:12">
      <c r="A157" s="2"/>
      <c r="B157" s="2"/>
      <c r="C157" s="2"/>
      <c r="D157" s="2"/>
      <c r="E157" s="2"/>
      <c r="F157" s="2"/>
      <c r="G157" s="2"/>
      <c r="H157" s="2"/>
      <c r="I157" s="4"/>
      <c r="J157" s="5"/>
      <c r="K157" s="2"/>
      <c r="L157" s="2"/>
    </row>
    <row r="158" spans="1:12">
      <c r="A158" s="2"/>
      <c r="B158" s="2"/>
      <c r="C158" s="2"/>
      <c r="D158" s="2"/>
      <c r="E158" s="2"/>
      <c r="F158" s="2"/>
      <c r="G158" s="2"/>
      <c r="H158" s="2"/>
      <c r="I158" s="4"/>
      <c r="J158" s="5"/>
      <c r="K158" s="2"/>
      <c r="L158" s="2"/>
    </row>
    <row r="159" spans="1:12">
      <c r="A159" s="2"/>
      <c r="B159" s="2"/>
      <c r="C159" s="2"/>
      <c r="D159" s="2"/>
      <c r="E159" s="2"/>
      <c r="F159" s="2"/>
      <c r="G159" s="2"/>
      <c r="H159" s="2"/>
      <c r="I159" s="4"/>
      <c r="J159" s="5"/>
      <c r="K159" s="2"/>
      <c r="L159" s="2"/>
    </row>
    <row r="160" spans="1:12">
      <c r="A160" s="2"/>
      <c r="B160" s="2"/>
      <c r="C160" s="2"/>
      <c r="D160" s="2"/>
      <c r="E160" s="2"/>
      <c r="F160" s="2"/>
      <c r="G160" s="2"/>
      <c r="H160" s="2"/>
      <c r="I160" s="4"/>
      <c r="J160" s="5"/>
      <c r="K160" s="2"/>
      <c r="L160" s="2"/>
    </row>
    <row r="161" spans="1:12">
      <c r="A161" s="2"/>
      <c r="B161" s="2"/>
      <c r="C161" s="2"/>
      <c r="D161" s="2"/>
      <c r="E161" s="2"/>
      <c r="F161" s="2"/>
      <c r="G161" s="2"/>
      <c r="H161" s="2"/>
      <c r="I161" s="4"/>
      <c r="J161" s="5"/>
      <c r="K161" s="2"/>
      <c r="L161" s="2"/>
    </row>
    <row r="162" spans="1:12">
      <c r="A162" s="2"/>
      <c r="B162" s="2"/>
      <c r="C162" s="2"/>
      <c r="D162" s="2"/>
      <c r="E162" s="2"/>
      <c r="F162" s="2"/>
      <c r="G162" s="2"/>
      <c r="H162" s="2"/>
      <c r="I162" s="4"/>
      <c r="J162" s="5"/>
      <c r="K162" s="2"/>
      <c r="L162" s="2"/>
    </row>
    <row r="163" spans="1:12">
      <c r="A163" s="2"/>
      <c r="B163" s="2"/>
      <c r="C163" s="2"/>
      <c r="D163" s="2"/>
      <c r="E163" s="2"/>
      <c r="F163" s="2"/>
      <c r="G163" s="2"/>
      <c r="H163" s="2"/>
      <c r="I163" s="4"/>
      <c r="J163" s="5"/>
      <c r="K163" s="2"/>
      <c r="L163" s="2"/>
    </row>
    <row r="164" spans="1:12">
      <c r="A164" s="2"/>
      <c r="B164" s="2"/>
      <c r="C164" s="2"/>
      <c r="D164" s="2"/>
      <c r="E164" s="2"/>
      <c r="F164" s="2"/>
      <c r="G164" s="2"/>
      <c r="H164" s="2"/>
      <c r="I164" s="4"/>
      <c r="J164" s="5"/>
      <c r="K164" s="2"/>
      <c r="L164" s="2"/>
    </row>
    <row r="165" spans="1:12">
      <c r="A165" s="2"/>
      <c r="B165" s="2"/>
      <c r="C165" s="2"/>
      <c r="D165" s="2"/>
      <c r="E165" s="2"/>
      <c r="F165" s="2"/>
      <c r="G165" s="2"/>
      <c r="H165" s="2"/>
      <c r="I165" s="4"/>
      <c r="J165" s="5"/>
      <c r="K165" s="2"/>
      <c r="L165" s="2"/>
    </row>
    <row r="166" spans="1:12">
      <c r="A166" s="2"/>
      <c r="B166" s="2"/>
      <c r="C166" s="2"/>
      <c r="D166" s="2"/>
      <c r="E166" s="2"/>
      <c r="F166" s="2"/>
      <c r="G166" s="2"/>
      <c r="H166" s="2"/>
      <c r="I166" s="4"/>
      <c r="J166" s="5"/>
      <c r="K166" s="2"/>
      <c r="L166" s="2"/>
    </row>
    <row r="167" spans="1:12">
      <c r="A167" s="2"/>
      <c r="B167" s="2"/>
      <c r="C167" s="2"/>
      <c r="D167" s="2"/>
      <c r="E167" s="2"/>
      <c r="F167" s="2"/>
      <c r="G167" s="2"/>
      <c r="H167" s="2"/>
      <c r="I167" s="4"/>
      <c r="J167" s="5"/>
      <c r="K167" s="2"/>
      <c r="L167" s="2"/>
    </row>
    <row r="168" spans="1:12">
      <c r="A168" s="2"/>
      <c r="B168" s="2"/>
      <c r="C168" s="2"/>
      <c r="D168" s="2"/>
      <c r="E168" s="2"/>
      <c r="F168" s="2"/>
      <c r="G168" s="2"/>
      <c r="H168" s="2"/>
      <c r="I168" s="4"/>
      <c r="J168" s="5"/>
      <c r="K168" s="2"/>
      <c r="L168" s="2"/>
    </row>
    <row r="169" spans="1:12">
      <c r="A169" s="2"/>
      <c r="B169" s="2"/>
      <c r="C169" s="2"/>
      <c r="D169" s="2"/>
      <c r="E169" s="2"/>
      <c r="F169" s="2"/>
      <c r="G169" s="2"/>
      <c r="H169" s="2"/>
      <c r="I169" s="4"/>
      <c r="J169" s="5"/>
      <c r="K169" s="2"/>
      <c r="L169" s="2"/>
    </row>
    <row r="170" spans="1:12">
      <c r="A170" s="2"/>
      <c r="B170" s="2"/>
      <c r="C170" s="2"/>
      <c r="D170" s="2"/>
      <c r="E170" s="2"/>
      <c r="F170" s="2"/>
      <c r="G170" s="2"/>
      <c r="H170" s="2"/>
      <c r="I170" s="4"/>
      <c r="J170" s="5"/>
      <c r="K170" s="2"/>
      <c r="L170" s="2"/>
    </row>
    <row r="171" spans="1:12">
      <c r="A171" s="2"/>
      <c r="B171" s="2"/>
      <c r="C171" s="2"/>
      <c r="D171" s="2"/>
      <c r="E171" s="2"/>
      <c r="F171" s="2"/>
      <c r="G171" s="2"/>
      <c r="H171" s="2"/>
      <c r="I171" s="4"/>
      <c r="J171" s="5"/>
      <c r="K171" s="2"/>
      <c r="L171" s="2"/>
    </row>
    <row r="172" spans="1:12">
      <c r="A172" s="2"/>
      <c r="B172" s="2"/>
      <c r="C172" s="2"/>
      <c r="D172" s="2"/>
      <c r="E172" s="2"/>
      <c r="F172" s="2"/>
      <c r="G172" s="2"/>
      <c r="H172" s="2"/>
      <c r="I172" s="4"/>
      <c r="J172" s="5"/>
      <c r="K172" s="2"/>
      <c r="L172" s="2"/>
    </row>
    <row r="173" spans="1:12">
      <c r="A173" s="2"/>
      <c r="B173" s="2"/>
      <c r="C173" s="2"/>
      <c r="D173" s="2"/>
      <c r="E173" s="2"/>
      <c r="F173" s="2"/>
      <c r="G173" s="2"/>
      <c r="H173" s="2"/>
      <c r="I173" s="4"/>
      <c r="J173" s="5"/>
      <c r="K173" s="2"/>
      <c r="L173" s="2"/>
    </row>
    <row r="174" spans="1:12">
      <c r="A174" s="2"/>
      <c r="B174" s="2"/>
      <c r="C174" s="2"/>
      <c r="D174" s="2"/>
      <c r="E174" s="2"/>
      <c r="F174" s="2"/>
      <c r="G174" s="2"/>
      <c r="H174" s="2"/>
      <c r="I174" s="4"/>
      <c r="J174" s="5"/>
      <c r="K174" s="2"/>
      <c r="L174" s="2"/>
    </row>
    <row r="175" spans="1:12">
      <c r="A175" s="2"/>
      <c r="B175" s="2"/>
      <c r="C175" s="2"/>
      <c r="D175" s="2"/>
      <c r="E175" s="2"/>
      <c r="F175" s="2"/>
      <c r="G175" s="2"/>
      <c r="H175" s="2"/>
      <c r="I175" s="4"/>
      <c r="J175" s="5"/>
      <c r="K175" s="2"/>
      <c r="L175" s="2"/>
    </row>
    <row r="176" spans="1:12">
      <c r="A176" s="2"/>
      <c r="B176" s="2"/>
      <c r="C176" s="2"/>
      <c r="D176" s="2"/>
      <c r="E176" s="2"/>
      <c r="F176" s="2"/>
      <c r="G176" s="2"/>
      <c r="H176" s="2"/>
      <c r="I176" s="4"/>
      <c r="J176" s="5"/>
      <c r="K176" s="2"/>
      <c r="L176" s="2"/>
    </row>
    <row r="177" spans="1:12">
      <c r="A177" s="2"/>
      <c r="B177" s="2"/>
      <c r="C177" s="2"/>
      <c r="D177" s="2"/>
      <c r="E177" s="2"/>
      <c r="F177" s="2"/>
      <c r="G177" s="2"/>
      <c r="H177" s="2"/>
      <c r="I177" s="4"/>
      <c r="J177" s="5"/>
      <c r="K177" s="2"/>
      <c r="L177" s="2"/>
    </row>
    <row r="178" spans="1:12">
      <c r="A178" s="2"/>
      <c r="B178" s="2"/>
      <c r="C178" s="2"/>
      <c r="D178" s="2"/>
      <c r="E178" s="2"/>
      <c r="F178" s="2"/>
      <c r="G178" s="2"/>
      <c r="H178" s="2"/>
      <c r="I178" s="4"/>
      <c r="J178" s="5"/>
      <c r="K178" s="2"/>
      <c r="L178" s="2"/>
    </row>
    <row r="179" spans="1:12">
      <c r="A179" s="2"/>
      <c r="B179" s="2"/>
      <c r="C179" s="2"/>
      <c r="D179" s="2"/>
      <c r="E179" s="2"/>
      <c r="F179" s="2"/>
      <c r="G179" s="2"/>
      <c r="H179" s="2"/>
      <c r="I179" s="4"/>
      <c r="J179" s="5"/>
      <c r="K179" s="2"/>
      <c r="L179" s="2"/>
    </row>
    <row r="180" spans="1:12">
      <c r="A180" s="2"/>
      <c r="B180" s="2"/>
      <c r="C180" s="2"/>
      <c r="D180" s="2"/>
      <c r="E180" s="2"/>
      <c r="F180" s="2"/>
      <c r="G180" s="2"/>
      <c r="H180" s="2"/>
      <c r="I180" s="4"/>
      <c r="J180" s="5"/>
      <c r="K180" s="2"/>
      <c r="L180" s="2"/>
    </row>
    <row r="181" spans="1:12">
      <c r="A181" s="2"/>
      <c r="B181" s="2"/>
      <c r="C181" s="2"/>
      <c r="D181" s="2"/>
      <c r="E181" s="2"/>
      <c r="F181" s="2"/>
      <c r="G181" s="2"/>
      <c r="H181" s="2"/>
      <c r="I181" s="4"/>
      <c r="J181" s="5"/>
      <c r="K181" s="2"/>
      <c r="L181" s="2"/>
    </row>
    <row r="182" spans="1:12">
      <c r="A182" s="2"/>
      <c r="B182" s="2"/>
      <c r="C182" s="2"/>
      <c r="D182" s="2"/>
      <c r="E182" s="2"/>
      <c r="F182" s="2"/>
      <c r="G182" s="2"/>
      <c r="H182" s="2"/>
      <c r="I182" s="4"/>
      <c r="J182" s="5"/>
      <c r="K182" s="2"/>
      <c r="L182" s="2"/>
    </row>
    <row r="183" spans="1:12">
      <c r="A183" s="2"/>
      <c r="B183" s="2"/>
      <c r="C183" s="2"/>
      <c r="D183" s="2"/>
      <c r="E183" s="2"/>
      <c r="F183" s="2"/>
      <c r="G183" s="2"/>
      <c r="H183" s="2"/>
      <c r="I183" s="4"/>
      <c r="J183" s="5"/>
      <c r="K183" s="2"/>
      <c r="L183" s="2"/>
    </row>
    <row r="184" spans="1:12">
      <c r="A184" s="2"/>
      <c r="B184" s="2"/>
      <c r="C184" s="2"/>
      <c r="D184" s="2"/>
      <c r="E184" s="2"/>
      <c r="F184" s="2"/>
      <c r="G184" s="2"/>
      <c r="H184" s="2"/>
      <c r="I184" s="4"/>
      <c r="J184" s="5"/>
      <c r="K184" s="2"/>
      <c r="L184" s="2"/>
    </row>
    <row r="185" spans="1:12">
      <c r="A185" s="2"/>
      <c r="B185" s="2"/>
      <c r="C185" s="2"/>
      <c r="D185" s="2"/>
      <c r="E185" s="2"/>
      <c r="F185" s="2"/>
      <c r="G185" s="2"/>
      <c r="H185" s="2"/>
      <c r="I185" s="4"/>
      <c r="J185" s="5"/>
      <c r="K185" s="2"/>
      <c r="L185" s="2"/>
    </row>
    <row r="186" spans="1:12">
      <c r="A186" s="2"/>
      <c r="B186" s="2"/>
      <c r="C186" s="2"/>
      <c r="D186" s="2"/>
      <c r="E186" s="2"/>
      <c r="F186" s="2"/>
      <c r="G186" s="2"/>
      <c r="H186" s="2"/>
      <c r="I186" s="4"/>
      <c r="J186" s="5"/>
      <c r="K186" s="2"/>
      <c r="L186" s="2"/>
    </row>
    <row r="187" spans="1:12">
      <c r="A187" s="2"/>
      <c r="B187" s="2"/>
      <c r="C187" s="2"/>
      <c r="D187" s="2"/>
      <c r="E187" s="2"/>
      <c r="F187" s="2"/>
      <c r="G187" s="2"/>
      <c r="H187" s="2"/>
      <c r="I187" s="4"/>
      <c r="J187" s="5"/>
      <c r="K187" s="2"/>
      <c r="L187" s="2"/>
    </row>
    <row r="188" spans="1:12">
      <c r="A188" s="2"/>
      <c r="B188" s="2"/>
      <c r="C188" s="2"/>
      <c r="D188" s="2"/>
      <c r="E188" s="2"/>
      <c r="F188" s="2"/>
      <c r="G188" s="2"/>
      <c r="H188" s="2"/>
      <c r="I188" s="4"/>
      <c r="J188" s="5"/>
      <c r="K188" s="2"/>
      <c r="L188" s="2"/>
    </row>
    <row r="189" spans="1:12">
      <c r="A189" s="2"/>
      <c r="B189" s="2"/>
      <c r="C189" s="2"/>
      <c r="D189" s="2"/>
      <c r="E189" s="2"/>
      <c r="F189" s="2"/>
      <c r="G189" s="2"/>
      <c r="H189" s="2"/>
      <c r="I189" s="4"/>
      <c r="J189" s="5"/>
      <c r="K189" s="2"/>
      <c r="L189" s="2"/>
    </row>
    <row r="190" spans="1:12">
      <c r="A190" s="2"/>
      <c r="B190" s="2"/>
      <c r="C190" s="2"/>
      <c r="D190" s="2"/>
      <c r="E190" s="2"/>
      <c r="F190" s="2"/>
      <c r="G190" s="2"/>
      <c r="H190" s="2"/>
      <c r="I190" s="4"/>
      <c r="J190" s="5"/>
      <c r="K190" s="2"/>
      <c r="L190" s="2"/>
    </row>
    <row r="191" spans="1:12">
      <c r="A191" s="2"/>
      <c r="B191" s="2"/>
      <c r="C191" s="2"/>
      <c r="D191" s="2"/>
      <c r="E191" s="2"/>
      <c r="F191" s="2"/>
      <c r="G191" s="2"/>
      <c r="H191" s="2"/>
      <c r="I191" s="4"/>
      <c r="J191" s="5"/>
      <c r="K191" s="2"/>
      <c r="L191" s="2"/>
    </row>
    <row r="192" spans="1:12">
      <c r="A192" s="2"/>
      <c r="B192" s="2"/>
      <c r="C192" s="2"/>
      <c r="D192" s="2"/>
      <c r="E192" s="2"/>
      <c r="F192" s="2"/>
      <c r="G192" s="2"/>
      <c r="H192" s="2"/>
      <c r="I192" s="4"/>
      <c r="J192" s="5"/>
      <c r="K192" s="2"/>
      <c r="L192" s="2"/>
    </row>
  </sheetData>
  <mergeCells count="27">
    <mergeCell ref="A77:H77"/>
    <mergeCell ref="A61:A72"/>
    <mergeCell ref="B61:B65"/>
    <mergeCell ref="A73:H73"/>
    <mergeCell ref="A74:H74"/>
    <mergeCell ref="A75:H75"/>
    <mergeCell ref="A76:H76"/>
    <mergeCell ref="A29:A60"/>
    <mergeCell ref="B29:B35"/>
    <mergeCell ref="B36:B44"/>
    <mergeCell ref="B45:B49"/>
    <mergeCell ref="B50:B53"/>
    <mergeCell ref="B54:B60"/>
    <mergeCell ref="D4:F4"/>
    <mergeCell ref="G4:J4"/>
    <mergeCell ref="A7:A27"/>
    <mergeCell ref="B7:B14"/>
    <mergeCell ref="B17:B18"/>
    <mergeCell ref="B21:B24"/>
    <mergeCell ref="B25:B27"/>
    <mergeCell ref="A1:J1"/>
    <mergeCell ref="A2:B2"/>
    <mergeCell ref="D2:F2"/>
    <mergeCell ref="G2:J2"/>
    <mergeCell ref="A3:B3"/>
    <mergeCell ref="D3:F3"/>
    <mergeCell ref="G3:J3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E982-78E8-C240-BF8C-47F41EE2FD2B}">
  <dimension ref="A1:J192"/>
  <sheetViews>
    <sheetView topLeftCell="A72" workbookViewId="0">
      <selection sqref="A1:J1"/>
    </sheetView>
  </sheetViews>
  <sheetFormatPr baseColWidth="10" defaultColWidth="10" defaultRowHeight="16"/>
  <cols>
    <col min="1" max="1" width="18" style="9" customWidth="1"/>
    <col min="2" max="2" width="30" style="38" customWidth="1"/>
    <col min="3" max="3" width="54.59765625" style="9" customWidth="1"/>
    <col min="4" max="4" width="7.796875" style="9" customWidth="1"/>
    <col min="5" max="5" width="6.59765625" style="9" customWidth="1"/>
    <col min="6" max="6" width="6.796875" style="9" bestFit="1" customWidth="1"/>
    <col min="7" max="7" width="6.59765625" style="9" customWidth="1"/>
    <col min="8" max="8" width="14" style="9" customWidth="1"/>
    <col min="9" max="9" width="14.3984375" style="39" customWidth="1"/>
    <col min="10" max="10" width="23.19921875" style="9" customWidth="1"/>
    <col min="11" max="16384" width="10" style="9"/>
  </cols>
  <sheetData>
    <row r="1" spans="1:10" ht="22" thickBot="1">
      <c r="A1" s="63" t="s">
        <v>128</v>
      </c>
      <c r="B1" s="63"/>
      <c r="C1" s="63"/>
      <c r="D1" s="63"/>
      <c r="E1" s="63"/>
      <c r="F1" s="63"/>
      <c r="G1" s="63"/>
      <c r="H1" s="63"/>
      <c r="I1" s="64"/>
      <c r="J1" s="65"/>
    </row>
    <row r="2" spans="1:10" ht="18">
      <c r="A2" s="66" t="s">
        <v>0</v>
      </c>
      <c r="B2" s="67"/>
      <c r="C2" s="10" t="s">
        <v>38</v>
      </c>
      <c r="D2" s="68" t="s">
        <v>1</v>
      </c>
      <c r="E2" s="69"/>
      <c r="F2" s="67"/>
      <c r="G2" s="70" t="s">
        <v>89</v>
      </c>
      <c r="H2" s="71"/>
      <c r="I2" s="71"/>
      <c r="J2" s="72"/>
    </row>
    <row r="3" spans="1:10" ht="18">
      <c r="A3" s="56" t="s">
        <v>2</v>
      </c>
      <c r="B3" s="57"/>
      <c r="C3" s="11" t="s">
        <v>37</v>
      </c>
      <c r="D3" s="58" t="s">
        <v>3</v>
      </c>
      <c r="E3" s="59"/>
      <c r="F3" s="57"/>
      <c r="G3" s="60" t="s">
        <v>93</v>
      </c>
      <c r="H3" s="61"/>
      <c r="I3" s="61"/>
      <c r="J3" s="62"/>
    </row>
    <row r="4" spans="1:10" ht="18">
      <c r="A4" s="12" t="s">
        <v>4</v>
      </c>
      <c r="B4" s="11" t="s">
        <v>92</v>
      </c>
      <c r="C4" s="11"/>
      <c r="D4" s="58" t="s">
        <v>5</v>
      </c>
      <c r="E4" s="59"/>
      <c r="F4" s="57"/>
      <c r="G4" s="60" t="s">
        <v>6</v>
      </c>
      <c r="H4" s="61"/>
      <c r="I4" s="61"/>
      <c r="J4" s="62"/>
    </row>
    <row r="5" spans="1:10" s="18" customFormat="1" ht="19">
      <c r="A5" s="13" t="s">
        <v>7</v>
      </c>
      <c r="B5" s="14" t="s">
        <v>8</v>
      </c>
      <c r="C5" s="14" t="s">
        <v>21</v>
      </c>
      <c r="D5" s="14" t="s">
        <v>9</v>
      </c>
      <c r="E5" s="15" t="s">
        <v>32</v>
      </c>
      <c r="F5" s="15" t="s">
        <v>9</v>
      </c>
      <c r="G5" s="15" t="s">
        <v>10</v>
      </c>
      <c r="H5" s="14" t="s">
        <v>11</v>
      </c>
      <c r="I5" s="16" t="s">
        <v>12</v>
      </c>
      <c r="J5" s="17" t="s">
        <v>13</v>
      </c>
    </row>
    <row r="6" spans="1:10" ht="18">
      <c r="A6" s="19" t="s">
        <v>31</v>
      </c>
      <c r="B6" s="11" t="s">
        <v>23</v>
      </c>
      <c r="C6" s="20"/>
      <c r="D6" s="11">
        <v>1</v>
      </c>
      <c r="E6" s="11" t="s">
        <v>19</v>
      </c>
      <c r="F6" s="11">
        <v>1</v>
      </c>
      <c r="G6" s="11" t="s">
        <v>20</v>
      </c>
      <c r="H6" s="11">
        <v>33500</v>
      </c>
      <c r="I6" s="21">
        <f>D6*F6*H6</f>
        <v>33500</v>
      </c>
      <c r="J6" s="22"/>
    </row>
    <row r="7" spans="1:10" s="18" customFormat="1" ht="19">
      <c r="A7" s="51" t="s">
        <v>24</v>
      </c>
      <c r="B7" s="53" t="s">
        <v>25</v>
      </c>
      <c r="C7" s="24" t="s">
        <v>118</v>
      </c>
      <c r="D7" s="25">
        <v>1</v>
      </c>
      <c r="E7" s="25" t="s">
        <v>19</v>
      </c>
      <c r="F7" s="25">
        <v>1</v>
      </c>
      <c r="G7" s="25" t="s">
        <v>20</v>
      </c>
      <c r="H7" s="25">
        <v>9000</v>
      </c>
      <c r="I7" s="26">
        <f>D7*F7*H7</f>
        <v>9000</v>
      </c>
      <c r="J7" s="27"/>
    </row>
    <row r="8" spans="1:10" s="18" customFormat="1" ht="19">
      <c r="A8" s="50"/>
      <c r="B8" s="54"/>
      <c r="C8" s="24" t="s">
        <v>121</v>
      </c>
      <c r="D8" s="25">
        <v>1</v>
      </c>
      <c r="E8" s="25" t="s">
        <v>19</v>
      </c>
      <c r="F8" s="25">
        <v>1</v>
      </c>
      <c r="G8" s="25" t="s">
        <v>20</v>
      </c>
      <c r="H8" s="25">
        <v>2500</v>
      </c>
      <c r="I8" s="26">
        <f>D8*F8*H8</f>
        <v>2500</v>
      </c>
      <c r="J8" s="27"/>
    </row>
    <row r="9" spans="1:10" s="18" customFormat="1" ht="19">
      <c r="A9" s="50"/>
      <c r="B9" s="54"/>
      <c r="C9" s="24" t="s">
        <v>119</v>
      </c>
      <c r="D9" s="25">
        <v>40</v>
      </c>
      <c r="E9" s="25" t="s">
        <v>19</v>
      </c>
      <c r="F9" s="25">
        <v>1</v>
      </c>
      <c r="G9" s="25" t="s">
        <v>20</v>
      </c>
      <c r="H9" s="25">
        <v>40</v>
      </c>
      <c r="I9" s="26">
        <f>D9*F9*H9</f>
        <v>1600</v>
      </c>
      <c r="J9" s="27"/>
    </row>
    <row r="10" spans="1:10" s="18" customFormat="1" ht="19">
      <c r="A10" s="50"/>
      <c r="B10" s="54"/>
      <c r="C10" s="24" t="s">
        <v>122</v>
      </c>
      <c r="D10" s="25">
        <v>20</v>
      </c>
      <c r="E10" s="25" t="s">
        <v>123</v>
      </c>
      <c r="F10" s="25">
        <v>1</v>
      </c>
      <c r="G10" s="25" t="s">
        <v>20</v>
      </c>
      <c r="H10" s="25">
        <v>220</v>
      </c>
      <c r="I10" s="26">
        <f t="shared" ref="I10:I11" si="0">D10*F10*H10</f>
        <v>4400</v>
      </c>
      <c r="J10" s="27"/>
    </row>
    <row r="11" spans="1:10" s="18" customFormat="1" ht="19">
      <c r="A11" s="50"/>
      <c r="B11" s="54"/>
      <c r="C11" s="24" t="s">
        <v>125</v>
      </c>
      <c r="D11" s="25">
        <v>100</v>
      </c>
      <c r="E11" s="25" t="s">
        <v>124</v>
      </c>
      <c r="F11" s="25">
        <v>1</v>
      </c>
      <c r="G11" s="25" t="s">
        <v>20</v>
      </c>
      <c r="H11" s="25">
        <v>80</v>
      </c>
      <c r="I11" s="26">
        <f t="shared" si="0"/>
        <v>8000</v>
      </c>
      <c r="J11" s="27"/>
    </row>
    <row r="12" spans="1:10" s="18" customFormat="1" ht="19">
      <c r="A12" s="50"/>
      <c r="B12" s="54"/>
      <c r="C12" s="24" t="s">
        <v>120</v>
      </c>
      <c r="D12" s="25">
        <v>1</v>
      </c>
      <c r="E12" s="25" t="s">
        <v>19</v>
      </c>
      <c r="F12" s="25">
        <v>0</v>
      </c>
      <c r="G12" s="25" t="s">
        <v>20</v>
      </c>
      <c r="H12" s="25">
        <v>4500</v>
      </c>
      <c r="I12" s="26">
        <f>D12*F12*H12</f>
        <v>0</v>
      </c>
      <c r="J12" s="27"/>
    </row>
    <row r="13" spans="1:10" s="18" customFormat="1" ht="19">
      <c r="A13" s="50"/>
      <c r="B13" s="54"/>
      <c r="C13" s="24" t="s">
        <v>121</v>
      </c>
      <c r="D13" s="25">
        <v>1</v>
      </c>
      <c r="E13" s="25" t="s">
        <v>19</v>
      </c>
      <c r="F13" s="25">
        <v>0</v>
      </c>
      <c r="G13" s="25" t="s">
        <v>20</v>
      </c>
      <c r="H13" s="25">
        <v>1200</v>
      </c>
      <c r="I13" s="26">
        <f>D13*F13*H13</f>
        <v>0</v>
      </c>
      <c r="J13" s="27"/>
    </row>
    <row r="14" spans="1:10" s="18" customFormat="1" ht="19">
      <c r="A14" s="50"/>
      <c r="B14" s="54"/>
      <c r="C14" s="24" t="s">
        <v>125</v>
      </c>
      <c r="D14" s="25">
        <v>50</v>
      </c>
      <c r="E14" s="25" t="s">
        <v>124</v>
      </c>
      <c r="F14" s="25">
        <v>0</v>
      </c>
      <c r="G14" s="25" t="s">
        <v>20</v>
      </c>
      <c r="H14" s="25">
        <v>80</v>
      </c>
      <c r="I14" s="26">
        <f t="shared" ref="I14" si="1">D14*F14*H14</f>
        <v>0</v>
      </c>
      <c r="J14" s="27"/>
    </row>
    <row r="15" spans="1:10" ht="19">
      <c r="A15" s="50"/>
      <c r="B15" s="20" t="s">
        <v>109</v>
      </c>
      <c r="C15" s="20" t="s">
        <v>110</v>
      </c>
      <c r="D15" s="11">
        <v>2</v>
      </c>
      <c r="E15" s="11" t="s">
        <v>26</v>
      </c>
      <c r="F15" s="11">
        <v>1</v>
      </c>
      <c r="G15" s="11" t="s">
        <v>20</v>
      </c>
      <c r="H15" s="11">
        <v>1350</v>
      </c>
      <c r="I15" s="21">
        <f>D15*F15*H15</f>
        <v>2700</v>
      </c>
      <c r="J15" s="22"/>
    </row>
    <row r="16" spans="1:10" s="18" customFormat="1" ht="19">
      <c r="A16" s="50"/>
      <c r="B16" s="24" t="s">
        <v>85</v>
      </c>
      <c r="C16" s="24"/>
      <c r="D16" s="25">
        <v>70</v>
      </c>
      <c r="E16" s="25" t="s">
        <v>26</v>
      </c>
      <c r="F16" s="25">
        <v>1</v>
      </c>
      <c r="G16" s="25" t="s">
        <v>33</v>
      </c>
      <c r="H16" s="25">
        <v>30</v>
      </c>
      <c r="I16" s="26">
        <f t="shared" ref="I16:I60" si="2">D16*F16*H16</f>
        <v>2100</v>
      </c>
      <c r="J16" s="27"/>
    </row>
    <row r="17" spans="1:10" s="18" customFormat="1" ht="19">
      <c r="A17" s="50"/>
      <c r="B17" s="53" t="s">
        <v>74</v>
      </c>
      <c r="C17" s="24" t="s">
        <v>81</v>
      </c>
      <c r="D17" s="25">
        <v>8</v>
      </c>
      <c r="E17" s="25" t="s">
        <v>39</v>
      </c>
      <c r="F17" s="25">
        <v>1</v>
      </c>
      <c r="G17" s="25" t="s">
        <v>33</v>
      </c>
      <c r="H17" s="25">
        <v>300</v>
      </c>
      <c r="I17" s="26">
        <f t="shared" si="2"/>
        <v>2400</v>
      </c>
      <c r="J17" s="27"/>
    </row>
    <row r="18" spans="1:10" s="18" customFormat="1" ht="19">
      <c r="A18" s="50"/>
      <c r="B18" s="55"/>
      <c r="C18" s="24" t="s">
        <v>94</v>
      </c>
      <c r="D18" s="25">
        <v>2</v>
      </c>
      <c r="E18" s="25" t="s">
        <v>39</v>
      </c>
      <c r="F18" s="25">
        <v>1</v>
      </c>
      <c r="G18" s="25" t="s">
        <v>33</v>
      </c>
      <c r="H18" s="25">
        <v>600</v>
      </c>
      <c r="I18" s="26">
        <f t="shared" si="2"/>
        <v>1200</v>
      </c>
      <c r="J18" s="27"/>
    </row>
    <row r="19" spans="1:10" s="18" customFormat="1" ht="19">
      <c r="A19" s="50"/>
      <c r="B19" s="24" t="s">
        <v>83</v>
      </c>
      <c r="C19" s="24"/>
      <c r="D19" s="25">
        <v>2</v>
      </c>
      <c r="E19" s="25" t="s">
        <v>84</v>
      </c>
      <c r="F19" s="25">
        <v>1</v>
      </c>
      <c r="G19" s="25" t="s">
        <v>33</v>
      </c>
      <c r="H19" s="25">
        <v>800</v>
      </c>
      <c r="I19" s="26">
        <f t="shared" si="2"/>
        <v>1600</v>
      </c>
      <c r="J19" s="27"/>
    </row>
    <row r="20" spans="1:10" s="18" customFormat="1" ht="19">
      <c r="A20" s="50"/>
      <c r="B20" s="23" t="s">
        <v>111</v>
      </c>
      <c r="C20" s="24"/>
      <c r="D20" s="25">
        <v>1000</v>
      </c>
      <c r="E20" s="25" t="s">
        <v>95</v>
      </c>
      <c r="F20" s="25">
        <v>1</v>
      </c>
      <c r="G20" s="25" t="s">
        <v>33</v>
      </c>
      <c r="H20" s="25">
        <v>15</v>
      </c>
      <c r="I20" s="26">
        <f t="shared" si="2"/>
        <v>15000</v>
      </c>
      <c r="J20" s="27"/>
    </row>
    <row r="21" spans="1:10" s="18" customFormat="1" ht="19">
      <c r="A21" s="50"/>
      <c r="B21" s="53" t="s">
        <v>112</v>
      </c>
      <c r="C21" s="24" t="s">
        <v>116</v>
      </c>
      <c r="D21" s="25">
        <v>1</v>
      </c>
      <c r="E21" s="25" t="s">
        <v>95</v>
      </c>
      <c r="F21" s="25">
        <v>1</v>
      </c>
      <c r="G21" s="25" t="s">
        <v>33</v>
      </c>
      <c r="H21" s="25">
        <v>1000</v>
      </c>
      <c r="I21" s="26">
        <f t="shared" si="2"/>
        <v>1000</v>
      </c>
      <c r="J21" s="27"/>
    </row>
    <row r="22" spans="1:10" s="18" customFormat="1" ht="19">
      <c r="A22" s="50"/>
      <c r="B22" s="54"/>
      <c r="C22" s="24" t="s">
        <v>115</v>
      </c>
      <c r="D22" s="25">
        <v>1</v>
      </c>
      <c r="E22" s="25" t="s">
        <v>95</v>
      </c>
      <c r="F22" s="25">
        <v>1</v>
      </c>
      <c r="G22" s="25" t="s">
        <v>33</v>
      </c>
      <c r="H22" s="25">
        <v>4200</v>
      </c>
      <c r="I22" s="26">
        <f t="shared" si="2"/>
        <v>4200</v>
      </c>
      <c r="J22" s="27"/>
    </row>
    <row r="23" spans="1:10" s="18" customFormat="1" ht="19">
      <c r="A23" s="50"/>
      <c r="B23" s="54"/>
      <c r="C23" s="24" t="s">
        <v>114</v>
      </c>
      <c r="D23" s="25">
        <v>1</v>
      </c>
      <c r="E23" s="25" t="s">
        <v>95</v>
      </c>
      <c r="F23" s="25">
        <v>1</v>
      </c>
      <c r="G23" s="25" t="s">
        <v>33</v>
      </c>
      <c r="H23" s="25">
        <v>500</v>
      </c>
      <c r="I23" s="26">
        <f t="shared" si="2"/>
        <v>500</v>
      </c>
      <c r="J23" s="27"/>
    </row>
    <row r="24" spans="1:10" s="18" customFormat="1" ht="19">
      <c r="A24" s="50"/>
      <c r="B24" s="55"/>
      <c r="C24" s="24" t="s">
        <v>117</v>
      </c>
      <c r="D24" s="25">
        <v>1</v>
      </c>
      <c r="E24" s="25" t="s">
        <v>95</v>
      </c>
      <c r="F24" s="25">
        <v>1</v>
      </c>
      <c r="G24" s="25" t="s">
        <v>33</v>
      </c>
      <c r="H24" s="25">
        <v>1500</v>
      </c>
      <c r="I24" s="26">
        <f t="shared" si="2"/>
        <v>1500</v>
      </c>
      <c r="J24" s="27"/>
    </row>
    <row r="25" spans="1:10" s="18" customFormat="1" ht="19">
      <c r="A25" s="50"/>
      <c r="B25" s="53" t="s">
        <v>105</v>
      </c>
      <c r="C25" s="24" t="s">
        <v>106</v>
      </c>
      <c r="D25" s="25">
        <v>1</v>
      </c>
      <c r="E25" s="25" t="s">
        <v>19</v>
      </c>
      <c r="F25" s="25">
        <v>1</v>
      </c>
      <c r="G25" s="25" t="s">
        <v>33</v>
      </c>
      <c r="H25" s="25">
        <v>2400</v>
      </c>
      <c r="I25" s="26">
        <f t="shared" si="2"/>
        <v>2400</v>
      </c>
      <c r="J25" s="27"/>
    </row>
    <row r="26" spans="1:10" s="18" customFormat="1" ht="19">
      <c r="A26" s="50"/>
      <c r="B26" s="54"/>
      <c r="C26" s="24" t="s">
        <v>107</v>
      </c>
      <c r="D26" s="25">
        <v>2</v>
      </c>
      <c r="E26" s="25" t="s">
        <v>19</v>
      </c>
      <c r="F26" s="25">
        <v>1</v>
      </c>
      <c r="G26" s="25" t="s">
        <v>33</v>
      </c>
      <c r="H26" s="25">
        <v>350</v>
      </c>
      <c r="I26" s="26">
        <f t="shared" si="2"/>
        <v>700</v>
      </c>
      <c r="J26" s="27"/>
    </row>
    <row r="27" spans="1:10" s="18" customFormat="1" ht="19">
      <c r="A27" s="52"/>
      <c r="B27" s="54"/>
      <c r="C27" s="24" t="s">
        <v>108</v>
      </c>
      <c r="D27" s="25">
        <v>1</v>
      </c>
      <c r="E27" s="25" t="s">
        <v>19</v>
      </c>
      <c r="F27" s="25">
        <v>1</v>
      </c>
      <c r="G27" s="25" t="s">
        <v>33</v>
      </c>
      <c r="H27" s="25">
        <v>800</v>
      </c>
      <c r="I27" s="26">
        <f t="shared" si="2"/>
        <v>800</v>
      </c>
      <c r="J27" s="27"/>
    </row>
    <row r="28" spans="1:10" ht="19">
      <c r="A28" s="19" t="s">
        <v>36</v>
      </c>
      <c r="B28" s="20" t="s">
        <v>127</v>
      </c>
      <c r="C28" s="20" t="s">
        <v>126</v>
      </c>
      <c r="D28" s="25">
        <v>1300</v>
      </c>
      <c r="E28" s="25" t="s">
        <v>96</v>
      </c>
      <c r="F28" s="25">
        <v>1</v>
      </c>
      <c r="G28" s="25" t="s">
        <v>33</v>
      </c>
      <c r="H28" s="25">
        <v>4.5</v>
      </c>
      <c r="I28" s="26">
        <f t="shared" si="2"/>
        <v>5850</v>
      </c>
      <c r="J28" s="22"/>
    </row>
    <row r="29" spans="1:10" ht="19">
      <c r="A29" s="73" t="s">
        <v>35</v>
      </c>
      <c r="B29" s="46" t="s">
        <v>49</v>
      </c>
      <c r="C29" s="28" t="s">
        <v>42</v>
      </c>
      <c r="D29" s="25">
        <v>1</v>
      </c>
      <c r="E29" s="25" t="s">
        <v>19</v>
      </c>
      <c r="F29" s="25">
        <v>0.5</v>
      </c>
      <c r="G29" s="25" t="s">
        <v>33</v>
      </c>
      <c r="H29" s="29">
        <v>3000</v>
      </c>
      <c r="I29" s="21">
        <f t="shared" si="2"/>
        <v>1500</v>
      </c>
      <c r="J29" s="22"/>
    </row>
    <row r="30" spans="1:10" ht="38">
      <c r="A30" s="73"/>
      <c r="B30" s="47"/>
      <c r="C30" s="28" t="s">
        <v>43</v>
      </c>
      <c r="D30" s="25">
        <v>1</v>
      </c>
      <c r="E30" s="25" t="s">
        <v>19</v>
      </c>
      <c r="F30" s="25">
        <v>0.5</v>
      </c>
      <c r="G30" s="25" t="s">
        <v>33</v>
      </c>
      <c r="H30" s="29">
        <v>400</v>
      </c>
      <c r="I30" s="21">
        <f t="shared" si="2"/>
        <v>200</v>
      </c>
      <c r="J30" s="22"/>
    </row>
    <row r="31" spans="1:10" ht="19">
      <c r="A31" s="73"/>
      <c r="B31" s="47"/>
      <c r="C31" s="28" t="s">
        <v>44</v>
      </c>
      <c r="D31" s="25">
        <v>1</v>
      </c>
      <c r="E31" s="25" t="s">
        <v>19</v>
      </c>
      <c r="F31" s="25">
        <v>0.5</v>
      </c>
      <c r="G31" s="25" t="s">
        <v>33</v>
      </c>
      <c r="H31" s="29">
        <v>300</v>
      </c>
      <c r="I31" s="21">
        <f t="shared" si="2"/>
        <v>150</v>
      </c>
      <c r="J31" s="22"/>
    </row>
    <row r="32" spans="1:10" ht="19">
      <c r="A32" s="73"/>
      <c r="B32" s="47"/>
      <c r="C32" s="28" t="s">
        <v>45</v>
      </c>
      <c r="D32" s="25">
        <v>3</v>
      </c>
      <c r="E32" s="25" t="s">
        <v>19</v>
      </c>
      <c r="F32" s="25">
        <v>0.5</v>
      </c>
      <c r="G32" s="25" t="s">
        <v>33</v>
      </c>
      <c r="H32" s="29">
        <v>400</v>
      </c>
      <c r="I32" s="21">
        <f t="shared" si="2"/>
        <v>600</v>
      </c>
      <c r="J32" s="22"/>
    </row>
    <row r="33" spans="1:10" ht="19">
      <c r="A33" s="73"/>
      <c r="B33" s="47"/>
      <c r="C33" s="28" t="s">
        <v>46</v>
      </c>
      <c r="D33" s="25">
        <v>1</v>
      </c>
      <c r="E33" s="25" t="s">
        <v>19</v>
      </c>
      <c r="F33" s="25">
        <v>0.5</v>
      </c>
      <c r="G33" s="25" t="s">
        <v>33</v>
      </c>
      <c r="H33" s="29">
        <v>2000</v>
      </c>
      <c r="I33" s="21">
        <f t="shared" si="2"/>
        <v>1000</v>
      </c>
      <c r="J33" s="22"/>
    </row>
    <row r="34" spans="1:10" ht="19">
      <c r="A34" s="73"/>
      <c r="B34" s="47"/>
      <c r="C34" s="28" t="s">
        <v>47</v>
      </c>
      <c r="D34" s="25">
        <v>1</v>
      </c>
      <c r="E34" s="25" t="s">
        <v>19</v>
      </c>
      <c r="F34" s="25">
        <v>0.5</v>
      </c>
      <c r="G34" s="25" t="s">
        <v>33</v>
      </c>
      <c r="H34" s="29">
        <v>1000</v>
      </c>
      <c r="I34" s="21">
        <f t="shared" si="2"/>
        <v>500</v>
      </c>
      <c r="J34" s="22"/>
    </row>
    <row r="35" spans="1:10" ht="19">
      <c r="A35" s="73"/>
      <c r="B35" s="48"/>
      <c r="C35" s="28" t="s">
        <v>48</v>
      </c>
      <c r="D35" s="25">
        <v>1</v>
      </c>
      <c r="E35" s="25" t="s">
        <v>19</v>
      </c>
      <c r="F35" s="25">
        <v>0.5</v>
      </c>
      <c r="G35" s="25" t="s">
        <v>33</v>
      </c>
      <c r="H35" s="11">
        <v>700</v>
      </c>
      <c r="I35" s="21">
        <f t="shared" si="2"/>
        <v>350</v>
      </c>
      <c r="J35" s="22"/>
    </row>
    <row r="36" spans="1:10" ht="19">
      <c r="A36" s="73"/>
      <c r="B36" s="46" t="s">
        <v>57</v>
      </c>
      <c r="C36" s="28" t="s">
        <v>50</v>
      </c>
      <c r="D36" s="25">
        <v>2</v>
      </c>
      <c r="E36" s="25" t="s">
        <v>19</v>
      </c>
      <c r="F36" s="25">
        <v>0.5</v>
      </c>
      <c r="G36" s="25" t="s">
        <v>33</v>
      </c>
      <c r="H36" s="29">
        <v>600</v>
      </c>
      <c r="I36" s="21">
        <f t="shared" si="2"/>
        <v>600</v>
      </c>
      <c r="J36" s="22"/>
    </row>
    <row r="37" spans="1:10" ht="19">
      <c r="A37" s="73"/>
      <c r="B37" s="47"/>
      <c r="C37" s="28" t="s">
        <v>51</v>
      </c>
      <c r="D37" s="25">
        <v>1</v>
      </c>
      <c r="E37" s="25" t="s">
        <v>19</v>
      </c>
      <c r="F37" s="25">
        <v>0.5</v>
      </c>
      <c r="G37" s="25" t="s">
        <v>33</v>
      </c>
      <c r="H37" s="29">
        <v>600</v>
      </c>
      <c r="I37" s="21">
        <f t="shared" si="2"/>
        <v>300</v>
      </c>
      <c r="J37" s="22"/>
    </row>
    <row r="38" spans="1:10" ht="19">
      <c r="A38" s="73"/>
      <c r="B38" s="47"/>
      <c r="C38" s="28" t="s">
        <v>76</v>
      </c>
      <c r="D38" s="25">
        <v>1</v>
      </c>
      <c r="E38" s="25" t="s">
        <v>19</v>
      </c>
      <c r="F38" s="25">
        <v>0.5</v>
      </c>
      <c r="G38" s="25" t="s">
        <v>33</v>
      </c>
      <c r="H38" s="29">
        <v>3000</v>
      </c>
      <c r="I38" s="21">
        <f t="shared" si="2"/>
        <v>1500</v>
      </c>
      <c r="J38" s="22"/>
    </row>
    <row r="39" spans="1:10" ht="38">
      <c r="A39" s="73"/>
      <c r="B39" s="47"/>
      <c r="C39" s="28" t="s">
        <v>52</v>
      </c>
      <c r="D39" s="25">
        <v>5</v>
      </c>
      <c r="E39" s="25" t="s">
        <v>19</v>
      </c>
      <c r="F39" s="25">
        <v>0.5</v>
      </c>
      <c r="G39" s="25" t="s">
        <v>33</v>
      </c>
      <c r="H39" s="29">
        <v>400</v>
      </c>
      <c r="I39" s="21">
        <f t="shared" si="2"/>
        <v>1000</v>
      </c>
      <c r="J39" s="22"/>
    </row>
    <row r="40" spans="1:10" ht="38">
      <c r="A40" s="73"/>
      <c r="B40" s="47"/>
      <c r="C40" s="28" t="s">
        <v>53</v>
      </c>
      <c r="D40" s="25">
        <v>4</v>
      </c>
      <c r="E40" s="25" t="s">
        <v>19</v>
      </c>
      <c r="F40" s="25">
        <v>0.5</v>
      </c>
      <c r="G40" s="25" t="s">
        <v>33</v>
      </c>
      <c r="H40" s="29">
        <v>200</v>
      </c>
      <c r="I40" s="21">
        <f t="shared" si="2"/>
        <v>400</v>
      </c>
      <c r="J40" s="22"/>
    </row>
    <row r="41" spans="1:10" ht="19">
      <c r="A41" s="73"/>
      <c r="B41" s="47"/>
      <c r="C41" s="28" t="s">
        <v>54</v>
      </c>
      <c r="D41" s="25">
        <v>2</v>
      </c>
      <c r="E41" s="25" t="s">
        <v>19</v>
      </c>
      <c r="F41" s="25">
        <v>0.5</v>
      </c>
      <c r="G41" s="25" t="s">
        <v>33</v>
      </c>
      <c r="H41" s="29">
        <v>200</v>
      </c>
      <c r="I41" s="21">
        <f t="shared" si="2"/>
        <v>200</v>
      </c>
      <c r="J41" s="22"/>
    </row>
    <row r="42" spans="1:10" ht="19">
      <c r="A42" s="73"/>
      <c r="B42" s="47"/>
      <c r="C42" s="28" t="s">
        <v>55</v>
      </c>
      <c r="D42" s="25">
        <v>2</v>
      </c>
      <c r="E42" s="25" t="s">
        <v>19</v>
      </c>
      <c r="F42" s="25">
        <v>0.5</v>
      </c>
      <c r="G42" s="25" t="s">
        <v>33</v>
      </c>
      <c r="H42" s="29">
        <v>400</v>
      </c>
      <c r="I42" s="21">
        <f t="shared" si="2"/>
        <v>400</v>
      </c>
      <c r="J42" s="22"/>
    </row>
    <row r="43" spans="1:10" ht="19">
      <c r="A43" s="73"/>
      <c r="B43" s="47"/>
      <c r="C43" s="28" t="s">
        <v>56</v>
      </c>
      <c r="D43" s="25">
        <v>2</v>
      </c>
      <c r="E43" s="25" t="s">
        <v>19</v>
      </c>
      <c r="F43" s="25">
        <v>0.5</v>
      </c>
      <c r="G43" s="25" t="s">
        <v>33</v>
      </c>
      <c r="H43" s="29">
        <v>200</v>
      </c>
      <c r="I43" s="21">
        <f t="shared" si="2"/>
        <v>200</v>
      </c>
      <c r="J43" s="22"/>
    </row>
    <row r="44" spans="1:10" ht="19">
      <c r="A44" s="73"/>
      <c r="B44" s="48"/>
      <c r="C44" s="28" t="s">
        <v>45</v>
      </c>
      <c r="D44" s="25">
        <v>1</v>
      </c>
      <c r="E44" s="25" t="s">
        <v>19</v>
      </c>
      <c r="F44" s="25">
        <v>0.5</v>
      </c>
      <c r="G44" s="25" t="s">
        <v>33</v>
      </c>
      <c r="H44" s="29">
        <v>400</v>
      </c>
      <c r="I44" s="21">
        <f t="shared" si="2"/>
        <v>200</v>
      </c>
      <c r="J44" s="22"/>
    </row>
    <row r="45" spans="1:10" ht="19">
      <c r="A45" s="73"/>
      <c r="B45" s="49" t="s">
        <v>68</v>
      </c>
      <c r="C45" s="28" t="s">
        <v>58</v>
      </c>
      <c r="D45" s="25">
        <v>20</v>
      </c>
      <c r="E45" s="25" t="s">
        <v>19</v>
      </c>
      <c r="F45" s="25">
        <v>0.5</v>
      </c>
      <c r="G45" s="25" t="s">
        <v>33</v>
      </c>
      <c r="H45" s="11">
        <v>300</v>
      </c>
      <c r="I45" s="21">
        <f t="shared" si="2"/>
        <v>3000</v>
      </c>
      <c r="J45" s="22"/>
    </row>
    <row r="46" spans="1:10" ht="19">
      <c r="A46" s="73"/>
      <c r="B46" s="49"/>
      <c r="C46" s="28" t="s">
        <v>59</v>
      </c>
      <c r="D46" s="25">
        <v>6</v>
      </c>
      <c r="E46" s="25" t="s">
        <v>19</v>
      </c>
      <c r="F46" s="25">
        <v>0.5</v>
      </c>
      <c r="G46" s="25" t="s">
        <v>33</v>
      </c>
      <c r="H46" s="11">
        <v>300</v>
      </c>
      <c r="I46" s="21">
        <f t="shared" si="2"/>
        <v>900</v>
      </c>
      <c r="J46" s="22"/>
    </row>
    <row r="47" spans="1:10" ht="19">
      <c r="A47" s="73"/>
      <c r="B47" s="49"/>
      <c r="C47" s="28" t="s">
        <v>75</v>
      </c>
      <c r="D47" s="25">
        <v>1</v>
      </c>
      <c r="E47" s="25" t="s">
        <v>19</v>
      </c>
      <c r="F47" s="25">
        <v>0.5</v>
      </c>
      <c r="G47" s="25" t="s">
        <v>33</v>
      </c>
      <c r="H47" s="11">
        <v>3000</v>
      </c>
      <c r="I47" s="21">
        <f t="shared" si="2"/>
        <v>1500</v>
      </c>
      <c r="J47" s="22"/>
    </row>
    <row r="48" spans="1:10" ht="19">
      <c r="A48" s="73"/>
      <c r="B48" s="49"/>
      <c r="C48" s="28" t="s">
        <v>60</v>
      </c>
      <c r="D48" s="25">
        <v>2</v>
      </c>
      <c r="E48" s="25" t="s">
        <v>19</v>
      </c>
      <c r="F48" s="25">
        <v>0.5</v>
      </c>
      <c r="G48" s="25" t="s">
        <v>33</v>
      </c>
      <c r="H48" s="11">
        <v>400</v>
      </c>
      <c r="I48" s="21">
        <f t="shared" si="2"/>
        <v>400</v>
      </c>
      <c r="J48" s="22"/>
    </row>
    <row r="49" spans="1:10" ht="19">
      <c r="A49" s="73"/>
      <c r="B49" s="49"/>
      <c r="C49" s="28" t="s">
        <v>61</v>
      </c>
      <c r="D49" s="25">
        <v>1</v>
      </c>
      <c r="E49" s="25" t="s">
        <v>19</v>
      </c>
      <c r="F49" s="25">
        <v>0.5</v>
      </c>
      <c r="G49" s="25" t="s">
        <v>33</v>
      </c>
      <c r="H49" s="11">
        <v>700</v>
      </c>
      <c r="I49" s="21">
        <f t="shared" si="2"/>
        <v>350</v>
      </c>
      <c r="J49" s="22"/>
    </row>
    <row r="50" spans="1:10" ht="19">
      <c r="A50" s="73"/>
      <c r="B50" s="49" t="s">
        <v>70</v>
      </c>
      <c r="C50" s="28" t="s">
        <v>73</v>
      </c>
      <c r="D50" s="25">
        <v>3</v>
      </c>
      <c r="E50" s="25" t="s">
        <v>19</v>
      </c>
      <c r="F50" s="25">
        <v>1.5</v>
      </c>
      <c r="G50" s="25" t="s">
        <v>33</v>
      </c>
      <c r="H50" s="11">
        <v>2800</v>
      </c>
      <c r="I50" s="21">
        <f t="shared" si="2"/>
        <v>12600</v>
      </c>
      <c r="J50" s="22"/>
    </row>
    <row r="51" spans="1:10" ht="19">
      <c r="A51" s="73"/>
      <c r="B51" s="49"/>
      <c r="C51" s="20" t="s">
        <v>62</v>
      </c>
      <c r="D51" s="25">
        <v>1</v>
      </c>
      <c r="E51" s="25" t="s">
        <v>19</v>
      </c>
      <c r="F51" s="25">
        <v>1.5</v>
      </c>
      <c r="G51" s="25" t="s">
        <v>33</v>
      </c>
      <c r="H51" s="11">
        <v>500</v>
      </c>
      <c r="I51" s="21">
        <f t="shared" si="2"/>
        <v>750</v>
      </c>
      <c r="J51" s="22"/>
    </row>
    <row r="52" spans="1:10" ht="19">
      <c r="A52" s="73"/>
      <c r="B52" s="49"/>
      <c r="C52" s="20" t="s">
        <v>63</v>
      </c>
      <c r="D52" s="25">
        <v>1</v>
      </c>
      <c r="E52" s="25" t="s">
        <v>19</v>
      </c>
      <c r="F52" s="25">
        <v>1.5</v>
      </c>
      <c r="G52" s="25" t="s">
        <v>33</v>
      </c>
      <c r="H52" s="11">
        <v>3500</v>
      </c>
      <c r="I52" s="21">
        <f t="shared" si="2"/>
        <v>5250</v>
      </c>
      <c r="J52" s="22"/>
    </row>
    <row r="53" spans="1:10" ht="19">
      <c r="A53" s="73"/>
      <c r="B53" s="49"/>
      <c r="C53" s="20" t="s">
        <v>64</v>
      </c>
      <c r="D53" s="25">
        <v>1</v>
      </c>
      <c r="E53" s="25" t="s">
        <v>19</v>
      </c>
      <c r="F53" s="25">
        <v>1.5</v>
      </c>
      <c r="G53" s="25" t="s">
        <v>33</v>
      </c>
      <c r="H53" s="11">
        <v>2000</v>
      </c>
      <c r="I53" s="21">
        <f t="shared" si="2"/>
        <v>3000</v>
      </c>
      <c r="J53" s="22"/>
    </row>
    <row r="54" spans="1:10" ht="19">
      <c r="A54" s="73"/>
      <c r="B54" s="46" t="s">
        <v>65</v>
      </c>
      <c r="C54" s="20" t="s">
        <v>67</v>
      </c>
      <c r="D54" s="11">
        <v>15</v>
      </c>
      <c r="E54" s="11" t="s">
        <v>41</v>
      </c>
      <c r="F54" s="11">
        <v>0.5</v>
      </c>
      <c r="G54" s="11" t="s">
        <v>34</v>
      </c>
      <c r="H54" s="11">
        <v>300</v>
      </c>
      <c r="I54" s="21">
        <f t="shared" si="2"/>
        <v>2250</v>
      </c>
      <c r="J54" s="22"/>
    </row>
    <row r="55" spans="1:10" ht="19">
      <c r="A55" s="73"/>
      <c r="B55" s="47"/>
      <c r="C55" s="20" t="s">
        <v>97</v>
      </c>
      <c r="D55" s="11">
        <v>56</v>
      </c>
      <c r="E55" s="11" t="s">
        <v>41</v>
      </c>
      <c r="F55" s="11">
        <v>0.5</v>
      </c>
      <c r="G55" s="11" t="s">
        <v>34</v>
      </c>
      <c r="H55" s="11">
        <v>150</v>
      </c>
      <c r="I55" s="21">
        <f t="shared" si="2"/>
        <v>4200</v>
      </c>
      <c r="J55" s="22"/>
    </row>
    <row r="56" spans="1:10" ht="19">
      <c r="A56" s="73"/>
      <c r="B56" s="47"/>
      <c r="C56" s="20" t="s">
        <v>66</v>
      </c>
      <c r="D56" s="25">
        <v>1</v>
      </c>
      <c r="E56" s="25" t="s">
        <v>91</v>
      </c>
      <c r="F56" s="11">
        <v>0.5</v>
      </c>
      <c r="G56" s="25" t="s">
        <v>33</v>
      </c>
      <c r="H56" s="11">
        <v>1000</v>
      </c>
      <c r="I56" s="21">
        <f t="shared" si="2"/>
        <v>500</v>
      </c>
      <c r="J56" s="22"/>
    </row>
    <row r="57" spans="1:10" ht="19">
      <c r="A57" s="73"/>
      <c r="B57" s="47"/>
      <c r="C57" s="20" t="s">
        <v>71</v>
      </c>
      <c r="D57" s="25">
        <v>1</v>
      </c>
      <c r="E57" s="25" t="s">
        <v>28</v>
      </c>
      <c r="F57" s="25">
        <v>1.5</v>
      </c>
      <c r="G57" s="25" t="s">
        <v>29</v>
      </c>
      <c r="H57" s="11">
        <v>3000</v>
      </c>
      <c r="I57" s="21">
        <f t="shared" si="2"/>
        <v>4500</v>
      </c>
      <c r="J57" s="22"/>
    </row>
    <row r="58" spans="1:10" ht="19">
      <c r="A58" s="73"/>
      <c r="B58" s="47"/>
      <c r="C58" s="20" t="s">
        <v>82</v>
      </c>
      <c r="D58" s="25">
        <v>1</v>
      </c>
      <c r="E58" s="25" t="s">
        <v>28</v>
      </c>
      <c r="F58" s="25">
        <v>1.5</v>
      </c>
      <c r="G58" s="25" t="s">
        <v>29</v>
      </c>
      <c r="H58" s="11">
        <v>2500</v>
      </c>
      <c r="I58" s="21">
        <f t="shared" si="2"/>
        <v>3750</v>
      </c>
      <c r="J58" s="22"/>
    </row>
    <row r="59" spans="1:10" ht="19">
      <c r="A59" s="73"/>
      <c r="B59" s="47"/>
      <c r="C59" s="20" t="s">
        <v>69</v>
      </c>
      <c r="D59" s="25">
        <v>6</v>
      </c>
      <c r="E59" s="25" t="s">
        <v>28</v>
      </c>
      <c r="F59" s="25">
        <v>1.5</v>
      </c>
      <c r="G59" s="25" t="s">
        <v>29</v>
      </c>
      <c r="H59" s="11">
        <v>300</v>
      </c>
      <c r="I59" s="21">
        <f t="shared" si="2"/>
        <v>2700</v>
      </c>
      <c r="J59" s="22"/>
    </row>
    <row r="60" spans="1:10" ht="19">
      <c r="A60" s="73"/>
      <c r="B60" s="48"/>
      <c r="C60" s="20" t="s">
        <v>103</v>
      </c>
      <c r="D60" s="25">
        <v>4</v>
      </c>
      <c r="E60" s="25" t="s">
        <v>104</v>
      </c>
      <c r="F60" s="25">
        <v>1.5</v>
      </c>
      <c r="G60" s="25" t="s">
        <v>33</v>
      </c>
      <c r="H60" s="11">
        <v>800</v>
      </c>
      <c r="I60" s="21">
        <f t="shared" si="2"/>
        <v>4800</v>
      </c>
      <c r="J60" s="22"/>
    </row>
    <row r="61" spans="1:10" ht="19">
      <c r="A61" s="50" t="s">
        <v>102</v>
      </c>
      <c r="B61" s="46" t="s">
        <v>72</v>
      </c>
      <c r="C61" s="20" t="s">
        <v>78</v>
      </c>
      <c r="D61" s="11">
        <v>2000</v>
      </c>
      <c r="E61" s="11" t="s">
        <v>19</v>
      </c>
      <c r="F61" s="11">
        <v>1</v>
      </c>
      <c r="G61" s="11" t="s">
        <v>20</v>
      </c>
      <c r="H61" s="11">
        <v>2.2000000000000002</v>
      </c>
      <c r="I61" s="21">
        <f>D61*F61*H61</f>
        <v>4400</v>
      </c>
      <c r="J61" s="22"/>
    </row>
    <row r="62" spans="1:10" ht="19">
      <c r="A62" s="50"/>
      <c r="B62" s="47"/>
      <c r="C62" s="20" t="s">
        <v>113</v>
      </c>
      <c r="D62" s="11">
        <v>1300</v>
      </c>
      <c r="E62" s="11" t="s">
        <v>19</v>
      </c>
      <c r="F62" s="11">
        <v>1</v>
      </c>
      <c r="G62" s="11" t="s">
        <v>20</v>
      </c>
      <c r="H62" s="11">
        <v>4</v>
      </c>
      <c r="I62" s="21">
        <f>D62*F62*H62</f>
        <v>5200</v>
      </c>
      <c r="J62" s="22"/>
    </row>
    <row r="63" spans="1:10" ht="19">
      <c r="A63" s="50"/>
      <c r="B63" s="47"/>
      <c r="C63" s="20" t="s">
        <v>86</v>
      </c>
      <c r="D63" s="11">
        <v>6</v>
      </c>
      <c r="E63" s="11" t="s">
        <v>26</v>
      </c>
      <c r="F63" s="11">
        <v>1</v>
      </c>
      <c r="G63" s="11" t="s">
        <v>20</v>
      </c>
      <c r="H63" s="11">
        <v>45</v>
      </c>
      <c r="I63" s="21">
        <f t="shared" ref="I63:I69" si="3">D63*F63*H63</f>
        <v>270</v>
      </c>
      <c r="J63" s="22"/>
    </row>
    <row r="64" spans="1:10" ht="19">
      <c r="A64" s="50"/>
      <c r="B64" s="47"/>
      <c r="C64" s="20" t="s">
        <v>87</v>
      </c>
      <c r="D64" s="11">
        <v>80</v>
      </c>
      <c r="E64" s="11" t="s">
        <v>26</v>
      </c>
      <c r="F64" s="11">
        <v>1</v>
      </c>
      <c r="G64" s="11" t="s">
        <v>20</v>
      </c>
      <c r="H64" s="11">
        <v>2</v>
      </c>
      <c r="I64" s="21">
        <f t="shared" si="3"/>
        <v>160</v>
      </c>
      <c r="J64" s="22"/>
    </row>
    <row r="65" spans="1:10" ht="19">
      <c r="A65" s="50"/>
      <c r="B65" s="47"/>
      <c r="C65" s="20" t="s">
        <v>88</v>
      </c>
      <c r="D65" s="11">
        <v>100</v>
      </c>
      <c r="E65" s="11" t="s">
        <v>26</v>
      </c>
      <c r="F65" s="11">
        <v>1</v>
      </c>
      <c r="G65" s="11" t="s">
        <v>20</v>
      </c>
      <c r="H65" s="11">
        <v>15</v>
      </c>
      <c r="I65" s="21">
        <f t="shared" si="3"/>
        <v>1500</v>
      </c>
      <c r="J65" s="22"/>
    </row>
    <row r="66" spans="1:10" ht="19">
      <c r="A66" s="50"/>
      <c r="B66" s="20" t="s">
        <v>79</v>
      </c>
      <c r="C66" s="20" t="s">
        <v>90</v>
      </c>
      <c r="D66" s="11">
        <v>1</v>
      </c>
      <c r="E66" s="11" t="s">
        <v>19</v>
      </c>
      <c r="F66" s="11">
        <v>1</v>
      </c>
      <c r="G66" s="11" t="s">
        <v>20</v>
      </c>
      <c r="H66" s="11">
        <v>12000</v>
      </c>
      <c r="I66" s="21">
        <f t="shared" si="3"/>
        <v>12000</v>
      </c>
      <c r="J66" s="22"/>
    </row>
    <row r="67" spans="1:10" ht="19">
      <c r="A67" s="50"/>
      <c r="B67" s="20" t="s">
        <v>77</v>
      </c>
      <c r="C67" s="20"/>
      <c r="D67" s="11">
        <v>1</v>
      </c>
      <c r="E67" s="11" t="s">
        <v>19</v>
      </c>
      <c r="F67" s="11">
        <v>1</v>
      </c>
      <c r="G67" s="11" t="s">
        <v>20</v>
      </c>
      <c r="H67" s="11">
        <v>20000</v>
      </c>
      <c r="I67" s="21">
        <f t="shared" si="3"/>
        <v>20000</v>
      </c>
      <c r="J67" s="22"/>
    </row>
    <row r="68" spans="1:10" ht="19">
      <c r="A68" s="50"/>
      <c r="B68" s="20" t="s">
        <v>27</v>
      </c>
      <c r="C68" s="20"/>
      <c r="D68" s="11">
        <v>4</v>
      </c>
      <c r="E68" s="11" t="s">
        <v>28</v>
      </c>
      <c r="F68" s="11">
        <v>1</v>
      </c>
      <c r="G68" s="11" t="s">
        <v>29</v>
      </c>
      <c r="H68" s="11">
        <v>3000</v>
      </c>
      <c r="I68" s="21">
        <f t="shared" si="3"/>
        <v>12000</v>
      </c>
      <c r="J68" s="22"/>
    </row>
    <row r="69" spans="1:10" ht="19">
      <c r="A69" s="50"/>
      <c r="B69" s="20" t="s">
        <v>40</v>
      </c>
      <c r="C69" s="20"/>
      <c r="D69" s="11">
        <v>1</v>
      </c>
      <c r="E69" s="11" t="s">
        <v>28</v>
      </c>
      <c r="F69" s="11">
        <v>1</v>
      </c>
      <c r="G69" s="11" t="s">
        <v>29</v>
      </c>
      <c r="H69" s="11">
        <v>3500</v>
      </c>
      <c r="I69" s="21">
        <f t="shared" si="3"/>
        <v>3500</v>
      </c>
      <c r="J69" s="22"/>
    </row>
    <row r="70" spans="1:10" ht="19">
      <c r="A70" s="50"/>
      <c r="B70" s="20" t="s">
        <v>80</v>
      </c>
      <c r="C70" s="20"/>
      <c r="D70" s="11">
        <v>20</v>
      </c>
      <c r="E70" s="11" t="s">
        <v>28</v>
      </c>
      <c r="F70" s="11">
        <v>1</v>
      </c>
      <c r="G70" s="11" t="s">
        <v>29</v>
      </c>
      <c r="H70" s="11">
        <v>400</v>
      </c>
      <c r="I70" s="21">
        <f>D70*F70*H70</f>
        <v>8000</v>
      </c>
      <c r="J70" s="22"/>
    </row>
    <row r="71" spans="1:10" ht="19">
      <c r="A71" s="50"/>
      <c r="B71" s="20" t="s">
        <v>101</v>
      </c>
      <c r="C71" s="20"/>
      <c r="D71" s="11">
        <v>20</v>
      </c>
      <c r="E71" s="11" t="s">
        <v>99</v>
      </c>
      <c r="F71" s="11">
        <v>1</v>
      </c>
      <c r="G71" s="11" t="s">
        <v>100</v>
      </c>
      <c r="H71" s="11">
        <v>25</v>
      </c>
      <c r="I71" s="21">
        <f>D71*F71*H71</f>
        <v>500</v>
      </c>
      <c r="J71" s="22"/>
    </row>
    <row r="72" spans="1:10" ht="19">
      <c r="A72" s="50"/>
      <c r="B72" s="20" t="s">
        <v>98</v>
      </c>
      <c r="C72" s="20"/>
      <c r="D72" s="11">
        <v>7</v>
      </c>
      <c r="E72" s="11" t="s">
        <v>99</v>
      </c>
      <c r="F72" s="11">
        <v>4</v>
      </c>
      <c r="G72" s="11" t="s">
        <v>100</v>
      </c>
      <c r="H72" s="11">
        <v>25</v>
      </c>
      <c r="I72" s="21">
        <f>D72*F72*H72</f>
        <v>700</v>
      </c>
      <c r="J72" s="22"/>
    </row>
    <row r="73" spans="1:10" ht="17">
      <c r="A73" s="40" t="s">
        <v>30</v>
      </c>
      <c r="B73" s="41"/>
      <c r="C73" s="41"/>
      <c r="D73" s="41"/>
      <c r="E73" s="41"/>
      <c r="F73" s="41"/>
      <c r="G73" s="41"/>
      <c r="H73" s="42"/>
      <c r="I73" s="30">
        <f>SUM(I6:I72)</f>
        <v>228730</v>
      </c>
      <c r="J73" s="31"/>
    </row>
    <row r="74" spans="1:10" ht="18">
      <c r="A74" s="40" t="s">
        <v>15</v>
      </c>
      <c r="B74" s="41"/>
      <c r="C74" s="41"/>
      <c r="D74" s="41"/>
      <c r="E74" s="41"/>
      <c r="F74" s="41"/>
      <c r="G74" s="41"/>
      <c r="H74" s="42"/>
      <c r="I74" s="30">
        <f>I73*10%</f>
        <v>22873</v>
      </c>
      <c r="J74" s="31" t="s">
        <v>14</v>
      </c>
    </row>
    <row r="75" spans="1:10" ht="18">
      <c r="A75" s="40" t="s">
        <v>16</v>
      </c>
      <c r="B75" s="41"/>
      <c r="C75" s="41"/>
      <c r="D75" s="41"/>
      <c r="E75" s="41"/>
      <c r="F75" s="41"/>
      <c r="G75" s="41"/>
      <c r="H75" s="42"/>
      <c r="I75" s="30" t="s">
        <v>17</v>
      </c>
      <c r="J75" s="32" t="s">
        <v>14</v>
      </c>
    </row>
    <row r="76" spans="1:10" ht="17">
      <c r="A76" s="40" t="s">
        <v>18</v>
      </c>
      <c r="B76" s="41"/>
      <c r="C76" s="41"/>
      <c r="D76" s="41"/>
      <c r="E76" s="41"/>
      <c r="F76" s="41"/>
      <c r="G76" s="41"/>
      <c r="H76" s="42"/>
      <c r="I76" s="30">
        <f>(I73+I74)*6%</f>
        <v>15096.18</v>
      </c>
      <c r="J76" s="31"/>
    </row>
    <row r="77" spans="1:10" ht="19" thickBot="1">
      <c r="A77" s="43" t="s">
        <v>22</v>
      </c>
      <c r="B77" s="44"/>
      <c r="C77" s="44"/>
      <c r="D77" s="44"/>
      <c r="E77" s="44"/>
      <c r="F77" s="44"/>
      <c r="G77" s="44"/>
      <c r="H77" s="45"/>
      <c r="I77" s="33">
        <f>I73+I74+I76</f>
        <v>266699.18</v>
      </c>
      <c r="J77" s="34"/>
    </row>
    <row r="79" spans="1:10">
      <c r="A79" s="35"/>
      <c r="B79" s="35"/>
      <c r="C79" s="35"/>
      <c r="D79" s="35"/>
      <c r="E79" s="35"/>
      <c r="F79" s="35"/>
      <c r="G79" s="35"/>
      <c r="H79" s="35"/>
      <c r="I79" s="36"/>
      <c r="J79" s="37"/>
    </row>
    <row r="80" spans="1:10">
      <c r="A80" s="35"/>
      <c r="B80" s="35"/>
      <c r="D80" s="35"/>
      <c r="E80" s="35"/>
      <c r="F80" s="35"/>
      <c r="G80" s="35"/>
      <c r="H80" s="35"/>
      <c r="I80" s="36"/>
      <c r="J80" s="37"/>
    </row>
    <row r="81" spans="1:10">
      <c r="A81" s="35"/>
      <c r="B81" s="35"/>
      <c r="C81" s="35"/>
      <c r="D81" s="35"/>
      <c r="E81" s="35"/>
      <c r="F81" s="35"/>
      <c r="G81" s="35"/>
      <c r="H81" s="35"/>
      <c r="I81" s="36"/>
      <c r="J81" s="37"/>
    </row>
    <row r="82" spans="1:10">
      <c r="A82" s="35"/>
      <c r="B82" s="35"/>
      <c r="C82" s="35"/>
      <c r="D82" s="35"/>
      <c r="E82" s="35"/>
      <c r="F82" s="35"/>
      <c r="G82" s="35"/>
      <c r="H82" s="35"/>
      <c r="I82" s="36"/>
      <c r="J82" s="37"/>
    </row>
    <row r="83" spans="1:10">
      <c r="A83" s="35"/>
      <c r="B83" s="35"/>
      <c r="C83" s="35"/>
      <c r="D83" s="35"/>
      <c r="E83" s="35"/>
      <c r="F83" s="35"/>
      <c r="G83" s="35"/>
      <c r="H83" s="35"/>
      <c r="I83" s="36"/>
      <c r="J83" s="37"/>
    </row>
    <row r="84" spans="1:10">
      <c r="A84" s="35"/>
      <c r="B84" s="35"/>
      <c r="C84" s="35"/>
      <c r="D84" s="35"/>
      <c r="E84" s="35"/>
      <c r="F84" s="35"/>
      <c r="G84" s="35"/>
      <c r="H84" s="35"/>
      <c r="I84" s="36"/>
      <c r="J84" s="37"/>
    </row>
    <row r="85" spans="1:10">
      <c r="A85" s="35"/>
      <c r="B85" s="35"/>
      <c r="C85" s="35"/>
      <c r="D85" s="35"/>
      <c r="E85" s="35"/>
      <c r="F85" s="35"/>
      <c r="G85" s="35"/>
      <c r="H85" s="35"/>
      <c r="I85" s="36"/>
      <c r="J85" s="37"/>
    </row>
    <row r="86" spans="1:10">
      <c r="A86" s="35"/>
      <c r="B86" s="35"/>
      <c r="C86" s="35"/>
      <c r="D86" s="35"/>
      <c r="E86" s="35"/>
      <c r="F86" s="35"/>
      <c r="G86" s="35"/>
      <c r="H86" s="35"/>
      <c r="I86" s="36"/>
      <c r="J86" s="37"/>
    </row>
    <row r="87" spans="1:10">
      <c r="A87" s="35"/>
      <c r="B87" s="35"/>
      <c r="C87" s="35"/>
      <c r="D87" s="35"/>
      <c r="E87" s="35"/>
      <c r="F87" s="35"/>
      <c r="G87" s="35"/>
      <c r="H87" s="35"/>
      <c r="I87" s="36"/>
      <c r="J87" s="37"/>
    </row>
    <row r="88" spans="1:10">
      <c r="A88" s="35"/>
      <c r="B88" s="35"/>
      <c r="C88" s="35"/>
      <c r="D88" s="35"/>
      <c r="E88" s="35"/>
      <c r="F88" s="35"/>
      <c r="G88" s="35"/>
      <c r="H88" s="35"/>
      <c r="I88" s="36"/>
      <c r="J88" s="37"/>
    </row>
    <row r="89" spans="1:10">
      <c r="A89" s="35"/>
      <c r="B89" s="35"/>
      <c r="C89" s="35"/>
      <c r="D89" s="35"/>
      <c r="E89" s="35"/>
      <c r="F89" s="35"/>
      <c r="G89" s="35"/>
      <c r="H89" s="35"/>
      <c r="I89" s="36"/>
      <c r="J89" s="37"/>
    </row>
    <row r="90" spans="1:10">
      <c r="A90" s="35"/>
      <c r="B90" s="35"/>
      <c r="C90" s="35"/>
      <c r="D90" s="35"/>
      <c r="E90" s="35"/>
      <c r="F90" s="35"/>
      <c r="G90" s="35"/>
      <c r="H90" s="35"/>
      <c r="I90" s="36"/>
      <c r="J90" s="37"/>
    </row>
    <row r="91" spans="1:10">
      <c r="A91" s="35"/>
      <c r="B91" s="35"/>
      <c r="C91" s="35"/>
      <c r="D91" s="35"/>
      <c r="E91" s="35"/>
      <c r="F91" s="35"/>
      <c r="G91" s="35"/>
      <c r="H91" s="35"/>
      <c r="I91" s="36"/>
      <c r="J91" s="37"/>
    </row>
    <row r="92" spans="1:10">
      <c r="A92" s="35"/>
      <c r="B92" s="35"/>
      <c r="C92" s="35"/>
      <c r="D92" s="35"/>
      <c r="E92" s="35"/>
      <c r="F92" s="35"/>
      <c r="G92" s="35"/>
      <c r="H92" s="35"/>
      <c r="I92" s="36"/>
      <c r="J92" s="37"/>
    </row>
    <row r="93" spans="1:10">
      <c r="A93" s="35"/>
      <c r="B93" s="35"/>
      <c r="C93" s="35"/>
      <c r="D93" s="35"/>
      <c r="E93" s="35"/>
      <c r="F93" s="35"/>
      <c r="G93" s="35"/>
      <c r="H93" s="35"/>
      <c r="I93" s="36"/>
      <c r="J93" s="37"/>
    </row>
    <row r="94" spans="1:10">
      <c r="A94" s="35"/>
      <c r="B94" s="35"/>
      <c r="C94" s="35"/>
      <c r="D94" s="35"/>
      <c r="E94" s="35"/>
      <c r="F94" s="35"/>
      <c r="G94" s="35"/>
      <c r="H94" s="35"/>
      <c r="I94" s="36"/>
      <c r="J94" s="37"/>
    </row>
    <row r="95" spans="1:10">
      <c r="A95" s="35"/>
      <c r="B95" s="35"/>
      <c r="C95" s="35"/>
      <c r="D95" s="35"/>
      <c r="E95" s="35"/>
      <c r="F95" s="35"/>
      <c r="G95" s="35"/>
      <c r="H95" s="35"/>
      <c r="I95" s="36"/>
      <c r="J95" s="37"/>
    </row>
    <row r="96" spans="1:10">
      <c r="A96" s="35"/>
      <c r="B96" s="35"/>
      <c r="C96" s="35"/>
      <c r="D96" s="35"/>
      <c r="E96" s="35"/>
      <c r="F96" s="35"/>
      <c r="G96" s="35"/>
      <c r="H96" s="35"/>
      <c r="I96" s="36"/>
      <c r="J96" s="37"/>
    </row>
    <row r="97" spans="1:10">
      <c r="A97" s="35"/>
      <c r="B97" s="35"/>
      <c r="C97" s="35"/>
      <c r="D97" s="35"/>
      <c r="E97" s="35"/>
      <c r="F97" s="35"/>
      <c r="G97" s="35"/>
      <c r="H97" s="35"/>
      <c r="I97" s="36"/>
      <c r="J97" s="37"/>
    </row>
    <row r="98" spans="1:10">
      <c r="A98" s="35"/>
      <c r="B98" s="35"/>
      <c r="C98" s="35"/>
      <c r="D98" s="35"/>
      <c r="E98" s="35"/>
      <c r="F98" s="35"/>
      <c r="G98" s="35"/>
      <c r="H98" s="35"/>
      <c r="I98" s="36"/>
      <c r="J98" s="37"/>
    </row>
    <row r="99" spans="1:10">
      <c r="A99" s="35"/>
      <c r="B99" s="35"/>
      <c r="C99" s="35"/>
      <c r="D99" s="35"/>
      <c r="E99" s="35"/>
      <c r="F99" s="35"/>
      <c r="G99" s="35"/>
      <c r="H99" s="35"/>
      <c r="I99" s="36"/>
      <c r="J99" s="37"/>
    </row>
    <row r="100" spans="1:10">
      <c r="A100" s="35"/>
      <c r="B100" s="35"/>
      <c r="C100" s="35"/>
      <c r="D100" s="35"/>
      <c r="E100" s="35"/>
      <c r="F100" s="35"/>
      <c r="G100" s="35"/>
      <c r="H100" s="35"/>
      <c r="I100" s="36"/>
      <c r="J100" s="37"/>
    </row>
    <row r="101" spans="1:10">
      <c r="A101" s="35"/>
      <c r="B101" s="35"/>
      <c r="C101" s="35"/>
      <c r="D101" s="35"/>
      <c r="E101" s="35"/>
      <c r="F101" s="35"/>
      <c r="G101" s="35"/>
      <c r="H101" s="35"/>
      <c r="I101" s="36"/>
      <c r="J101" s="37"/>
    </row>
    <row r="102" spans="1:10">
      <c r="A102" s="35"/>
      <c r="B102" s="35"/>
      <c r="C102" s="35"/>
      <c r="D102" s="35"/>
      <c r="E102" s="35"/>
      <c r="F102" s="35"/>
      <c r="G102" s="35"/>
      <c r="H102" s="35"/>
      <c r="I102" s="36"/>
      <c r="J102" s="37"/>
    </row>
    <row r="103" spans="1:10">
      <c r="A103" s="35"/>
      <c r="B103" s="35"/>
      <c r="C103" s="35"/>
      <c r="D103" s="35"/>
      <c r="E103" s="35"/>
      <c r="F103" s="35"/>
      <c r="G103" s="35"/>
      <c r="H103" s="35"/>
      <c r="I103" s="36"/>
      <c r="J103" s="37"/>
    </row>
    <row r="104" spans="1:10">
      <c r="A104" s="35"/>
      <c r="B104" s="35"/>
      <c r="C104" s="35"/>
      <c r="D104" s="35"/>
      <c r="E104" s="35"/>
      <c r="F104" s="35"/>
      <c r="G104" s="35"/>
      <c r="H104" s="35"/>
      <c r="I104" s="36"/>
      <c r="J104" s="37"/>
    </row>
    <row r="105" spans="1:10">
      <c r="A105" s="35"/>
      <c r="B105" s="35"/>
      <c r="C105" s="35"/>
      <c r="D105" s="35"/>
      <c r="E105" s="35"/>
      <c r="F105" s="35"/>
      <c r="G105" s="35"/>
      <c r="H105" s="35"/>
      <c r="I105" s="36"/>
      <c r="J105" s="37"/>
    </row>
    <row r="106" spans="1:10">
      <c r="A106" s="35"/>
      <c r="B106" s="35"/>
      <c r="C106" s="35"/>
      <c r="D106" s="35"/>
      <c r="E106" s="35"/>
      <c r="F106" s="35"/>
      <c r="G106" s="35"/>
      <c r="H106" s="35"/>
      <c r="I106" s="36"/>
      <c r="J106" s="37"/>
    </row>
    <row r="107" spans="1:10">
      <c r="A107" s="35"/>
      <c r="B107" s="35"/>
      <c r="C107" s="35"/>
      <c r="D107" s="35"/>
      <c r="E107" s="35"/>
      <c r="F107" s="35"/>
      <c r="G107" s="35"/>
      <c r="H107" s="35"/>
      <c r="I107" s="36"/>
      <c r="J107" s="37"/>
    </row>
    <row r="108" spans="1:10">
      <c r="A108" s="35"/>
      <c r="B108" s="35"/>
      <c r="C108" s="35"/>
      <c r="D108" s="35"/>
      <c r="E108" s="35"/>
      <c r="F108" s="35"/>
      <c r="G108" s="35"/>
      <c r="H108" s="35"/>
      <c r="I108" s="36"/>
      <c r="J108" s="37"/>
    </row>
    <row r="109" spans="1:10">
      <c r="A109" s="35"/>
      <c r="B109" s="35"/>
      <c r="C109" s="35"/>
      <c r="D109" s="35"/>
      <c r="E109" s="35"/>
      <c r="F109" s="35"/>
      <c r="G109" s="35"/>
      <c r="H109" s="35"/>
      <c r="I109" s="36"/>
      <c r="J109" s="37"/>
    </row>
    <row r="110" spans="1:10">
      <c r="A110" s="35"/>
      <c r="B110" s="35"/>
      <c r="C110" s="35"/>
      <c r="D110" s="35"/>
      <c r="E110" s="35"/>
      <c r="F110" s="35"/>
      <c r="G110" s="35"/>
      <c r="H110" s="35"/>
      <c r="I110" s="36"/>
      <c r="J110" s="37"/>
    </row>
    <row r="111" spans="1:10">
      <c r="A111" s="35"/>
      <c r="B111" s="35"/>
      <c r="C111" s="35"/>
      <c r="D111" s="35"/>
      <c r="E111" s="35"/>
      <c r="F111" s="35"/>
      <c r="G111" s="35"/>
      <c r="H111" s="35"/>
      <c r="I111" s="36"/>
      <c r="J111" s="37"/>
    </row>
    <row r="112" spans="1:10">
      <c r="A112" s="35"/>
      <c r="B112" s="35"/>
      <c r="C112" s="35"/>
      <c r="D112" s="35"/>
      <c r="E112" s="35"/>
      <c r="F112" s="35"/>
      <c r="G112" s="35"/>
      <c r="H112" s="35"/>
      <c r="I112" s="36"/>
      <c r="J112" s="37"/>
    </row>
    <row r="113" spans="1:10">
      <c r="A113" s="35"/>
      <c r="B113" s="35"/>
      <c r="C113" s="35"/>
      <c r="D113" s="35"/>
      <c r="E113" s="35"/>
      <c r="F113" s="35"/>
      <c r="G113" s="35"/>
      <c r="H113" s="35"/>
      <c r="I113" s="36"/>
      <c r="J113" s="37"/>
    </row>
    <row r="114" spans="1:10">
      <c r="A114" s="35"/>
      <c r="B114" s="35"/>
      <c r="C114" s="35"/>
      <c r="D114" s="35"/>
      <c r="E114" s="35"/>
      <c r="F114" s="35"/>
      <c r="G114" s="35"/>
      <c r="H114" s="35"/>
      <c r="I114" s="36"/>
      <c r="J114" s="37"/>
    </row>
    <row r="115" spans="1:10">
      <c r="A115" s="35"/>
      <c r="B115" s="35"/>
      <c r="C115" s="35"/>
      <c r="D115" s="35"/>
      <c r="E115" s="35"/>
      <c r="F115" s="35"/>
      <c r="G115" s="35"/>
      <c r="H115" s="35"/>
      <c r="I115" s="36"/>
      <c r="J115" s="37"/>
    </row>
    <row r="116" spans="1:10">
      <c r="A116" s="35"/>
      <c r="B116" s="35"/>
      <c r="C116" s="35"/>
      <c r="D116" s="35"/>
      <c r="E116" s="35"/>
      <c r="F116" s="35"/>
      <c r="G116" s="35"/>
      <c r="H116" s="35"/>
      <c r="I116" s="36"/>
      <c r="J116" s="37"/>
    </row>
    <row r="117" spans="1:10">
      <c r="A117" s="35"/>
      <c r="B117" s="35"/>
      <c r="C117" s="35"/>
      <c r="D117" s="35"/>
      <c r="E117" s="35"/>
      <c r="F117" s="35"/>
      <c r="G117" s="35"/>
      <c r="H117" s="35"/>
      <c r="I117" s="36"/>
      <c r="J117" s="37"/>
    </row>
    <row r="118" spans="1:10">
      <c r="A118" s="35"/>
      <c r="B118" s="35"/>
      <c r="C118" s="35"/>
      <c r="D118" s="35"/>
      <c r="E118" s="35"/>
      <c r="F118" s="35"/>
      <c r="G118" s="35"/>
      <c r="H118" s="35"/>
      <c r="I118" s="36"/>
      <c r="J118" s="37"/>
    </row>
    <row r="119" spans="1:10">
      <c r="A119" s="35"/>
      <c r="B119" s="35"/>
      <c r="C119" s="35"/>
      <c r="D119" s="35"/>
      <c r="E119" s="35"/>
      <c r="F119" s="35"/>
      <c r="G119" s="35"/>
      <c r="H119" s="35"/>
      <c r="I119" s="36"/>
      <c r="J119" s="37"/>
    </row>
    <row r="120" spans="1:10">
      <c r="A120" s="35"/>
      <c r="B120" s="35"/>
      <c r="C120" s="35"/>
      <c r="D120" s="35"/>
      <c r="E120" s="35"/>
      <c r="F120" s="35"/>
      <c r="G120" s="35"/>
      <c r="H120" s="35"/>
      <c r="I120" s="36"/>
      <c r="J120" s="37"/>
    </row>
    <row r="121" spans="1:10">
      <c r="A121" s="35"/>
      <c r="B121" s="35"/>
      <c r="C121" s="35"/>
      <c r="D121" s="35"/>
      <c r="E121" s="35"/>
      <c r="F121" s="35"/>
      <c r="G121" s="35"/>
      <c r="H121" s="35"/>
      <c r="I121" s="36"/>
      <c r="J121" s="37"/>
    </row>
    <row r="122" spans="1:10">
      <c r="A122" s="35"/>
      <c r="B122" s="35"/>
      <c r="C122" s="35"/>
      <c r="D122" s="35"/>
      <c r="E122" s="35"/>
      <c r="F122" s="35"/>
      <c r="G122" s="35"/>
      <c r="H122" s="35"/>
      <c r="I122" s="36"/>
      <c r="J122" s="37"/>
    </row>
    <row r="123" spans="1:10">
      <c r="A123" s="35"/>
      <c r="B123" s="35"/>
      <c r="C123" s="35"/>
      <c r="D123" s="35"/>
      <c r="E123" s="35"/>
      <c r="F123" s="35"/>
      <c r="G123" s="35"/>
      <c r="H123" s="35"/>
      <c r="I123" s="36"/>
      <c r="J123" s="37"/>
    </row>
    <row r="124" spans="1:10">
      <c r="A124" s="35"/>
      <c r="B124" s="35"/>
      <c r="C124" s="35"/>
      <c r="D124" s="35"/>
      <c r="E124" s="35"/>
      <c r="F124" s="35"/>
      <c r="G124" s="35"/>
      <c r="H124" s="35"/>
      <c r="I124" s="36"/>
      <c r="J124" s="37"/>
    </row>
    <row r="125" spans="1:10">
      <c r="A125" s="35"/>
      <c r="B125" s="35"/>
      <c r="C125" s="35"/>
      <c r="D125" s="35"/>
      <c r="E125" s="35"/>
      <c r="F125" s="35"/>
      <c r="G125" s="35"/>
      <c r="H125" s="35"/>
      <c r="I125" s="36"/>
      <c r="J125" s="37"/>
    </row>
    <row r="126" spans="1:10">
      <c r="A126" s="35"/>
      <c r="B126" s="35"/>
      <c r="C126" s="35"/>
      <c r="D126" s="35"/>
      <c r="E126" s="35"/>
      <c r="F126" s="35"/>
      <c r="G126" s="35"/>
      <c r="H126" s="35"/>
      <c r="I126" s="36"/>
      <c r="J126" s="37"/>
    </row>
    <row r="127" spans="1:10">
      <c r="A127" s="35"/>
      <c r="B127" s="35"/>
      <c r="C127" s="35"/>
      <c r="D127" s="35"/>
      <c r="E127" s="35"/>
      <c r="F127" s="35"/>
      <c r="G127" s="35"/>
      <c r="H127" s="35"/>
      <c r="I127" s="36"/>
      <c r="J127" s="37"/>
    </row>
    <row r="128" spans="1:10">
      <c r="A128" s="35"/>
      <c r="B128" s="35"/>
      <c r="C128" s="35"/>
      <c r="D128" s="35"/>
      <c r="E128" s="35"/>
      <c r="F128" s="35"/>
      <c r="G128" s="35"/>
      <c r="H128" s="35"/>
      <c r="I128" s="36"/>
      <c r="J128" s="37"/>
    </row>
    <row r="129" spans="1:10">
      <c r="A129" s="35"/>
      <c r="B129" s="35"/>
      <c r="C129" s="35"/>
      <c r="D129" s="35"/>
      <c r="E129" s="35"/>
      <c r="F129" s="35"/>
      <c r="G129" s="35"/>
      <c r="H129" s="35"/>
      <c r="I129" s="36"/>
      <c r="J129" s="37"/>
    </row>
    <row r="130" spans="1:10">
      <c r="A130" s="35"/>
      <c r="B130" s="35"/>
      <c r="C130" s="35"/>
      <c r="D130" s="35"/>
      <c r="E130" s="35"/>
      <c r="F130" s="35"/>
      <c r="G130" s="35"/>
      <c r="H130" s="35"/>
      <c r="I130" s="36"/>
      <c r="J130" s="37"/>
    </row>
    <row r="131" spans="1:10">
      <c r="A131" s="35"/>
      <c r="B131" s="35"/>
      <c r="C131" s="35"/>
      <c r="D131" s="35"/>
      <c r="E131" s="35"/>
      <c r="F131" s="35"/>
      <c r="G131" s="35"/>
      <c r="H131" s="35"/>
      <c r="I131" s="36"/>
      <c r="J131" s="37"/>
    </row>
    <row r="132" spans="1:10">
      <c r="A132" s="35"/>
      <c r="B132" s="35"/>
      <c r="C132" s="35"/>
      <c r="D132" s="35"/>
      <c r="E132" s="35"/>
      <c r="F132" s="35"/>
      <c r="G132" s="35"/>
      <c r="H132" s="35"/>
      <c r="I132" s="36"/>
      <c r="J132" s="37"/>
    </row>
    <row r="133" spans="1:10">
      <c r="A133" s="35"/>
      <c r="B133" s="35"/>
      <c r="C133" s="35"/>
      <c r="D133" s="35"/>
      <c r="E133" s="35"/>
      <c r="F133" s="35"/>
      <c r="G133" s="35"/>
      <c r="H133" s="35"/>
      <c r="I133" s="36"/>
      <c r="J133" s="37"/>
    </row>
    <row r="134" spans="1:10">
      <c r="A134" s="35"/>
      <c r="B134" s="35"/>
      <c r="C134" s="35"/>
      <c r="D134" s="35"/>
      <c r="E134" s="35"/>
      <c r="F134" s="35"/>
      <c r="G134" s="35"/>
      <c r="H134" s="35"/>
      <c r="I134" s="36"/>
      <c r="J134" s="37"/>
    </row>
    <row r="135" spans="1:10">
      <c r="A135" s="35"/>
      <c r="B135" s="35"/>
      <c r="C135" s="35"/>
      <c r="D135" s="35"/>
      <c r="E135" s="35"/>
      <c r="F135" s="35"/>
      <c r="G135" s="35"/>
      <c r="H135" s="35"/>
      <c r="I135" s="36"/>
      <c r="J135" s="37"/>
    </row>
    <row r="136" spans="1:10">
      <c r="A136" s="35"/>
      <c r="B136" s="35"/>
      <c r="C136" s="35"/>
      <c r="D136" s="35"/>
      <c r="E136" s="35"/>
      <c r="F136" s="35"/>
      <c r="G136" s="35"/>
      <c r="H136" s="35"/>
      <c r="I136" s="36"/>
      <c r="J136" s="37"/>
    </row>
    <row r="137" spans="1:10">
      <c r="A137" s="35"/>
      <c r="B137" s="35"/>
      <c r="C137" s="35"/>
      <c r="D137" s="35"/>
      <c r="E137" s="35"/>
      <c r="F137" s="35"/>
      <c r="G137" s="35"/>
      <c r="H137" s="35"/>
      <c r="I137" s="36"/>
      <c r="J137" s="37"/>
    </row>
    <row r="138" spans="1:10">
      <c r="A138" s="35"/>
      <c r="B138" s="35"/>
      <c r="C138" s="35"/>
      <c r="D138" s="35"/>
      <c r="E138" s="35"/>
      <c r="F138" s="35"/>
      <c r="G138" s="35"/>
      <c r="H138" s="35"/>
      <c r="I138" s="36"/>
      <c r="J138" s="37"/>
    </row>
    <row r="139" spans="1:10">
      <c r="A139" s="35"/>
      <c r="B139" s="35"/>
      <c r="C139" s="35"/>
      <c r="D139" s="35"/>
      <c r="E139" s="35"/>
      <c r="F139" s="35"/>
      <c r="G139" s="35"/>
      <c r="H139" s="35"/>
      <c r="I139" s="36"/>
      <c r="J139" s="37"/>
    </row>
    <row r="140" spans="1:10">
      <c r="A140" s="35"/>
      <c r="B140" s="35"/>
      <c r="C140" s="35"/>
      <c r="D140" s="35"/>
      <c r="E140" s="35"/>
      <c r="F140" s="35"/>
      <c r="G140" s="35"/>
      <c r="H140" s="35"/>
      <c r="I140" s="36"/>
      <c r="J140" s="37"/>
    </row>
    <row r="141" spans="1:10">
      <c r="A141" s="35"/>
      <c r="B141" s="35"/>
      <c r="C141" s="35"/>
      <c r="D141" s="35"/>
      <c r="E141" s="35"/>
      <c r="F141" s="35"/>
      <c r="G141" s="35"/>
      <c r="H141" s="35"/>
      <c r="I141" s="36"/>
      <c r="J141" s="37"/>
    </row>
    <row r="142" spans="1:10">
      <c r="A142" s="35"/>
      <c r="B142" s="35"/>
      <c r="C142" s="35"/>
      <c r="D142" s="35"/>
      <c r="E142" s="35"/>
      <c r="F142" s="35"/>
      <c r="G142" s="35"/>
      <c r="H142" s="35"/>
      <c r="I142" s="36"/>
      <c r="J142" s="37"/>
    </row>
    <row r="143" spans="1:10">
      <c r="A143" s="35"/>
      <c r="B143" s="35"/>
      <c r="C143" s="35"/>
      <c r="D143" s="35"/>
      <c r="E143" s="35"/>
      <c r="F143" s="35"/>
      <c r="G143" s="35"/>
      <c r="H143" s="35"/>
      <c r="I143" s="36"/>
      <c r="J143" s="37"/>
    </row>
    <row r="144" spans="1:10">
      <c r="A144" s="35"/>
      <c r="B144" s="35"/>
      <c r="C144" s="35"/>
      <c r="D144" s="35"/>
      <c r="E144" s="35"/>
      <c r="F144" s="35"/>
      <c r="G144" s="35"/>
      <c r="H144" s="35"/>
      <c r="I144" s="36"/>
      <c r="J144" s="37"/>
    </row>
    <row r="145" spans="1:10">
      <c r="A145" s="35"/>
      <c r="B145" s="35"/>
      <c r="C145" s="35"/>
      <c r="D145" s="35"/>
      <c r="E145" s="35"/>
      <c r="F145" s="35"/>
      <c r="G145" s="35"/>
      <c r="H145" s="35"/>
      <c r="I145" s="36"/>
      <c r="J145" s="37"/>
    </row>
    <row r="146" spans="1:10">
      <c r="A146" s="35"/>
      <c r="B146" s="35"/>
      <c r="C146" s="35"/>
      <c r="D146" s="35"/>
      <c r="E146" s="35"/>
      <c r="F146" s="35"/>
      <c r="G146" s="35"/>
      <c r="H146" s="35"/>
      <c r="I146" s="36"/>
      <c r="J146" s="37"/>
    </row>
    <row r="147" spans="1:10">
      <c r="A147" s="35"/>
      <c r="B147" s="35"/>
      <c r="C147" s="35"/>
      <c r="D147" s="35"/>
      <c r="E147" s="35"/>
      <c r="F147" s="35"/>
      <c r="G147" s="35"/>
      <c r="H147" s="35"/>
      <c r="I147" s="36"/>
      <c r="J147" s="37"/>
    </row>
    <row r="148" spans="1:10">
      <c r="A148" s="35"/>
      <c r="B148" s="35"/>
      <c r="C148" s="35"/>
      <c r="D148" s="35"/>
      <c r="E148" s="35"/>
      <c r="F148" s="35"/>
      <c r="G148" s="35"/>
      <c r="H148" s="35"/>
      <c r="I148" s="36"/>
      <c r="J148" s="37"/>
    </row>
    <row r="149" spans="1:10">
      <c r="A149" s="35"/>
      <c r="B149" s="35"/>
      <c r="C149" s="35"/>
      <c r="D149" s="35"/>
      <c r="E149" s="35"/>
      <c r="F149" s="35"/>
      <c r="G149" s="35"/>
      <c r="H149" s="35"/>
      <c r="I149" s="36"/>
      <c r="J149" s="37"/>
    </row>
    <row r="150" spans="1:10">
      <c r="A150" s="35"/>
      <c r="B150" s="35"/>
      <c r="C150" s="35"/>
      <c r="D150" s="35"/>
      <c r="E150" s="35"/>
      <c r="F150" s="35"/>
      <c r="G150" s="35"/>
      <c r="H150" s="35"/>
      <c r="I150" s="36"/>
      <c r="J150" s="37"/>
    </row>
    <row r="151" spans="1:10">
      <c r="A151" s="35"/>
      <c r="B151" s="35"/>
      <c r="C151" s="35"/>
      <c r="D151" s="35"/>
      <c r="E151" s="35"/>
      <c r="F151" s="35"/>
      <c r="G151" s="35"/>
      <c r="H151" s="35"/>
      <c r="I151" s="36"/>
      <c r="J151" s="37"/>
    </row>
    <row r="152" spans="1:10">
      <c r="A152" s="35"/>
      <c r="B152" s="35"/>
      <c r="C152" s="35"/>
      <c r="D152" s="35"/>
      <c r="E152" s="35"/>
      <c r="F152" s="35"/>
      <c r="G152" s="35"/>
      <c r="H152" s="35"/>
      <c r="I152" s="36"/>
      <c r="J152" s="37"/>
    </row>
    <row r="153" spans="1:10">
      <c r="A153" s="35"/>
      <c r="B153" s="35"/>
      <c r="C153" s="35"/>
      <c r="D153" s="35"/>
      <c r="E153" s="35"/>
      <c r="F153" s="35"/>
      <c r="G153" s="35"/>
      <c r="H153" s="35"/>
      <c r="I153" s="36"/>
      <c r="J153" s="37"/>
    </row>
    <row r="154" spans="1:10">
      <c r="A154" s="35"/>
      <c r="B154" s="35"/>
      <c r="C154" s="35"/>
      <c r="D154" s="35"/>
      <c r="E154" s="35"/>
      <c r="F154" s="35"/>
      <c r="G154" s="35"/>
      <c r="H154" s="35"/>
      <c r="I154" s="36"/>
      <c r="J154" s="37"/>
    </row>
    <row r="155" spans="1:10">
      <c r="A155" s="35"/>
      <c r="B155" s="35"/>
      <c r="C155" s="35"/>
      <c r="D155" s="35"/>
      <c r="E155" s="35"/>
      <c r="F155" s="35"/>
      <c r="G155" s="35"/>
      <c r="H155" s="35"/>
      <c r="I155" s="36"/>
      <c r="J155" s="37"/>
    </row>
    <row r="156" spans="1:10">
      <c r="A156" s="35"/>
      <c r="B156" s="35"/>
      <c r="C156" s="35"/>
      <c r="D156" s="35"/>
      <c r="E156" s="35"/>
      <c r="F156" s="35"/>
      <c r="G156" s="35"/>
      <c r="H156" s="35"/>
      <c r="I156" s="36"/>
      <c r="J156" s="37"/>
    </row>
    <row r="157" spans="1:10">
      <c r="A157" s="35"/>
      <c r="B157" s="35"/>
      <c r="C157" s="35"/>
      <c r="D157" s="35"/>
      <c r="E157" s="35"/>
      <c r="F157" s="35"/>
      <c r="G157" s="35"/>
      <c r="H157" s="35"/>
      <c r="I157" s="36"/>
      <c r="J157" s="37"/>
    </row>
    <row r="158" spans="1:10">
      <c r="A158" s="35"/>
      <c r="B158" s="35"/>
      <c r="C158" s="35"/>
      <c r="D158" s="35"/>
      <c r="E158" s="35"/>
      <c r="F158" s="35"/>
      <c r="G158" s="35"/>
      <c r="H158" s="35"/>
      <c r="I158" s="36"/>
      <c r="J158" s="37"/>
    </row>
    <row r="159" spans="1:10">
      <c r="A159" s="35"/>
      <c r="B159" s="35"/>
      <c r="C159" s="35"/>
      <c r="D159" s="35"/>
      <c r="E159" s="35"/>
      <c r="F159" s="35"/>
      <c r="G159" s="35"/>
      <c r="H159" s="35"/>
      <c r="I159" s="36"/>
      <c r="J159" s="37"/>
    </row>
    <row r="160" spans="1:10">
      <c r="A160" s="35"/>
      <c r="B160" s="35"/>
      <c r="C160" s="35"/>
      <c r="D160" s="35"/>
      <c r="E160" s="35"/>
      <c r="F160" s="35"/>
      <c r="G160" s="35"/>
      <c r="H160" s="35"/>
      <c r="I160" s="36"/>
      <c r="J160" s="37"/>
    </row>
    <row r="161" spans="1:10">
      <c r="A161" s="35"/>
      <c r="B161" s="35"/>
      <c r="C161" s="35"/>
      <c r="D161" s="35"/>
      <c r="E161" s="35"/>
      <c r="F161" s="35"/>
      <c r="G161" s="35"/>
      <c r="H161" s="35"/>
      <c r="I161" s="36"/>
      <c r="J161" s="37"/>
    </row>
    <row r="162" spans="1:10">
      <c r="A162" s="35"/>
      <c r="B162" s="35"/>
      <c r="C162" s="35"/>
      <c r="D162" s="35"/>
      <c r="E162" s="35"/>
      <c r="F162" s="35"/>
      <c r="G162" s="35"/>
      <c r="H162" s="35"/>
      <c r="I162" s="36"/>
      <c r="J162" s="37"/>
    </row>
    <row r="163" spans="1:10">
      <c r="A163" s="35"/>
      <c r="B163" s="35"/>
      <c r="C163" s="35"/>
      <c r="D163" s="35"/>
      <c r="E163" s="35"/>
      <c r="F163" s="35"/>
      <c r="G163" s="35"/>
      <c r="H163" s="35"/>
      <c r="I163" s="36"/>
      <c r="J163" s="37"/>
    </row>
    <row r="164" spans="1:10">
      <c r="A164" s="35"/>
      <c r="B164" s="35"/>
      <c r="C164" s="35"/>
      <c r="D164" s="35"/>
      <c r="E164" s="35"/>
      <c r="F164" s="35"/>
      <c r="G164" s="35"/>
      <c r="H164" s="35"/>
      <c r="I164" s="36"/>
      <c r="J164" s="37"/>
    </row>
    <row r="165" spans="1:10">
      <c r="A165" s="35"/>
      <c r="B165" s="35"/>
      <c r="C165" s="35"/>
      <c r="D165" s="35"/>
      <c r="E165" s="35"/>
      <c r="F165" s="35"/>
      <c r="G165" s="35"/>
      <c r="H165" s="35"/>
      <c r="I165" s="36"/>
      <c r="J165" s="37"/>
    </row>
    <row r="166" spans="1:10">
      <c r="A166" s="35"/>
      <c r="B166" s="35"/>
      <c r="C166" s="35"/>
      <c r="D166" s="35"/>
      <c r="E166" s="35"/>
      <c r="F166" s="35"/>
      <c r="G166" s="35"/>
      <c r="H166" s="35"/>
      <c r="I166" s="36"/>
      <c r="J166" s="37"/>
    </row>
    <row r="167" spans="1:10">
      <c r="A167" s="35"/>
      <c r="B167" s="35"/>
      <c r="C167" s="35"/>
      <c r="D167" s="35"/>
      <c r="E167" s="35"/>
      <c r="F167" s="35"/>
      <c r="G167" s="35"/>
      <c r="H167" s="35"/>
      <c r="I167" s="36"/>
      <c r="J167" s="37"/>
    </row>
    <row r="168" spans="1:10">
      <c r="A168" s="35"/>
      <c r="B168" s="35"/>
      <c r="C168" s="35"/>
      <c r="D168" s="35"/>
      <c r="E168" s="35"/>
      <c r="F168" s="35"/>
      <c r="G168" s="35"/>
      <c r="H168" s="35"/>
      <c r="I168" s="36"/>
      <c r="J168" s="37"/>
    </row>
    <row r="169" spans="1:10">
      <c r="A169" s="35"/>
      <c r="B169" s="35"/>
      <c r="C169" s="35"/>
      <c r="D169" s="35"/>
      <c r="E169" s="35"/>
      <c r="F169" s="35"/>
      <c r="G169" s="35"/>
      <c r="H169" s="35"/>
      <c r="I169" s="36"/>
      <c r="J169" s="37"/>
    </row>
    <row r="170" spans="1:10">
      <c r="A170" s="35"/>
      <c r="B170" s="35"/>
      <c r="C170" s="35"/>
      <c r="D170" s="35"/>
      <c r="E170" s="35"/>
      <c r="F170" s="35"/>
      <c r="G170" s="35"/>
      <c r="H170" s="35"/>
      <c r="I170" s="36"/>
      <c r="J170" s="37"/>
    </row>
    <row r="171" spans="1:10">
      <c r="A171" s="35"/>
      <c r="B171" s="35"/>
      <c r="C171" s="35"/>
      <c r="D171" s="35"/>
      <c r="E171" s="35"/>
      <c r="F171" s="35"/>
      <c r="G171" s="35"/>
      <c r="H171" s="35"/>
      <c r="I171" s="36"/>
      <c r="J171" s="37"/>
    </row>
    <row r="172" spans="1:10">
      <c r="A172" s="35"/>
      <c r="B172" s="35"/>
      <c r="C172" s="35"/>
      <c r="D172" s="35"/>
      <c r="E172" s="35"/>
      <c r="F172" s="35"/>
      <c r="G172" s="35"/>
      <c r="H172" s="35"/>
      <c r="I172" s="36"/>
      <c r="J172" s="37"/>
    </row>
    <row r="173" spans="1:10">
      <c r="A173" s="35"/>
      <c r="B173" s="35"/>
      <c r="C173" s="35"/>
      <c r="D173" s="35"/>
      <c r="E173" s="35"/>
      <c r="F173" s="35"/>
      <c r="G173" s="35"/>
      <c r="H173" s="35"/>
      <c r="I173" s="36"/>
      <c r="J173" s="37"/>
    </row>
    <row r="174" spans="1:10">
      <c r="A174" s="35"/>
      <c r="B174" s="35"/>
      <c r="C174" s="35"/>
      <c r="D174" s="35"/>
      <c r="E174" s="35"/>
      <c r="F174" s="35"/>
      <c r="G174" s="35"/>
      <c r="H174" s="35"/>
      <c r="I174" s="36"/>
      <c r="J174" s="37"/>
    </row>
    <row r="175" spans="1:10">
      <c r="A175" s="35"/>
      <c r="B175" s="35"/>
      <c r="C175" s="35"/>
      <c r="D175" s="35"/>
      <c r="E175" s="35"/>
      <c r="F175" s="35"/>
      <c r="G175" s="35"/>
      <c r="H175" s="35"/>
      <c r="I175" s="36"/>
      <c r="J175" s="37"/>
    </row>
    <row r="176" spans="1:10">
      <c r="A176" s="35"/>
      <c r="B176" s="35"/>
      <c r="C176" s="35"/>
      <c r="D176" s="35"/>
      <c r="E176" s="35"/>
      <c r="F176" s="35"/>
      <c r="G176" s="35"/>
      <c r="H176" s="35"/>
      <c r="I176" s="36"/>
      <c r="J176" s="37"/>
    </row>
    <row r="177" spans="1:10">
      <c r="A177" s="35"/>
      <c r="B177" s="35"/>
      <c r="C177" s="35"/>
      <c r="D177" s="35"/>
      <c r="E177" s="35"/>
      <c r="F177" s="35"/>
      <c r="G177" s="35"/>
      <c r="H177" s="35"/>
      <c r="I177" s="36"/>
      <c r="J177" s="37"/>
    </row>
    <row r="178" spans="1:10">
      <c r="A178" s="35"/>
      <c r="B178" s="35"/>
      <c r="C178" s="35"/>
      <c r="D178" s="35"/>
      <c r="E178" s="35"/>
      <c r="F178" s="35"/>
      <c r="G178" s="35"/>
      <c r="H178" s="35"/>
      <c r="I178" s="36"/>
      <c r="J178" s="37"/>
    </row>
    <row r="179" spans="1:10">
      <c r="A179" s="35"/>
      <c r="B179" s="35"/>
      <c r="C179" s="35"/>
      <c r="D179" s="35"/>
      <c r="E179" s="35"/>
      <c r="F179" s="35"/>
      <c r="G179" s="35"/>
      <c r="H179" s="35"/>
      <c r="I179" s="36"/>
      <c r="J179" s="37"/>
    </row>
    <row r="180" spans="1:10">
      <c r="A180" s="35"/>
      <c r="B180" s="35"/>
      <c r="C180" s="35"/>
      <c r="D180" s="35"/>
      <c r="E180" s="35"/>
      <c r="F180" s="35"/>
      <c r="G180" s="35"/>
      <c r="H180" s="35"/>
      <c r="I180" s="36"/>
      <c r="J180" s="37"/>
    </row>
    <row r="181" spans="1:10">
      <c r="A181" s="35"/>
      <c r="B181" s="35"/>
      <c r="C181" s="35"/>
      <c r="D181" s="35"/>
      <c r="E181" s="35"/>
      <c r="F181" s="35"/>
      <c r="G181" s="35"/>
      <c r="H181" s="35"/>
      <c r="I181" s="36"/>
      <c r="J181" s="37"/>
    </row>
    <row r="182" spans="1:10">
      <c r="A182" s="35"/>
      <c r="B182" s="35"/>
      <c r="C182" s="35"/>
      <c r="D182" s="35"/>
      <c r="E182" s="35"/>
      <c r="F182" s="35"/>
      <c r="G182" s="35"/>
      <c r="H182" s="35"/>
      <c r="I182" s="36"/>
      <c r="J182" s="37"/>
    </row>
    <row r="183" spans="1:10">
      <c r="A183" s="35"/>
      <c r="B183" s="35"/>
      <c r="C183" s="35"/>
      <c r="D183" s="35"/>
      <c r="E183" s="35"/>
      <c r="F183" s="35"/>
      <c r="G183" s="35"/>
      <c r="H183" s="35"/>
      <c r="I183" s="36"/>
      <c r="J183" s="37"/>
    </row>
    <row r="184" spans="1:10">
      <c r="A184" s="35"/>
      <c r="B184" s="35"/>
      <c r="C184" s="35"/>
      <c r="D184" s="35"/>
      <c r="E184" s="35"/>
      <c r="F184" s="35"/>
      <c r="G184" s="35"/>
      <c r="H184" s="35"/>
      <c r="I184" s="36"/>
      <c r="J184" s="37"/>
    </row>
    <row r="185" spans="1:10">
      <c r="A185" s="35"/>
      <c r="B185" s="35"/>
      <c r="C185" s="35"/>
      <c r="D185" s="35"/>
      <c r="E185" s="35"/>
      <c r="F185" s="35"/>
      <c r="G185" s="35"/>
      <c r="H185" s="35"/>
      <c r="I185" s="36"/>
      <c r="J185" s="37"/>
    </row>
    <row r="186" spans="1:10">
      <c r="A186" s="35"/>
      <c r="B186" s="35"/>
      <c r="C186" s="35"/>
      <c r="D186" s="35"/>
      <c r="E186" s="35"/>
      <c r="F186" s="35"/>
      <c r="G186" s="35"/>
      <c r="H186" s="35"/>
      <c r="I186" s="36"/>
      <c r="J186" s="37"/>
    </row>
    <row r="187" spans="1:10">
      <c r="A187" s="35"/>
      <c r="B187" s="35"/>
      <c r="C187" s="35"/>
      <c r="D187" s="35"/>
      <c r="E187" s="35"/>
      <c r="F187" s="35"/>
      <c r="G187" s="35"/>
      <c r="H187" s="35"/>
      <c r="I187" s="36"/>
      <c r="J187" s="37"/>
    </row>
    <row r="188" spans="1:10">
      <c r="A188" s="35"/>
      <c r="B188" s="35"/>
      <c r="C188" s="35"/>
      <c r="D188" s="35"/>
      <c r="E188" s="35"/>
      <c r="F188" s="35"/>
      <c r="G188" s="35"/>
      <c r="H188" s="35"/>
      <c r="I188" s="36"/>
      <c r="J188" s="37"/>
    </row>
    <row r="189" spans="1:10">
      <c r="A189" s="35"/>
      <c r="B189" s="35"/>
      <c r="C189" s="35"/>
      <c r="D189" s="35"/>
      <c r="E189" s="35"/>
      <c r="F189" s="35"/>
      <c r="G189" s="35"/>
      <c r="H189" s="35"/>
      <c r="I189" s="36"/>
      <c r="J189" s="37"/>
    </row>
    <row r="190" spans="1:10">
      <c r="A190" s="35"/>
      <c r="B190" s="35"/>
      <c r="C190" s="35"/>
      <c r="D190" s="35"/>
      <c r="E190" s="35"/>
      <c r="F190" s="35"/>
      <c r="G190" s="35"/>
      <c r="H190" s="35"/>
      <c r="I190" s="36"/>
      <c r="J190" s="37"/>
    </row>
    <row r="191" spans="1:10">
      <c r="A191" s="35"/>
      <c r="B191" s="35"/>
      <c r="C191" s="35"/>
      <c r="D191" s="35"/>
      <c r="E191" s="35"/>
      <c r="F191" s="35"/>
      <c r="G191" s="35"/>
      <c r="H191" s="35"/>
      <c r="I191" s="36"/>
      <c r="J191" s="37"/>
    </row>
    <row r="192" spans="1:10">
      <c r="A192" s="35"/>
      <c r="B192" s="35"/>
      <c r="C192" s="35"/>
      <c r="D192" s="35"/>
      <c r="E192" s="35"/>
      <c r="F192" s="35"/>
      <c r="G192" s="35"/>
      <c r="H192" s="35"/>
      <c r="I192" s="36"/>
      <c r="J192" s="37"/>
    </row>
  </sheetData>
  <mergeCells count="27">
    <mergeCell ref="D4:F4"/>
    <mergeCell ref="G4:J4"/>
    <mergeCell ref="A29:A60"/>
    <mergeCell ref="A3:B3"/>
    <mergeCell ref="D3:F3"/>
    <mergeCell ref="G3:J3"/>
    <mergeCell ref="A1:J1"/>
    <mergeCell ref="A2:B2"/>
    <mergeCell ref="D2:F2"/>
    <mergeCell ref="G2:J2"/>
    <mergeCell ref="A61:A72"/>
    <mergeCell ref="B61:B65"/>
    <mergeCell ref="A7:A27"/>
    <mergeCell ref="B7:B14"/>
    <mergeCell ref="B17:B18"/>
    <mergeCell ref="B21:B24"/>
    <mergeCell ref="B25:B27"/>
    <mergeCell ref="B29:B35"/>
    <mergeCell ref="B36:B44"/>
    <mergeCell ref="B45:B49"/>
    <mergeCell ref="B50:B53"/>
    <mergeCell ref="B54:B60"/>
    <mergeCell ref="A73:H73"/>
    <mergeCell ref="A74:H74"/>
    <mergeCell ref="A75:H75"/>
    <mergeCell ref="A76:H76"/>
    <mergeCell ref="A77:H77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BAE49-9307-D14F-A329-BAD4575629A4}">
  <dimension ref="A1:J192"/>
  <sheetViews>
    <sheetView tabSelected="1" topLeftCell="A56" workbookViewId="0">
      <selection activeCell="H80" sqref="H80"/>
    </sheetView>
  </sheetViews>
  <sheetFormatPr baseColWidth="10" defaultColWidth="10" defaultRowHeight="16"/>
  <cols>
    <col min="1" max="1" width="18" style="3" customWidth="1"/>
    <col min="2" max="2" width="30" style="6" customWidth="1"/>
    <col min="3" max="3" width="54.59765625" style="3" customWidth="1"/>
    <col min="4" max="4" width="7.796875" style="3" customWidth="1"/>
    <col min="5" max="5" width="6.59765625" style="3" customWidth="1"/>
    <col min="6" max="6" width="6.796875" style="3" bestFit="1" customWidth="1"/>
    <col min="7" max="7" width="6.59765625" style="3" customWidth="1"/>
    <col min="8" max="8" width="14" style="3" customWidth="1"/>
    <col min="9" max="9" width="14.3984375" style="7" customWidth="1"/>
    <col min="10" max="10" width="23.19921875" style="3" customWidth="1"/>
    <col min="11" max="16384" width="10" style="3"/>
  </cols>
  <sheetData>
    <row r="1" spans="1:10" ht="22" thickBot="1">
      <c r="A1" s="74" t="s">
        <v>129</v>
      </c>
      <c r="B1" s="74"/>
      <c r="C1" s="74"/>
      <c r="D1" s="74"/>
      <c r="E1" s="74"/>
      <c r="F1" s="74"/>
      <c r="G1" s="74"/>
      <c r="H1" s="74"/>
      <c r="I1" s="75"/>
      <c r="J1" s="76"/>
    </row>
    <row r="2" spans="1:10" ht="18">
      <c r="A2" s="66" t="s">
        <v>0</v>
      </c>
      <c r="B2" s="67"/>
      <c r="C2" s="10" t="s">
        <v>38</v>
      </c>
      <c r="D2" s="68" t="s">
        <v>1</v>
      </c>
      <c r="E2" s="69"/>
      <c r="F2" s="67"/>
      <c r="G2" s="70" t="s">
        <v>89</v>
      </c>
      <c r="H2" s="71"/>
      <c r="I2" s="71"/>
      <c r="J2" s="72"/>
    </row>
    <row r="3" spans="1:10" ht="18">
      <c r="A3" s="56" t="s">
        <v>2</v>
      </c>
      <c r="B3" s="57"/>
      <c r="C3" s="11" t="s">
        <v>37</v>
      </c>
      <c r="D3" s="58" t="s">
        <v>3</v>
      </c>
      <c r="E3" s="59"/>
      <c r="F3" s="57"/>
      <c r="G3" s="60" t="s">
        <v>93</v>
      </c>
      <c r="H3" s="61"/>
      <c r="I3" s="61"/>
      <c r="J3" s="62"/>
    </row>
    <row r="4" spans="1:10" ht="18">
      <c r="A4" s="12" t="s">
        <v>4</v>
      </c>
      <c r="B4" s="11" t="s">
        <v>92</v>
      </c>
      <c r="C4" s="11"/>
      <c r="D4" s="58" t="s">
        <v>5</v>
      </c>
      <c r="E4" s="59"/>
      <c r="F4" s="57"/>
      <c r="G4" s="60" t="s">
        <v>6</v>
      </c>
      <c r="H4" s="61"/>
      <c r="I4" s="61"/>
      <c r="J4" s="62"/>
    </row>
    <row r="5" spans="1:10" s="1" customFormat="1" ht="19">
      <c r="A5" s="13" t="s">
        <v>7</v>
      </c>
      <c r="B5" s="14" t="s">
        <v>8</v>
      </c>
      <c r="C5" s="14" t="s">
        <v>21</v>
      </c>
      <c r="D5" s="14" t="s">
        <v>9</v>
      </c>
      <c r="E5" s="15" t="s">
        <v>32</v>
      </c>
      <c r="F5" s="15" t="s">
        <v>9</v>
      </c>
      <c r="G5" s="15" t="s">
        <v>10</v>
      </c>
      <c r="H5" s="14" t="s">
        <v>11</v>
      </c>
      <c r="I5" s="16" t="s">
        <v>12</v>
      </c>
      <c r="J5" s="17" t="s">
        <v>13</v>
      </c>
    </row>
    <row r="6" spans="1:10" ht="18">
      <c r="A6" s="19" t="s">
        <v>31</v>
      </c>
      <c r="B6" s="11" t="s">
        <v>23</v>
      </c>
      <c r="C6" s="20"/>
      <c r="D6" s="11">
        <v>1</v>
      </c>
      <c r="E6" s="11" t="s">
        <v>19</v>
      </c>
      <c r="F6" s="11">
        <v>1</v>
      </c>
      <c r="G6" s="11" t="s">
        <v>20</v>
      </c>
      <c r="H6" s="11">
        <v>15000</v>
      </c>
      <c r="I6" s="21">
        <f>D6*F6*H6</f>
        <v>15000</v>
      </c>
      <c r="J6" s="22"/>
    </row>
    <row r="7" spans="1:10" s="1" customFormat="1" ht="19">
      <c r="A7" s="51" t="s">
        <v>24</v>
      </c>
      <c r="B7" s="53" t="s">
        <v>25</v>
      </c>
      <c r="C7" s="24" t="s">
        <v>118</v>
      </c>
      <c r="D7" s="25">
        <v>1</v>
      </c>
      <c r="E7" s="25" t="s">
        <v>19</v>
      </c>
      <c r="F7" s="25">
        <v>0</v>
      </c>
      <c r="G7" s="25" t="s">
        <v>20</v>
      </c>
      <c r="H7" s="25">
        <v>9000</v>
      </c>
      <c r="I7" s="26">
        <f>D7*F7*H7</f>
        <v>0</v>
      </c>
      <c r="J7" s="27"/>
    </row>
    <row r="8" spans="1:10" s="1" customFormat="1" ht="19">
      <c r="A8" s="50"/>
      <c r="B8" s="54"/>
      <c r="C8" s="24" t="s">
        <v>121</v>
      </c>
      <c r="D8" s="25">
        <v>1</v>
      </c>
      <c r="E8" s="25" t="s">
        <v>19</v>
      </c>
      <c r="F8" s="25">
        <v>0</v>
      </c>
      <c r="G8" s="25" t="s">
        <v>20</v>
      </c>
      <c r="H8" s="25">
        <v>2500</v>
      </c>
      <c r="I8" s="26">
        <f>D8*F8*H8</f>
        <v>0</v>
      </c>
      <c r="J8" s="27"/>
    </row>
    <row r="9" spans="1:10" s="1" customFormat="1" ht="19">
      <c r="A9" s="50"/>
      <c r="B9" s="54"/>
      <c r="C9" s="24" t="s">
        <v>119</v>
      </c>
      <c r="D9" s="25">
        <v>40</v>
      </c>
      <c r="E9" s="25" t="s">
        <v>19</v>
      </c>
      <c r="F9" s="25">
        <v>0</v>
      </c>
      <c r="G9" s="25" t="s">
        <v>20</v>
      </c>
      <c r="H9" s="25">
        <v>40</v>
      </c>
      <c r="I9" s="26">
        <f>D9*F9*H9</f>
        <v>0</v>
      </c>
      <c r="J9" s="27"/>
    </row>
    <row r="10" spans="1:10" s="1" customFormat="1" ht="19">
      <c r="A10" s="50"/>
      <c r="B10" s="54"/>
      <c r="C10" s="24" t="s">
        <v>122</v>
      </c>
      <c r="D10" s="25">
        <v>20</v>
      </c>
      <c r="E10" s="25" t="s">
        <v>123</v>
      </c>
      <c r="F10" s="25">
        <v>0</v>
      </c>
      <c r="G10" s="25" t="s">
        <v>20</v>
      </c>
      <c r="H10" s="25">
        <v>220</v>
      </c>
      <c r="I10" s="26">
        <f t="shared" ref="I10:I11" si="0">D10*F10*H10</f>
        <v>0</v>
      </c>
      <c r="J10" s="27"/>
    </row>
    <row r="11" spans="1:10" s="1" customFormat="1" ht="19">
      <c r="A11" s="50"/>
      <c r="B11" s="54"/>
      <c r="C11" s="24" t="s">
        <v>125</v>
      </c>
      <c r="D11" s="25">
        <v>100</v>
      </c>
      <c r="E11" s="25" t="s">
        <v>124</v>
      </c>
      <c r="F11" s="25">
        <v>0</v>
      </c>
      <c r="G11" s="25" t="s">
        <v>20</v>
      </c>
      <c r="H11" s="25">
        <v>80</v>
      </c>
      <c r="I11" s="26">
        <f t="shared" si="0"/>
        <v>0</v>
      </c>
      <c r="J11" s="27"/>
    </row>
    <row r="12" spans="1:10" s="1" customFormat="1" ht="19">
      <c r="A12" s="50"/>
      <c r="B12" s="54"/>
      <c r="C12" s="24" t="s">
        <v>120</v>
      </c>
      <c r="D12" s="25">
        <v>1</v>
      </c>
      <c r="E12" s="25" t="s">
        <v>19</v>
      </c>
      <c r="F12" s="25">
        <v>1</v>
      </c>
      <c r="G12" s="25" t="s">
        <v>20</v>
      </c>
      <c r="H12" s="25">
        <v>4500</v>
      </c>
      <c r="I12" s="26">
        <f>D12*F12*H12</f>
        <v>4500</v>
      </c>
      <c r="J12" s="27"/>
    </row>
    <row r="13" spans="1:10" s="1" customFormat="1" ht="19">
      <c r="A13" s="50"/>
      <c r="B13" s="54"/>
      <c r="C13" s="24" t="s">
        <v>121</v>
      </c>
      <c r="D13" s="25">
        <v>1</v>
      </c>
      <c r="E13" s="25" t="s">
        <v>19</v>
      </c>
      <c r="F13" s="25">
        <v>1</v>
      </c>
      <c r="G13" s="25" t="s">
        <v>20</v>
      </c>
      <c r="H13" s="25">
        <v>1200</v>
      </c>
      <c r="I13" s="26">
        <f>D13*F13*H13</f>
        <v>1200</v>
      </c>
      <c r="J13" s="27"/>
    </row>
    <row r="14" spans="1:10" s="1" customFormat="1" ht="19">
      <c r="A14" s="50"/>
      <c r="B14" s="54"/>
      <c r="C14" s="24" t="s">
        <v>125</v>
      </c>
      <c r="D14" s="25">
        <v>50</v>
      </c>
      <c r="E14" s="25" t="s">
        <v>124</v>
      </c>
      <c r="F14" s="25">
        <v>1</v>
      </c>
      <c r="G14" s="25" t="s">
        <v>20</v>
      </c>
      <c r="H14" s="25">
        <v>80</v>
      </c>
      <c r="I14" s="26">
        <f t="shared" ref="I14" si="1">D14*F14*H14</f>
        <v>4000</v>
      </c>
      <c r="J14" s="27"/>
    </row>
    <row r="15" spans="1:10" ht="19">
      <c r="A15" s="50"/>
      <c r="B15" s="20" t="s">
        <v>109</v>
      </c>
      <c r="C15" s="20" t="s">
        <v>110</v>
      </c>
      <c r="D15" s="11">
        <v>2</v>
      </c>
      <c r="E15" s="11" t="s">
        <v>26</v>
      </c>
      <c r="F15" s="11">
        <v>1</v>
      </c>
      <c r="G15" s="11" t="s">
        <v>20</v>
      </c>
      <c r="H15" s="11">
        <v>1350</v>
      </c>
      <c r="I15" s="21">
        <f>D15*F15*H15</f>
        <v>2700</v>
      </c>
      <c r="J15" s="22"/>
    </row>
    <row r="16" spans="1:10" s="1" customFormat="1" ht="19">
      <c r="A16" s="50"/>
      <c r="B16" s="24" t="s">
        <v>85</v>
      </c>
      <c r="C16" s="24"/>
      <c r="D16" s="25">
        <v>30</v>
      </c>
      <c r="E16" s="25" t="s">
        <v>26</v>
      </c>
      <c r="F16" s="25">
        <v>1</v>
      </c>
      <c r="G16" s="25" t="s">
        <v>33</v>
      </c>
      <c r="H16" s="25">
        <v>30</v>
      </c>
      <c r="I16" s="26">
        <f t="shared" ref="I16:I60" si="2">D16*F16*H16</f>
        <v>900</v>
      </c>
      <c r="J16" s="27"/>
    </row>
    <row r="17" spans="1:10" s="1" customFormat="1" ht="19">
      <c r="A17" s="50"/>
      <c r="B17" s="53" t="s">
        <v>74</v>
      </c>
      <c r="C17" s="24" t="s">
        <v>81</v>
      </c>
      <c r="D17" s="25">
        <v>4</v>
      </c>
      <c r="E17" s="25" t="s">
        <v>39</v>
      </c>
      <c r="F17" s="25">
        <v>1</v>
      </c>
      <c r="G17" s="25" t="s">
        <v>33</v>
      </c>
      <c r="H17" s="25">
        <v>300</v>
      </c>
      <c r="I17" s="26">
        <f t="shared" si="2"/>
        <v>1200</v>
      </c>
      <c r="J17" s="27"/>
    </row>
    <row r="18" spans="1:10" s="1" customFormat="1" ht="19">
      <c r="A18" s="50"/>
      <c r="B18" s="55"/>
      <c r="C18" s="24" t="s">
        <v>94</v>
      </c>
      <c r="D18" s="25">
        <v>1</v>
      </c>
      <c r="E18" s="25" t="s">
        <v>39</v>
      </c>
      <c r="F18" s="25">
        <v>1</v>
      </c>
      <c r="G18" s="25" t="s">
        <v>33</v>
      </c>
      <c r="H18" s="25">
        <v>600</v>
      </c>
      <c r="I18" s="26">
        <f t="shared" si="2"/>
        <v>600</v>
      </c>
      <c r="J18" s="27"/>
    </row>
    <row r="19" spans="1:10" s="1" customFormat="1" ht="19">
      <c r="A19" s="50"/>
      <c r="B19" s="24" t="s">
        <v>83</v>
      </c>
      <c r="C19" s="24"/>
      <c r="D19" s="25">
        <v>2</v>
      </c>
      <c r="E19" s="25" t="s">
        <v>84</v>
      </c>
      <c r="F19" s="25">
        <v>1</v>
      </c>
      <c r="G19" s="25" t="s">
        <v>33</v>
      </c>
      <c r="H19" s="25">
        <v>800</v>
      </c>
      <c r="I19" s="26">
        <f t="shared" si="2"/>
        <v>1600</v>
      </c>
      <c r="J19" s="27"/>
    </row>
    <row r="20" spans="1:10" s="1" customFormat="1" ht="19">
      <c r="A20" s="50"/>
      <c r="B20" s="23" t="s">
        <v>111</v>
      </c>
      <c r="C20" s="24"/>
      <c r="D20" s="25">
        <v>500</v>
      </c>
      <c r="E20" s="25" t="s">
        <v>95</v>
      </c>
      <c r="F20" s="25">
        <v>1</v>
      </c>
      <c r="G20" s="25" t="s">
        <v>33</v>
      </c>
      <c r="H20" s="25">
        <v>15</v>
      </c>
      <c r="I20" s="26">
        <f t="shared" si="2"/>
        <v>7500</v>
      </c>
      <c r="J20" s="27"/>
    </row>
    <row r="21" spans="1:10" s="1" customFormat="1" ht="19">
      <c r="A21" s="50"/>
      <c r="B21" s="53" t="s">
        <v>112</v>
      </c>
      <c r="C21" s="24" t="s">
        <v>116</v>
      </c>
      <c r="D21" s="25">
        <v>1</v>
      </c>
      <c r="E21" s="25" t="s">
        <v>95</v>
      </c>
      <c r="F21" s="25">
        <v>1</v>
      </c>
      <c r="G21" s="25" t="s">
        <v>33</v>
      </c>
      <c r="H21" s="25">
        <v>1000</v>
      </c>
      <c r="I21" s="26">
        <f t="shared" si="2"/>
        <v>1000</v>
      </c>
      <c r="J21" s="27"/>
    </row>
    <row r="22" spans="1:10" s="1" customFormat="1" ht="19">
      <c r="A22" s="50"/>
      <c r="B22" s="54"/>
      <c r="C22" s="24" t="s">
        <v>115</v>
      </c>
      <c r="D22" s="25">
        <v>1</v>
      </c>
      <c r="E22" s="25" t="s">
        <v>95</v>
      </c>
      <c r="F22" s="25">
        <v>1</v>
      </c>
      <c r="G22" s="25" t="s">
        <v>33</v>
      </c>
      <c r="H22" s="25">
        <v>4200</v>
      </c>
      <c r="I22" s="26">
        <f t="shared" si="2"/>
        <v>4200</v>
      </c>
      <c r="J22" s="27"/>
    </row>
    <row r="23" spans="1:10" s="1" customFormat="1" ht="19">
      <c r="A23" s="50"/>
      <c r="B23" s="54"/>
      <c r="C23" s="24" t="s">
        <v>114</v>
      </c>
      <c r="D23" s="25">
        <v>1</v>
      </c>
      <c r="E23" s="25" t="s">
        <v>95</v>
      </c>
      <c r="F23" s="25">
        <v>1</v>
      </c>
      <c r="G23" s="25" t="s">
        <v>33</v>
      </c>
      <c r="H23" s="25">
        <v>500</v>
      </c>
      <c r="I23" s="26">
        <f t="shared" si="2"/>
        <v>500</v>
      </c>
      <c r="J23" s="27"/>
    </row>
    <row r="24" spans="1:10" s="1" customFormat="1" ht="19">
      <c r="A24" s="50"/>
      <c r="B24" s="55"/>
      <c r="C24" s="24" t="s">
        <v>117</v>
      </c>
      <c r="D24" s="25">
        <v>1</v>
      </c>
      <c r="E24" s="25" t="s">
        <v>95</v>
      </c>
      <c r="F24" s="25">
        <v>1</v>
      </c>
      <c r="G24" s="25" t="s">
        <v>33</v>
      </c>
      <c r="H24" s="25">
        <v>1500</v>
      </c>
      <c r="I24" s="26">
        <f t="shared" si="2"/>
        <v>1500</v>
      </c>
      <c r="J24" s="27"/>
    </row>
    <row r="25" spans="1:10" s="1" customFormat="1" ht="19">
      <c r="A25" s="50"/>
      <c r="B25" s="53" t="s">
        <v>105</v>
      </c>
      <c r="C25" s="24" t="s">
        <v>106</v>
      </c>
      <c r="D25" s="25">
        <v>1</v>
      </c>
      <c r="E25" s="25" t="s">
        <v>19</v>
      </c>
      <c r="F25" s="25">
        <v>1</v>
      </c>
      <c r="G25" s="25" t="s">
        <v>33</v>
      </c>
      <c r="H25" s="25">
        <v>2400</v>
      </c>
      <c r="I25" s="26">
        <f t="shared" si="2"/>
        <v>2400</v>
      </c>
      <c r="J25" s="27"/>
    </row>
    <row r="26" spans="1:10" s="1" customFormat="1" ht="19">
      <c r="A26" s="50"/>
      <c r="B26" s="54"/>
      <c r="C26" s="24" t="s">
        <v>107</v>
      </c>
      <c r="D26" s="25">
        <v>2</v>
      </c>
      <c r="E26" s="25" t="s">
        <v>19</v>
      </c>
      <c r="F26" s="25">
        <v>1</v>
      </c>
      <c r="G26" s="25" t="s">
        <v>33</v>
      </c>
      <c r="H26" s="25">
        <v>350</v>
      </c>
      <c r="I26" s="26">
        <f t="shared" si="2"/>
        <v>700</v>
      </c>
      <c r="J26" s="27"/>
    </row>
    <row r="27" spans="1:10" s="1" customFormat="1" ht="19">
      <c r="A27" s="52"/>
      <c r="B27" s="54"/>
      <c r="C27" s="24" t="s">
        <v>108</v>
      </c>
      <c r="D27" s="25">
        <v>1</v>
      </c>
      <c r="E27" s="25" t="s">
        <v>19</v>
      </c>
      <c r="F27" s="25">
        <v>1</v>
      </c>
      <c r="G27" s="25" t="s">
        <v>33</v>
      </c>
      <c r="H27" s="25">
        <v>800</v>
      </c>
      <c r="I27" s="26">
        <f t="shared" si="2"/>
        <v>800</v>
      </c>
      <c r="J27" s="27"/>
    </row>
    <row r="28" spans="1:10" s="8" customFormat="1" ht="19">
      <c r="A28" s="19" t="s">
        <v>36</v>
      </c>
      <c r="B28" s="20" t="s">
        <v>127</v>
      </c>
      <c r="C28" s="20" t="s">
        <v>126</v>
      </c>
      <c r="D28" s="25">
        <v>600</v>
      </c>
      <c r="E28" s="25" t="s">
        <v>96</v>
      </c>
      <c r="F28" s="25">
        <v>1</v>
      </c>
      <c r="G28" s="25" t="s">
        <v>33</v>
      </c>
      <c r="H28" s="25">
        <v>4.5</v>
      </c>
      <c r="I28" s="26">
        <f t="shared" si="2"/>
        <v>2700</v>
      </c>
      <c r="J28" s="22"/>
    </row>
    <row r="29" spans="1:10" ht="19">
      <c r="A29" s="73" t="s">
        <v>35</v>
      </c>
      <c r="B29" s="46" t="s">
        <v>49</v>
      </c>
      <c r="C29" s="28" t="s">
        <v>42</v>
      </c>
      <c r="D29" s="25">
        <v>1</v>
      </c>
      <c r="E29" s="25" t="s">
        <v>19</v>
      </c>
      <c r="F29" s="25">
        <v>0.5</v>
      </c>
      <c r="G29" s="25" t="s">
        <v>33</v>
      </c>
      <c r="H29" s="29">
        <v>3000</v>
      </c>
      <c r="I29" s="21">
        <f t="shared" si="2"/>
        <v>1500</v>
      </c>
      <c r="J29" s="22"/>
    </row>
    <row r="30" spans="1:10" ht="38">
      <c r="A30" s="73"/>
      <c r="B30" s="47"/>
      <c r="C30" s="28" t="s">
        <v>43</v>
      </c>
      <c r="D30" s="25">
        <v>1</v>
      </c>
      <c r="E30" s="25" t="s">
        <v>19</v>
      </c>
      <c r="F30" s="25">
        <v>0.5</v>
      </c>
      <c r="G30" s="25" t="s">
        <v>33</v>
      </c>
      <c r="H30" s="29">
        <v>400</v>
      </c>
      <c r="I30" s="21">
        <f t="shared" si="2"/>
        <v>200</v>
      </c>
      <c r="J30" s="22"/>
    </row>
    <row r="31" spans="1:10" ht="19">
      <c r="A31" s="73"/>
      <c r="B31" s="47"/>
      <c r="C31" s="28" t="s">
        <v>44</v>
      </c>
      <c r="D31" s="25">
        <v>1</v>
      </c>
      <c r="E31" s="25" t="s">
        <v>19</v>
      </c>
      <c r="F31" s="25">
        <v>0.5</v>
      </c>
      <c r="G31" s="25" t="s">
        <v>33</v>
      </c>
      <c r="H31" s="29">
        <v>300</v>
      </c>
      <c r="I31" s="21">
        <f t="shared" si="2"/>
        <v>150</v>
      </c>
      <c r="J31" s="22"/>
    </row>
    <row r="32" spans="1:10" ht="19">
      <c r="A32" s="73"/>
      <c r="B32" s="47"/>
      <c r="C32" s="28" t="s">
        <v>45</v>
      </c>
      <c r="D32" s="25">
        <v>3</v>
      </c>
      <c r="E32" s="25" t="s">
        <v>19</v>
      </c>
      <c r="F32" s="25">
        <v>0.5</v>
      </c>
      <c r="G32" s="25" t="s">
        <v>33</v>
      </c>
      <c r="H32" s="29">
        <v>400</v>
      </c>
      <c r="I32" s="21">
        <f t="shared" si="2"/>
        <v>600</v>
      </c>
      <c r="J32" s="22"/>
    </row>
    <row r="33" spans="1:10" ht="19">
      <c r="A33" s="73"/>
      <c r="B33" s="47"/>
      <c r="C33" s="28" t="s">
        <v>46</v>
      </c>
      <c r="D33" s="25">
        <v>1</v>
      </c>
      <c r="E33" s="25" t="s">
        <v>19</v>
      </c>
      <c r="F33" s="25">
        <v>0.5</v>
      </c>
      <c r="G33" s="25" t="s">
        <v>33</v>
      </c>
      <c r="H33" s="29">
        <v>2000</v>
      </c>
      <c r="I33" s="21">
        <f t="shared" si="2"/>
        <v>1000</v>
      </c>
      <c r="J33" s="22"/>
    </row>
    <row r="34" spans="1:10" ht="19">
      <c r="A34" s="73"/>
      <c r="B34" s="47"/>
      <c r="C34" s="28" t="s">
        <v>47</v>
      </c>
      <c r="D34" s="25">
        <v>1</v>
      </c>
      <c r="E34" s="25" t="s">
        <v>19</v>
      </c>
      <c r="F34" s="25">
        <v>0.5</v>
      </c>
      <c r="G34" s="25" t="s">
        <v>33</v>
      </c>
      <c r="H34" s="29">
        <v>1000</v>
      </c>
      <c r="I34" s="21">
        <f t="shared" si="2"/>
        <v>500</v>
      </c>
      <c r="J34" s="22"/>
    </row>
    <row r="35" spans="1:10" ht="19">
      <c r="A35" s="73"/>
      <c r="B35" s="48"/>
      <c r="C35" s="28" t="s">
        <v>48</v>
      </c>
      <c r="D35" s="25">
        <v>1</v>
      </c>
      <c r="E35" s="25" t="s">
        <v>19</v>
      </c>
      <c r="F35" s="25">
        <v>0.5</v>
      </c>
      <c r="G35" s="25" t="s">
        <v>33</v>
      </c>
      <c r="H35" s="11">
        <v>700</v>
      </c>
      <c r="I35" s="21">
        <f t="shared" si="2"/>
        <v>350</v>
      </c>
      <c r="J35" s="22"/>
    </row>
    <row r="36" spans="1:10" ht="19">
      <c r="A36" s="73"/>
      <c r="B36" s="46" t="s">
        <v>57</v>
      </c>
      <c r="C36" s="28" t="s">
        <v>50</v>
      </c>
      <c r="D36" s="25">
        <v>2</v>
      </c>
      <c r="E36" s="25" t="s">
        <v>19</v>
      </c>
      <c r="F36" s="25">
        <v>0.5</v>
      </c>
      <c r="G36" s="25" t="s">
        <v>33</v>
      </c>
      <c r="H36" s="29">
        <v>600</v>
      </c>
      <c r="I36" s="21">
        <f t="shared" si="2"/>
        <v>600</v>
      </c>
      <c r="J36" s="22"/>
    </row>
    <row r="37" spans="1:10" ht="19">
      <c r="A37" s="73"/>
      <c r="B37" s="47"/>
      <c r="C37" s="28" t="s">
        <v>51</v>
      </c>
      <c r="D37" s="25">
        <v>1</v>
      </c>
      <c r="E37" s="25" t="s">
        <v>19</v>
      </c>
      <c r="F37" s="25">
        <v>0.5</v>
      </c>
      <c r="G37" s="25" t="s">
        <v>33</v>
      </c>
      <c r="H37" s="29">
        <v>600</v>
      </c>
      <c r="I37" s="21">
        <f t="shared" si="2"/>
        <v>300</v>
      </c>
      <c r="J37" s="22"/>
    </row>
    <row r="38" spans="1:10" ht="19">
      <c r="A38" s="73"/>
      <c r="B38" s="47"/>
      <c r="C38" s="28" t="s">
        <v>76</v>
      </c>
      <c r="D38" s="25">
        <v>1</v>
      </c>
      <c r="E38" s="25" t="s">
        <v>19</v>
      </c>
      <c r="F38" s="25">
        <v>0.5</v>
      </c>
      <c r="G38" s="25" t="s">
        <v>33</v>
      </c>
      <c r="H38" s="29">
        <v>3000</v>
      </c>
      <c r="I38" s="21">
        <f t="shared" si="2"/>
        <v>1500</v>
      </c>
      <c r="J38" s="22"/>
    </row>
    <row r="39" spans="1:10" ht="38">
      <c r="A39" s="73"/>
      <c r="B39" s="47"/>
      <c r="C39" s="28" t="s">
        <v>52</v>
      </c>
      <c r="D39" s="25">
        <v>5</v>
      </c>
      <c r="E39" s="25" t="s">
        <v>19</v>
      </c>
      <c r="F39" s="25">
        <v>0.5</v>
      </c>
      <c r="G39" s="25" t="s">
        <v>33</v>
      </c>
      <c r="H39" s="29">
        <v>400</v>
      </c>
      <c r="I39" s="21">
        <f t="shared" si="2"/>
        <v>1000</v>
      </c>
      <c r="J39" s="22"/>
    </row>
    <row r="40" spans="1:10" ht="38">
      <c r="A40" s="73"/>
      <c r="B40" s="47"/>
      <c r="C40" s="28" t="s">
        <v>53</v>
      </c>
      <c r="D40" s="25">
        <v>4</v>
      </c>
      <c r="E40" s="25" t="s">
        <v>19</v>
      </c>
      <c r="F40" s="25">
        <v>0.5</v>
      </c>
      <c r="G40" s="25" t="s">
        <v>33</v>
      </c>
      <c r="H40" s="29">
        <v>200</v>
      </c>
      <c r="I40" s="21">
        <f t="shared" si="2"/>
        <v>400</v>
      </c>
      <c r="J40" s="22"/>
    </row>
    <row r="41" spans="1:10" ht="19">
      <c r="A41" s="73"/>
      <c r="B41" s="47"/>
      <c r="C41" s="28" t="s">
        <v>54</v>
      </c>
      <c r="D41" s="25">
        <v>2</v>
      </c>
      <c r="E41" s="25" t="s">
        <v>19</v>
      </c>
      <c r="F41" s="25">
        <v>0.5</v>
      </c>
      <c r="G41" s="25" t="s">
        <v>33</v>
      </c>
      <c r="H41" s="29">
        <v>200</v>
      </c>
      <c r="I41" s="21">
        <f t="shared" si="2"/>
        <v>200</v>
      </c>
      <c r="J41" s="22"/>
    </row>
    <row r="42" spans="1:10" ht="19">
      <c r="A42" s="73"/>
      <c r="B42" s="47"/>
      <c r="C42" s="28" t="s">
        <v>55</v>
      </c>
      <c r="D42" s="25">
        <v>2</v>
      </c>
      <c r="E42" s="25" t="s">
        <v>19</v>
      </c>
      <c r="F42" s="25">
        <v>0.5</v>
      </c>
      <c r="G42" s="25" t="s">
        <v>33</v>
      </c>
      <c r="H42" s="29">
        <v>400</v>
      </c>
      <c r="I42" s="21">
        <f t="shared" si="2"/>
        <v>400</v>
      </c>
      <c r="J42" s="22"/>
    </row>
    <row r="43" spans="1:10" ht="19">
      <c r="A43" s="73"/>
      <c r="B43" s="47"/>
      <c r="C43" s="28" t="s">
        <v>56</v>
      </c>
      <c r="D43" s="25">
        <v>2</v>
      </c>
      <c r="E43" s="25" t="s">
        <v>19</v>
      </c>
      <c r="F43" s="25">
        <v>0.5</v>
      </c>
      <c r="G43" s="25" t="s">
        <v>33</v>
      </c>
      <c r="H43" s="29">
        <v>200</v>
      </c>
      <c r="I43" s="21">
        <f t="shared" si="2"/>
        <v>200</v>
      </c>
      <c r="J43" s="22"/>
    </row>
    <row r="44" spans="1:10" ht="19">
      <c r="A44" s="73"/>
      <c r="B44" s="48"/>
      <c r="C44" s="28" t="s">
        <v>45</v>
      </c>
      <c r="D44" s="25">
        <v>1</v>
      </c>
      <c r="E44" s="25" t="s">
        <v>19</v>
      </c>
      <c r="F44" s="25">
        <v>0.5</v>
      </c>
      <c r="G44" s="25" t="s">
        <v>33</v>
      </c>
      <c r="H44" s="29">
        <v>400</v>
      </c>
      <c r="I44" s="21">
        <f t="shared" si="2"/>
        <v>200</v>
      </c>
      <c r="J44" s="22"/>
    </row>
    <row r="45" spans="1:10" ht="19">
      <c r="A45" s="73"/>
      <c r="B45" s="49" t="s">
        <v>68</v>
      </c>
      <c r="C45" s="28" t="s">
        <v>58</v>
      </c>
      <c r="D45" s="25">
        <v>20</v>
      </c>
      <c r="E45" s="25" t="s">
        <v>19</v>
      </c>
      <c r="F45" s="25">
        <v>0.5</v>
      </c>
      <c r="G45" s="25" t="s">
        <v>33</v>
      </c>
      <c r="H45" s="11">
        <v>300</v>
      </c>
      <c r="I45" s="21">
        <f t="shared" si="2"/>
        <v>3000</v>
      </c>
      <c r="J45" s="22"/>
    </row>
    <row r="46" spans="1:10" ht="19">
      <c r="A46" s="73"/>
      <c r="B46" s="49"/>
      <c r="C46" s="28" t="s">
        <v>59</v>
      </c>
      <c r="D46" s="25">
        <v>6</v>
      </c>
      <c r="E46" s="25" t="s">
        <v>19</v>
      </c>
      <c r="F46" s="25">
        <v>0.5</v>
      </c>
      <c r="G46" s="25" t="s">
        <v>33</v>
      </c>
      <c r="H46" s="11">
        <v>300</v>
      </c>
      <c r="I46" s="21">
        <f t="shared" si="2"/>
        <v>900</v>
      </c>
      <c r="J46" s="22"/>
    </row>
    <row r="47" spans="1:10" ht="19">
      <c r="A47" s="73"/>
      <c r="B47" s="49"/>
      <c r="C47" s="28" t="s">
        <v>75</v>
      </c>
      <c r="D47" s="25">
        <v>1</v>
      </c>
      <c r="E47" s="25" t="s">
        <v>19</v>
      </c>
      <c r="F47" s="25">
        <v>0.5</v>
      </c>
      <c r="G47" s="25" t="s">
        <v>33</v>
      </c>
      <c r="H47" s="11">
        <v>3000</v>
      </c>
      <c r="I47" s="21">
        <f t="shared" si="2"/>
        <v>1500</v>
      </c>
      <c r="J47" s="22"/>
    </row>
    <row r="48" spans="1:10" ht="19">
      <c r="A48" s="73"/>
      <c r="B48" s="49"/>
      <c r="C48" s="28" t="s">
        <v>60</v>
      </c>
      <c r="D48" s="25">
        <v>2</v>
      </c>
      <c r="E48" s="25" t="s">
        <v>19</v>
      </c>
      <c r="F48" s="25">
        <v>0.5</v>
      </c>
      <c r="G48" s="25" t="s">
        <v>33</v>
      </c>
      <c r="H48" s="11">
        <v>400</v>
      </c>
      <c r="I48" s="21">
        <f t="shared" si="2"/>
        <v>400</v>
      </c>
      <c r="J48" s="22"/>
    </row>
    <row r="49" spans="1:10" ht="19">
      <c r="A49" s="73"/>
      <c r="B49" s="49"/>
      <c r="C49" s="28" t="s">
        <v>61</v>
      </c>
      <c r="D49" s="25">
        <v>1</v>
      </c>
      <c r="E49" s="25" t="s">
        <v>19</v>
      </c>
      <c r="F49" s="25">
        <v>0.5</v>
      </c>
      <c r="G49" s="25" t="s">
        <v>33</v>
      </c>
      <c r="H49" s="11">
        <v>700</v>
      </c>
      <c r="I49" s="21">
        <f t="shared" si="2"/>
        <v>350</v>
      </c>
      <c r="J49" s="22"/>
    </row>
    <row r="50" spans="1:10" ht="19">
      <c r="A50" s="73"/>
      <c r="B50" s="49" t="s">
        <v>70</v>
      </c>
      <c r="C50" s="28" t="s">
        <v>73</v>
      </c>
      <c r="D50" s="25">
        <v>3</v>
      </c>
      <c r="E50" s="25" t="s">
        <v>19</v>
      </c>
      <c r="F50" s="25">
        <v>0.5</v>
      </c>
      <c r="G50" s="25" t="s">
        <v>33</v>
      </c>
      <c r="H50" s="11">
        <v>2800</v>
      </c>
      <c r="I50" s="21">
        <f t="shared" si="2"/>
        <v>4200</v>
      </c>
      <c r="J50" s="22"/>
    </row>
    <row r="51" spans="1:10" ht="19">
      <c r="A51" s="73"/>
      <c r="B51" s="49"/>
      <c r="C51" s="20" t="s">
        <v>62</v>
      </c>
      <c r="D51" s="25">
        <v>1</v>
      </c>
      <c r="E51" s="25" t="s">
        <v>19</v>
      </c>
      <c r="F51" s="25">
        <v>0.5</v>
      </c>
      <c r="G51" s="25" t="s">
        <v>33</v>
      </c>
      <c r="H51" s="11">
        <v>500</v>
      </c>
      <c r="I51" s="21">
        <f t="shared" si="2"/>
        <v>250</v>
      </c>
      <c r="J51" s="22"/>
    </row>
    <row r="52" spans="1:10" ht="19">
      <c r="A52" s="73"/>
      <c r="B52" s="49"/>
      <c r="C52" s="20" t="s">
        <v>63</v>
      </c>
      <c r="D52" s="25">
        <v>1</v>
      </c>
      <c r="E52" s="25" t="s">
        <v>19</v>
      </c>
      <c r="F52" s="25">
        <v>0.5</v>
      </c>
      <c r="G52" s="25" t="s">
        <v>33</v>
      </c>
      <c r="H52" s="11">
        <v>3500</v>
      </c>
      <c r="I52" s="21">
        <f t="shared" si="2"/>
        <v>1750</v>
      </c>
      <c r="J52" s="22"/>
    </row>
    <row r="53" spans="1:10" ht="19">
      <c r="A53" s="73"/>
      <c r="B53" s="49"/>
      <c r="C53" s="20" t="s">
        <v>64</v>
      </c>
      <c r="D53" s="25">
        <v>1</v>
      </c>
      <c r="E53" s="25" t="s">
        <v>19</v>
      </c>
      <c r="F53" s="25">
        <v>0.5</v>
      </c>
      <c r="G53" s="25" t="s">
        <v>33</v>
      </c>
      <c r="H53" s="11">
        <v>2000</v>
      </c>
      <c r="I53" s="21">
        <f t="shared" si="2"/>
        <v>1000</v>
      </c>
      <c r="J53" s="22"/>
    </row>
    <row r="54" spans="1:10" ht="19">
      <c r="A54" s="73"/>
      <c r="B54" s="46" t="s">
        <v>65</v>
      </c>
      <c r="C54" s="20" t="s">
        <v>67</v>
      </c>
      <c r="D54" s="11">
        <v>15</v>
      </c>
      <c r="E54" s="11" t="s">
        <v>41</v>
      </c>
      <c r="F54" s="25">
        <v>0.5</v>
      </c>
      <c r="G54" s="11" t="s">
        <v>34</v>
      </c>
      <c r="H54" s="11">
        <v>300</v>
      </c>
      <c r="I54" s="21">
        <f t="shared" si="2"/>
        <v>2250</v>
      </c>
      <c r="J54" s="22"/>
    </row>
    <row r="55" spans="1:10" ht="19">
      <c r="A55" s="73"/>
      <c r="B55" s="47"/>
      <c r="C55" s="20" t="s">
        <v>97</v>
      </c>
      <c r="D55" s="11">
        <v>56</v>
      </c>
      <c r="E55" s="11" t="s">
        <v>41</v>
      </c>
      <c r="F55" s="25">
        <v>0.5</v>
      </c>
      <c r="G55" s="11" t="s">
        <v>34</v>
      </c>
      <c r="H55" s="11">
        <v>150</v>
      </c>
      <c r="I55" s="21">
        <f t="shared" si="2"/>
        <v>4200</v>
      </c>
      <c r="J55" s="22"/>
    </row>
    <row r="56" spans="1:10" ht="19">
      <c r="A56" s="73"/>
      <c r="B56" s="47"/>
      <c r="C56" s="20" t="s">
        <v>66</v>
      </c>
      <c r="D56" s="25">
        <v>1</v>
      </c>
      <c r="E56" s="25" t="s">
        <v>91</v>
      </c>
      <c r="F56" s="25">
        <v>0.5</v>
      </c>
      <c r="G56" s="25" t="s">
        <v>33</v>
      </c>
      <c r="H56" s="11">
        <v>1000</v>
      </c>
      <c r="I56" s="21">
        <f t="shared" si="2"/>
        <v>500</v>
      </c>
      <c r="J56" s="22"/>
    </row>
    <row r="57" spans="1:10" ht="19">
      <c r="A57" s="73"/>
      <c r="B57" s="47"/>
      <c r="C57" s="20" t="s">
        <v>71</v>
      </c>
      <c r="D57" s="25">
        <v>1</v>
      </c>
      <c r="E57" s="25" t="s">
        <v>28</v>
      </c>
      <c r="F57" s="25">
        <v>0.5</v>
      </c>
      <c r="G57" s="25" t="s">
        <v>29</v>
      </c>
      <c r="H57" s="11">
        <v>3000</v>
      </c>
      <c r="I57" s="21">
        <f t="shared" si="2"/>
        <v>1500</v>
      </c>
      <c r="J57" s="22"/>
    </row>
    <row r="58" spans="1:10" ht="19">
      <c r="A58" s="73"/>
      <c r="B58" s="47"/>
      <c r="C58" s="20" t="s">
        <v>82</v>
      </c>
      <c r="D58" s="25">
        <v>1</v>
      </c>
      <c r="E58" s="25" t="s">
        <v>28</v>
      </c>
      <c r="F58" s="25">
        <v>0.5</v>
      </c>
      <c r="G58" s="25" t="s">
        <v>29</v>
      </c>
      <c r="H58" s="11">
        <v>2500</v>
      </c>
      <c r="I58" s="21">
        <f t="shared" si="2"/>
        <v>1250</v>
      </c>
      <c r="J58" s="22"/>
    </row>
    <row r="59" spans="1:10" ht="19">
      <c r="A59" s="73"/>
      <c r="B59" s="47"/>
      <c r="C59" s="20" t="s">
        <v>69</v>
      </c>
      <c r="D59" s="25">
        <v>6</v>
      </c>
      <c r="E59" s="25" t="s">
        <v>28</v>
      </c>
      <c r="F59" s="25">
        <v>0.5</v>
      </c>
      <c r="G59" s="25" t="s">
        <v>29</v>
      </c>
      <c r="H59" s="11">
        <v>300</v>
      </c>
      <c r="I59" s="21">
        <f t="shared" si="2"/>
        <v>900</v>
      </c>
      <c r="J59" s="22"/>
    </row>
    <row r="60" spans="1:10" ht="19">
      <c r="A60" s="73"/>
      <c r="B60" s="48"/>
      <c r="C60" s="20" t="s">
        <v>103</v>
      </c>
      <c r="D60" s="25">
        <v>4</v>
      </c>
      <c r="E60" s="25" t="s">
        <v>104</v>
      </c>
      <c r="F60" s="25">
        <v>0.5</v>
      </c>
      <c r="G60" s="25" t="s">
        <v>33</v>
      </c>
      <c r="H60" s="11">
        <v>800</v>
      </c>
      <c r="I60" s="21">
        <f t="shared" si="2"/>
        <v>1600</v>
      </c>
      <c r="J60" s="22"/>
    </row>
    <row r="61" spans="1:10" ht="19">
      <c r="A61" s="50" t="s">
        <v>102</v>
      </c>
      <c r="B61" s="46" t="s">
        <v>72</v>
      </c>
      <c r="C61" s="20" t="s">
        <v>78</v>
      </c>
      <c r="D61" s="11">
        <v>1000</v>
      </c>
      <c r="E61" s="11" t="s">
        <v>19</v>
      </c>
      <c r="F61" s="11">
        <v>1</v>
      </c>
      <c r="G61" s="11" t="s">
        <v>20</v>
      </c>
      <c r="H61" s="11">
        <v>2.2000000000000002</v>
      </c>
      <c r="I61" s="21">
        <f>D61*F61*H61</f>
        <v>2200</v>
      </c>
      <c r="J61" s="22"/>
    </row>
    <row r="62" spans="1:10" ht="19">
      <c r="A62" s="50"/>
      <c r="B62" s="47"/>
      <c r="C62" s="20" t="s">
        <v>113</v>
      </c>
      <c r="D62" s="11">
        <v>600</v>
      </c>
      <c r="E62" s="11" t="s">
        <v>19</v>
      </c>
      <c r="F62" s="11">
        <v>1</v>
      </c>
      <c r="G62" s="11" t="s">
        <v>20</v>
      </c>
      <c r="H62" s="11">
        <v>4</v>
      </c>
      <c r="I62" s="21">
        <f>D62*F62*H62</f>
        <v>2400</v>
      </c>
      <c r="J62" s="22"/>
    </row>
    <row r="63" spans="1:10" ht="19">
      <c r="A63" s="50"/>
      <c r="B63" s="47"/>
      <c r="C63" s="20" t="s">
        <v>86</v>
      </c>
      <c r="D63" s="11">
        <v>6</v>
      </c>
      <c r="E63" s="11" t="s">
        <v>26</v>
      </c>
      <c r="F63" s="11">
        <v>0</v>
      </c>
      <c r="G63" s="11" t="s">
        <v>20</v>
      </c>
      <c r="H63" s="11">
        <v>45</v>
      </c>
      <c r="I63" s="21">
        <f t="shared" ref="I63:I69" si="3">D63*F63*H63</f>
        <v>0</v>
      </c>
      <c r="J63" s="22"/>
    </row>
    <row r="64" spans="1:10" ht="19">
      <c r="A64" s="50"/>
      <c r="B64" s="47"/>
      <c r="C64" s="20" t="s">
        <v>87</v>
      </c>
      <c r="D64" s="11">
        <v>80</v>
      </c>
      <c r="E64" s="11" t="s">
        <v>26</v>
      </c>
      <c r="F64" s="11">
        <v>0</v>
      </c>
      <c r="G64" s="11" t="s">
        <v>20</v>
      </c>
      <c r="H64" s="11">
        <v>2</v>
      </c>
      <c r="I64" s="21">
        <f t="shared" si="3"/>
        <v>0</v>
      </c>
      <c r="J64" s="22"/>
    </row>
    <row r="65" spans="1:10" ht="19">
      <c r="A65" s="50"/>
      <c r="B65" s="47"/>
      <c r="C65" s="20" t="s">
        <v>88</v>
      </c>
      <c r="D65" s="11">
        <v>100</v>
      </c>
      <c r="E65" s="11" t="s">
        <v>26</v>
      </c>
      <c r="F65" s="11">
        <v>0</v>
      </c>
      <c r="G65" s="11" t="s">
        <v>20</v>
      </c>
      <c r="H65" s="11">
        <v>15</v>
      </c>
      <c r="I65" s="21">
        <f t="shared" si="3"/>
        <v>0</v>
      </c>
      <c r="J65" s="22"/>
    </row>
    <row r="66" spans="1:10" ht="19">
      <c r="A66" s="50"/>
      <c r="B66" s="20" t="s">
        <v>79</v>
      </c>
      <c r="C66" s="20" t="s">
        <v>90</v>
      </c>
      <c r="D66" s="11">
        <v>1</v>
      </c>
      <c r="E66" s="11" t="s">
        <v>19</v>
      </c>
      <c r="F66" s="11">
        <v>0</v>
      </c>
      <c r="G66" s="11" t="s">
        <v>20</v>
      </c>
      <c r="H66" s="11">
        <v>12000</v>
      </c>
      <c r="I66" s="21">
        <f t="shared" si="3"/>
        <v>0</v>
      </c>
      <c r="J66" s="22"/>
    </row>
    <row r="67" spans="1:10" ht="19">
      <c r="A67" s="50"/>
      <c r="B67" s="20" t="s">
        <v>77</v>
      </c>
      <c r="C67" s="20"/>
      <c r="D67" s="11">
        <v>1</v>
      </c>
      <c r="E67" s="11" t="s">
        <v>19</v>
      </c>
      <c r="F67" s="11">
        <v>0</v>
      </c>
      <c r="G67" s="11" t="s">
        <v>20</v>
      </c>
      <c r="H67" s="11">
        <v>20000</v>
      </c>
      <c r="I67" s="21">
        <f t="shared" si="3"/>
        <v>0</v>
      </c>
      <c r="J67" s="22"/>
    </row>
    <row r="68" spans="1:10" ht="19">
      <c r="A68" s="50"/>
      <c r="B68" s="20" t="s">
        <v>27</v>
      </c>
      <c r="C68" s="20"/>
      <c r="D68" s="11">
        <v>2</v>
      </c>
      <c r="E68" s="11" t="s">
        <v>28</v>
      </c>
      <c r="F68" s="11">
        <v>1</v>
      </c>
      <c r="G68" s="11" t="s">
        <v>29</v>
      </c>
      <c r="H68" s="11">
        <v>3000</v>
      </c>
      <c r="I68" s="21">
        <f t="shared" si="3"/>
        <v>6000</v>
      </c>
      <c r="J68" s="22"/>
    </row>
    <row r="69" spans="1:10" ht="19">
      <c r="A69" s="50"/>
      <c r="B69" s="20" t="s">
        <v>40</v>
      </c>
      <c r="C69" s="20"/>
      <c r="D69" s="11">
        <v>1</v>
      </c>
      <c r="E69" s="11" t="s">
        <v>28</v>
      </c>
      <c r="F69" s="11">
        <v>0</v>
      </c>
      <c r="G69" s="11" t="s">
        <v>29</v>
      </c>
      <c r="H69" s="11">
        <v>3500</v>
      </c>
      <c r="I69" s="21">
        <f t="shared" si="3"/>
        <v>0</v>
      </c>
      <c r="J69" s="22"/>
    </row>
    <row r="70" spans="1:10" ht="19">
      <c r="A70" s="50"/>
      <c r="B70" s="20" t="s">
        <v>80</v>
      </c>
      <c r="C70" s="20"/>
      <c r="D70" s="11">
        <v>10</v>
      </c>
      <c r="E70" s="11" t="s">
        <v>28</v>
      </c>
      <c r="F70" s="11">
        <v>1</v>
      </c>
      <c r="G70" s="11" t="s">
        <v>29</v>
      </c>
      <c r="H70" s="11">
        <v>400</v>
      </c>
      <c r="I70" s="21">
        <f>D70*F70*H70</f>
        <v>4000</v>
      </c>
      <c r="J70" s="22"/>
    </row>
    <row r="71" spans="1:10" ht="19">
      <c r="A71" s="50"/>
      <c r="B71" s="20" t="s">
        <v>101</v>
      </c>
      <c r="C71" s="20"/>
      <c r="D71" s="11">
        <v>10</v>
      </c>
      <c r="E71" s="11" t="s">
        <v>99</v>
      </c>
      <c r="F71" s="11">
        <v>1</v>
      </c>
      <c r="G71" s="11" t="s">
        <v>100</v>
      </c>
      <c r="H71" s="11">
        <v>25</v>
      </c>
      <c r="I71" s="21">
        <f>D71*F71*H71</f>
        <v>250</v>
      </c>
      <c r="J71" s="22"/>
    </row>
    <row r="72" spans="1:10" ht="19">
      <c r="A72" s="50"/>
      <c r="B72" s="20" t="s">
        <v>98</v>
      </c>
      <c r="C72" s="20"/>
      <c r="D72" s="11">
        <v>3</v>
      </c>
      <c r="E72" s="11" t="s">
        <v>99</v>
      </c>
      <c r="F72" s="11">
        <v>4</v>
      </c>
      <c r="G72" s="11" t="s">
        <v>100</v>
      </c>
      <c r="H72" s="11">
        <v>25</v>
      </c>
      <c r="I72" s="21">
        <f>D72*F72*H72</f>
        <v>300</v>
      </c>
      <c r="J72" s="22"/>
    </row>
    <row r="73" spans="1:10" ht="17">
      <c r="A73" s="40" t="s">
        <v>30</v>
      </c>
      <c r="B73" s="41"/>
      <c r="C73" s="41"/>
      <c r="D73" s="41"/>
      <c r="E73" s="41"/>
      <c r="F73" s="41"/>
      <c r="G73" s="41"/>
      <c r="H73" s="42"/>
      <c r="I73" s="30">
        <f>SUM(I6:I72)</f>
        <v>102800</v>
      </c>
      <c r="J73" s="31"/>
    </row>
    <row r="74" spans="1:10" ht="18">
      <c r="A74" s="40" t="s">
        <v>15</v>
      </c>
      <c r="B74" s="41"/>
      <c r="C74" s="41"/>
      <c r="D74" s="41"/>
      <c r="E74" s="41"/>
      <c r="F74" s="41"/>
      <c r="G74" s="41"/>
      <c r="H74" s="42"/>
      <c r="I74" s="30">
        <f>I73*10%</f>
        <v>10280</v>
      </c>
      <c r="J74" s="31" t="s">
        <v>14</v>
      </c>
    </row>
    <row r="75" spans="1:10" ht="18">
      <c r="A75" s="40" t="s">
        <v>16</v>
      </c>
      <c r="B75" s="41"/>
      <c r="C75" s="41"/>
      <c r="D75" s="41"/>
      <c r="E75" s="41"/>
      <c r="F75" s="41"/>
      <c r="G75" s="41"/>
      <c r="H75" s="42"/>
      <c r="I75" s="30" t="s">
        <v>17</v>
      </c>
      <c r="J75" s="32" t="s">
        <v>14</v>
      </c>
    </row>
    <row r="76" spans="1:10" ht="17">
      <c r="A76" s="40" t="s">
        <v>18</v>
      </c>
      <c r="B76" s="41"/>
      <c r="C76" s="41"/>
      <c r="D76" s="41"/>
      <c r="E76" s="41"/>
      <c r="F76" s="41"/>
      <c r="G76" s="41"/>
      <c r="H76" s="42"/>
      <c r="I76" s="30">
        <f>(I73+I74)*6%</f>
        <v>6784.8</v>
      </c>
      <c r="J76" s="31"/>
    </row>
    <row r="77" spans="1:10" ht="19" thickBot="1">
      <c r="A77" s="43" t="s">
        <v>22</v>
      </c>
      <c r="B77" s="44"/>
      <c r="C77" s="44"/>
      <c r="D77" s="44"/>
      <c r="E77" s="44"/>
      <c r="F77" s="44"/>
      <c r="G77" s="44"/>
      <c r="H77" s="45"/>
      <c r="I77" s="33">
        <f>I73+I74+I76</f>
        <v>119864.8</v>
      </c>
      <c r="J77" s="34"/>
    </row>
    <row r="79" spans="1:10">
      <c r="A79" s="2"/>
      <c r="B79" s="2"/>
      <c r="C79" s="2"/>
      <c r="D79" s="2"/>
      <c r="E79" s="2"/>
      <c r="F79" s="2"/>
      <c r="G79" s="2"/>
      <c r="H79" s="2"/>
      <c r="I79" s="4"/>
      <c r="J79" s="5"/>
    </row>
    <row r="80" spans="1:10">
      <c r="A80" s="2"/>
      <c r="B80" s="2"/>
      <c r="D80" s="2"/>
      <c r="E80" s="2"/>
      <c r="F80" s="2"/>
      <c r="G80" s="2"/>
      <c r="H80" s="2"/>
      <c r="I80" s="4"/>
      <c r="J80" s="5"/>
    </row>
    <row r="81" spans="1:10">
      <c r="A81" s="2"/>
      <c r="B81" s="2"/>
      <c r="C81" s="2"/>
      <c r="D81" s="2"/>
      <c r="E81" s="2"/>
      <c r="F81" s="2"/>
      <c r="G81" s="2"/>
      <c r="H81" s="2"/>
      <c r="I81" s="4"/>
      <c r="J81" s="5"/>
    </row>
    <row r="82" spans="1:10">
      <c r="A82" s="2"/>
      <c r="B82" s="2"/>
      <c r="C82" s="2"/>
      <c r="D82" s="2"/>
      <c r="E82" s="2"/>
      <c r="F82" s="2"/>
      <c r="G82" s="2"/>
      <c r="H82" s="2"/>
      <c r="I82" s="4"/>
      <c r="J82" s="5"/>
    </row>
    <row r="83" spans="1:10">
      <c r="A83" s="2"/>
      <c r="B83" s="2"/>
      <c r="C83" s="2"/>
      <c r="D83" s="2"/>
      <c r="E83" s="2"/>
      <c r="F83" s="2"/>
      <c r="G83" s="2"/>
      <c r="H83" s="2"/>
      <c r="I83" s="4"/>
      <c r="J83" s="5"/>
    </row>
    <row r="84" spans="1:10">
      <c r="A84" s="2"/>
      <c r="B84" s="2"/>
      <c r="C84" s="2"/>
      <c r="D84" s="2"/>
      <c r="E84" s="2"/>
      <c r="F84" s="2"/>
      <c r="G84" s="2"/>
      <c r="H84" s="2"/>
      <c r="I84" s="4"/>
      <c r="J84" s="5"/>
    </row>
    <row r="85" spans="1:10">
      <c r="A85" s="2"/>
      <c r="B85" s="2"/>
      <c r="C85" s="2"/>
      <c r="D85" s="2"/>
      <c r="E85" s="2"/>
      <c r="F85" s="2"/>
      <c r="G85" s="2"/>
      <c r="H85" s="2"/>
      <c r="I85" s="4"/>
      <c r="J85" s="5"/>
    </row>
    <row r="86" spans="1:10">
      <c r="A86" s="2"/>
      <c r="B86" s="2"/>
      <c r="C86" s="2"/>
      <c r="D86" s="2"/>
      <c r="E86" s="2"/>
      <c r="F86" s="2"/>
      <c r="G86" s="2"/>
      <c r="H86" s="2"/>
      <c r="I86" s="4"/>
      <c r="J86" s="5"/>
    </row>
    <row r="87" spans="1:10">
      <c r="A87" s="2"/>
      <c r="B87" s="2"/>
      <c r="C87" s="2"/>
      <c r="D87" s="2"/>
      <c r="E87" s="2"/>
      <c r="F87" s="2"/>
      <c r="G87" s="2"/>
      <c r="H87" s="2"/>
      <c r="I87" s="4"/>
      <c r="J87" s="5"/>
    </row>
    <row r="88" spans="1:10">
      <c r="A88" s="2"/>
      <c r="B88" s="2"/>
      <c r="C88" s="2"/>
      <c r="D88" s="2"/>
      <c r="E88" s="2"/>
      <c r="F88" s="2"/>
      <c r="G88" s="2"/>
      <c r="H88" s="2"/>
      <c r="I88" s="4"/>
      <c r="J88" s="5"/>
    </row>
    <row r="89" spans="1:10">
      <c r="A89" s="2"/>
      <c r="B89" s="2"/>
      <c r="C89" s="2"/>
      <c r="D89" s="2"/>
      <c r="E89" s="2"/>
      <c r="F89" s="2"/>
      <c r="G89" s="2"/>
      <c r="H89" s="2"/>
      <c r="I89" s="4"/>
      <c r="J89" s="5"/>
    </row>
    <row r="90" spans="1:10">
      <c r="A90" s="2"/>
      <c r="B90" s="2"/>
      <c r="C90" s="2"/>
      <c r="D90" s="2"/>
      <c r="E90" s="2"/>
      <c r="F90" s="2"/>
      <c r="G90" s="2"/>
      <c r="H90" s="2"/>
      <c r="I90" s="4"/>
      <c r="J90" s="5"/>
    </row>
    <row r="91" spans="1:10">
      <c r="A91" s="2"/>
      <c r="B91" s="2"/>
      <c r="C91" s="2"/>
      <c r="D91" s="2"/>
      <c r="E91" s="2"/>
      <c r="F91" s="2"/>
      <c r="G91" s="2"/>
      <c r="H91" s="2"/>
      <c r="I91" s="4"/>
      <c r="J91" s="5"/>
    </row>
    <row r="92" spans="1:10">
      <c r="A92" s="2"/>
      <c r="B92" s="2"/>
      <c r="C92" s="2"/>
      <c r="D92" s="2"/>
      <c r="E92" s="2"/>
      <c r="F92" s="2"/>
      <c r="G92" s="2"/>
      <c r="H92" s="2"/>
      <c r="I92" s="4"/>
      <c r="J92" s="5"/>
    </row>
    <row r="93" spans="1:10">
      <c r="A93" s="2"/>
      <c r="B93" s="2"/>
      <c r="C93" s="2"/>
      <c r="D93" s="2"/>
      <c r="E93" s="2"/>
      <c r="F93" s="2"/>
      <c r="G93" s="2"/>
      <c r="H93" s="2"/>
      <c r="I93" s="4"/>
      <c r="J93" s="5"/>
    </row>
    <row r="94" spans="1:10">
      <c r="A94" s="2"/>
      <c r="B94" s="2"/>
      <c r="C94" s="2"/>
      <c r="D94" s="2"/>
      <c r="E94" s="2"/>
      <c r="F94" s="2"/>
      <c r="G94" s="2"/>
      <c r="H94" s="2"/>
      <c r="I94" s="4"/>
      <c r="J94" s="5"/>
    </row>
    <row r="95" spans="1:10">
      <c r="A95" s="2"/>
      <c r="B95" s="2"/>
      <c r="C95" s="2"/>
      <c r="D95" s="2"/>
      <c r="E95" s="2"/>
      <c r="F95" s="2"/>
      <c r="G95" s="2"/>
      <c r="H95" s="2"/>
      <c r="I95" s="4"/>
      <c r="J95" s="5"/>
    </row>
    <row r="96" spans="1:10">
      <c r="A96" s="2"/>
      <c r="B96" s="2"/>
      <c r="C96" s="2"/>
      <c r="D96" s="2"/>
      <c r="E96" s="2"/>
      <c r="F96" s="2"/>
      <c r="G96" s="2"/>
      <c r="H96" s="2"/>
      <c r="I96" s="4"/>
      <c r="J96" s="5"/>
    </row>
    <row r="97" spans="1:10">
      <c r="A97" s="2"/>
      <c r="B97" s="2"/>
      <c r="C97" s="2"/>
      <c r="D97" s="2"/>
      <c r="E97" s="2"/>
      <c r="F97" s="2"/>
      <c r="G97" s="2"/>
      <c r="H97" s="2"/>
      <c r="I97" s="4"/>
      <c r="J97" s="5"/>
    </row>
    <row r="98" spans="1:10">
      <c r="A98" s="2"/>
      <c r="B98" s="2"/>
      <c r="C98" s="2"/>
      <c r="D98" s="2"/>
      <c r="E98" s="2"/>
      <c r="F98" s="2"/>
      <c r="G98" s="2"/>
      <c r="H98" s="2"/>
      <c r="I98" s="4"/>
      <c r="J98" s="5"/>
    </row>
    <row r="99" spans="1:10">
      <c r="A99" s="2"/>
      <c r="B99" s="2"/>
      <c r="C99" s="2"/>
      <c r="D99" s="2"/>
      <c r="E99" s="2"/>
      <c r="F99" s="2"/>
      <c r="G99" s="2"/>
      <c r="H99" s="2"/>
      <c r="I99" s="4"/>
      <c r="J99" s="5"/>
    </row>
    <row r="100" spans="1:10">
      <c r="A100" s="2"/>
      <c r="B100" s="2"/>
      <c r="C100" s="2"/>
      <c r="D100" s="2"/>
      <c r="E100" s="2"/>
      <c r="F100" s="2"/>
      <c r="G100" s="2"/>
      <c r="H100" s="2"/>
      <c r="I100" s="4"/>
      <c r="J100" s="5"/>
    </row>
    <row r="101" spans="1:10">
      <c r="A101" s="2"/>
      <c r="B101" s="2"/>
      <c r="C101" s="2"/>
      <c r="D101" s="2"/>
      <c r="E101" s="2"/>
      <c r="F101" s="2"/>
      <c r="G101" s="2"/>
      <c r="H101" s="2"/>
      <c r="I101" s="4"/>
      <c r="J101" s="5"/>
    </row>
    <row r="102" spans="1:10">
      <c r="A102" s="2"/>
      <c r="B102" s="2"/>
      <c r="C102" s="2"/>
      <c r="D102" s="2"/>
      <c r="E102" s="2"/>
      <c r="F102" s="2"/>
      <c r="G102" s="2"/>
      <c r="H102" s="2"/>
      <c r="I102" s="4"/>
      <c r="J102" s="5"/>
    </row>
    <row r="103" spans="1:10">
      <c r="A103" s="2"/>
      <c r="B103" s="2"/>
      <c r="C103" s="2"/>
      <c r="D103" s="2"/>
      <c r="E103" s="2"/>
      <c r="F103" s="2"/>
      <c r="G103" s="2"/>
      <c r="H103" s="2"/>
      <c r="I103" s="4"/>
      <c r="J103" s="5"/>
    </row>
    <row r="104" spans="1:10">
      <c r="A104" s="2"/>
      <c r="B104" s="2"/>
      <c r="C104" s="2"/>
      <c r="D104" s="2"/>
      <c r="E104" s="2"/>
      <c r="F104" s="2"/>
      <c r="G104" s="2"/>
      <c r="H104" s="2"/>
      <c r="I104" s="4"/>
      <c r="J104" s="5"/>
    </row>
    <row r="105" spans="1:10">
      <c r="A105" s="2"/>
      <c r="B105" s="2"/>
      <c r="C105" s="2"/>
      <c r="D105" s="2"/>
      <c r="E105" s="2"/>
      <c r="F105" s="2"/>
      <c r="G105" s="2"/>
      <c r="H105" s="2"/>
      <c r="I105" s="4"/>
      <c r="J105" s="5"/>
    </row>
    <row r="106" spans="1:10">
      <c r="A106" s="2"/>
      <c r="B106" s="2"/>
      <c r="C106" s="2"/>
      <c r="D106" s="2"/>
      <c r="E106" s="2"/>
      <c r="F106" s="2"/>
      <c r="G106" s="2"/>
      <c r="H106" s="2"/>
      <c r="I106" s="4"/>
      <c r="J106" s="5"/>
    </row>
    <row r="107" spans="1:10">
      <c r="A107" s="2"/>
      <c r="B107" s="2"/>
      <c r="C107" s="2"/>
      <c r="D107" s="2"/>
      <c r="E107" s="2"/>
      <c r="F107" s="2"/>
      <c r="G107" s="2"/>
      <c r="H107" s="2"/>
      <c r="I107" s="4"/>
      <c r="J107" s="5"/>
    </row>
    <row r="108" spans="1:10">
      <c r="A108" s="2"/>
      <c r="B108" s="2"/>
      <c r="C108" s="2"/>
      <c r="D108" s="2"/>
      <c r="E108" s="2"/>
      <c r="F108" s="2"/>
      <c r="G108" s="2"/>
      <c r="H108" s="2"/>
      <c r="I108" s="4"/>
      <c r="J108" s="5"/>
    </row>
    <row r="109" spans="1:10">
      <c r="A109" s="2"/>
      <c r="B109" s="2"/>
      <c r="C109" s="2"/>
      <c r="D109" s="2"/>
      <c r="E109" s="2"/>
      <c r="F109" s="2"/>
      <c r="G109" s="2"/>
      <c r="H109" s="2"/>
      <c r="I109" s="4"/>
      <c r="J109" s="5"/>
    </row>
    <row r="110" spans="1:10">
      <c r="A110" s="2"/>
      <c r="B110" s="2"/>
      <c r="C110" s="2"/>
      <c r="D110" s="2"/>
      <c r="E110" s="2"/>
      <c r="F110" s="2"/>
      <c r="G110" s="2"/>
      <c r="H110" s="2"/>
      <c r="I110" s="4"/>
      <c r="J110" s="5"/>
    </row>
    <row r="111" spans="1:10">
      <c r="A111" s="2"/>
      <c r="B111" s="2"/>
      <c r="C111" s="2"/>
      <c r="D111" s="2"/>
      <c r="E111" s="2"/>
      <c r="F111" s="2"/>
      <c r="G111" s="2"/>
      <c r="H111" s="2"/>
      <c r="I111" s="4"/>
      <c r="J111" s="5"/>
    </row>
    <row r="112" spans="1:10">
      <c r="A112" s="2"/>
      <c r="B112" s="2"/>
      <c r="C112" s="2"/>
      <c r="D112" s="2"/>
      <c r="E112" s="2"/>
      <c r="F112" s="2"/>
      <c r="G112" s="2"/>
      <c r="H112" s="2"/>
      <c r="I112" s="4"/>
      <c r="J112" s="5"/>
    </row>
    <row r="113" spans="1:10">
      <c r="A113" s="2"/>
      <c r="B113" s="2"/>
      <c r="C113" s="2"/>
      <c r="D113" s="2"/>
      <c r="E113" s="2"/>
      <c r="F113" s="2"/>
      <c r="G113" s="2"/>
      <c r="H113" s="2"/>
      <c r="I113" s="4"/>
      <c r="J113" s="5"/>
    </row>
    <row r="114" spans="1:10">
      <c r="A114" s="2"/>
      <c r="B114" s="2"/>
      <c r="C114" s="2"/>
      <c r="D114" s="2"/>
      <c r="E114" s="2"/>
      <c r="F114" s="2"/>
      <c r="G114" s="2"/>
      <c r="H114" s="2"/>
      <c r="I114" s="4"/>
      <c r="J114" s="5"/>
    </row>
    <row r="115" spans="1:10">
      <c r="A115" s="2"/>
      <c r="B115" s="2"/>
      <c r="C115" s="2"/>
      <c r="D115" s="2"/>
      <c r="E115" s="2"/>
      <c r="F115" s="2"/>
      <c r="G115" s="2"/>
      <c r="H115" s="2"/>
      <c r="I115" s="4"/>
      <c r="J115" s="5"/>
    </row>
    <row r="116" spans="1:10">
      <c r="A116" s="2"/>
      <c r="B116" s="2"/>
      <c r="C116" s="2"/>
      <c r="D116" s="2"/>
      <c r="E116" s="2"/>
      <c r="F116" s="2"/>
      <c r="G116" s="2"/>
      <c r="H116" s="2"/>
      <c r="I116" s="4"/>
      <c r="J116" s="5"/>
    </row>
    <row r="117" spans="1:10">
      <c r="A117" s="2"/>
      <c r="B117" s="2"/>
      <c r="C117" s="2"/>
      <c r="D117" s="2"/>
      <c r="E117" s="2"/>
      <c r="F117" s="2"/>
      <c r="G117" s="2"/>
      <c r="H117" s="2"/>
      <c r="I117" s="4"/>
      <c r="J117" s="5"/>
    </row>
    <row r="118" spans="1:10">
      <c r="A118" s="2"/>
      <c r="B118" s="2"/>
      <c r="C118" s="2"/>
      <c r="D118" s="2"/>
      <c r="E118" s="2"/>
      <c r="F118" s="2"/>
      <c r="G118" s="2"/>
      <c r="H118" s="2"/>
      <c r="I118" s="4"/>
      <c r="J118" s="5"/>
    </row>
    <row r="119" spans="1:10">
      <c r="A119" s="2"/>
      <c r="B119" s="2"/>
      <c r="C119" s="2"/>
      <c r="D119" s="2"/>
      <c r="E119" s="2"/>
      <c r="F119" s="2"/>
      <c r="G119" s="2"/>
      <c r="H119" s="2"/>
      <c r="I119" s="4"/>
      <c r="J119" s="5"/>
    </row>
    <row r="120" spans="1:10">
      <c r="A120" s="2"/>
      <c r="B120" s="2"/>
      <c r="C120" s="2"/>
      <c r="D120" s="2"/>
      <c r="E120" s="2"/>
      <c r="F120" s="2"/>
      <c r="G120" s="2"/>
      <c r="H120" s="2"/>
      <c r="I120" s="4"/>
      <c r="J120" s="5"/>
    </row>
    <row r="121" spans="1:10">
      <c r="A121" s="2"/>
      <c r="B121" s="2"/>
      <c r="C121" s="2"/>
      <c r="D121" s="2"/>
      <c r="E121" s="2"/>
      <c r="F121" s="2"/>
      <c r="G121" s="2"/>
      <c r="H121" s="2"/>
      <c r="I121" s="4"/>
      <c r="J121" s="5"/>
    </row>
    <row r="122" spans="1:10">
      <c r="A122" s="2"/>
      <c r="B122" s="2"/>
      <c r="C122" s="2"/>
      <c r="D122" s="2"/>
      <c r="E122" s="2"/>
      <c r="F122" s="2"/>
      <c r="G122" s="2"/>
      <c r="H122" s="2"/>
      <c r="I122" s="4"/>
      <c r="J122" s="5"/>
    </row>
    <row r="123" spans="1:10">
      <c r="A123" s="2"/>
      <c r="B123" s="2"/>
      <c r="C123" s="2"/>
      <c r="D123" s="2"/>
      <c r="E123" s="2"/>
      <c r="F123" s="2"/>
      <c r="G123" s="2"/>
      <c r="H123" s="2"/>
      <c r="I123" s="4"/>
      <c r="J123" s="5"/>
    </row>
    <row r="124" spans="1:10">
      <c r="A124" s="2"/>
      <c r="B124" s="2"/>
      <c r="C124" s="2"/>
      <c r="D124" s="2"/>
      <c r="E124" s="2"/>
      <c r="F124" s="2"/>
      <c r="G124" s="2"/>
      <c r="H124" s="2"/>
      <c r="I124" s="4"/>
      <c r="J124" s="5"/>
    </row>
    <row r="125" spans="1:10">
      <c r="A125" s="2"/>
      <c r="B125" s="2"/>
      <c r="C125" s="2"/>
      <c r="D125" s="2"/>
      <c r="E125" s="2"/>
      <c r="F125" s="2"/>
      <c r="G125" s="2"/>
      <c r="H125" s="2"/>
      <c r="I125" s="4"/>
      <c r="J125" s="5"/>
    </row>
    <row r="126" spans="1:10">
      <c r="A126" s="2"/>
      <c r="B126" s="2"/>
      <c r="C126" s="2"/>
      <c r="D126" s="2"/>
      <c r="E126" s="2"/>
      <c r="F126" s="2"/>
      <c r="G126" s="2"/>
      <c r="H126" s="2"/>
      <c r="I126" s="4"/>
      <c r="J126" s="5"/>
    </row>
    <row r="127" spans="1:10">
      <c r="A127" s="2"/>
      <c r="B127" s="2"/>
      <c r="C127" s="2"/>
      <c r="D127" s="2"/>
      <c r="E127" s="2"/>
      <c r="F127" s="2"/>
      <c r="G127" s="2"/>
      <c r="H127" s="2"/>
      <c r="I127" s="4"/>
      <c r="J127" s="5"/>
    </row>
    <row r="128" spans="1:10">
      <c r="A128" s="2"/>
      <c r="B128" s="2"/>
      <c r="C128" s="2"/>
      <c r="D128" s="2"/>
      <c r="E128" s="2"/>
      <c r="F128" s="2"/>
      <c r="G128" s="2"/>
      <c r="H128" s="2"/>
      <c r="I128" s="4"/>
      <c r="J128" s="5"/>
    </row>
    <row r="129" spans="1:10">
      <c r="A129" s="2"/>
      <c r="B129" s="2"/>
      <c r="C129" s="2"/>
      <c r="D129" s="2"/>
      <c r="E129" s="2"/>
      <c r="F129" s="2"/>
      <c r="G129" s="2"/>
      <c r="H129" s="2"/>
      <c r="I129" s="4"/>
      <c r="J129" s="5"/>
    </row>
    <row r="130" spans="1:10">
      <c r="A130" s="2"/>
      <c r="B130" s="2"/>
      <c r="C130" s="2"/>
      <c r="D130" s="2"/>
      <c r="E130" s="2"/>
      <c r="F130" s="2"/>
      <c r="G130" s="2"/>
      <c r="H130" s="2"/>
      <c r="I130" s="4"/>
      <c r="J130" s="5"/>
    </row>
    <row r="131" spans="1:10">
      <c r="A131" s="2"/>
      <c r="B131" s="2"/>
      <c r="C131" s="2"/>
      <c r="D131" s="2"/>
      <c r="E131" s="2"/>
      <c r="F131" s="2"/>
      <c r="G131" s="2"/>
      <c r="H131" s="2"/>
      <c r="I131" s="4"/>
      <c r="J131" s="5"/>
    </row>
    <row r="132" spans="1:10">
      <c r="A132" s="2"/>
      <c r="B132" s="2"/>
      <c r="C132" s="2"/>
      <c r="D132" s="2"/>
      <c r="E132" s="2"/>
      <c r="F132" s="2"/>
      <c r="G132" s="2"/>
      <c r="H132" s="2"/>
      <c r="I132" s="4"/>
      <c r="J132" s="5"/>
    </row>
    <row r="133" spans="1:10">
      <c r="A133" s="2"/>
      <c r="B133" s="2"/>
      <c r="C133" s="2"/>
      <c r="D133" s="2"/>
      <c r="E133" s="2"/>
      <c r="F133" s="2"/>
      <c r="G133" s="2"/>
      <c r="H133" s="2"/>
      <c r="I133" s="4"/>
      <c r="J133" s="5"/>
    </row>
    <row r="134" spans="1:10">
      <c r="A134" s="2"/>
      <c r="B134" s="2"/>
      <c r="C134" s="2"/>
      <c r="D134" s="2"/>
      <c r="E134" s="2"/>
      <c r="F134" s="2"/>
      <c r="G134" s="2"/>
      <c r="H134" s="2"/>
      <c r="I134" s="4"/>
      <c r="J134" s="5"/>
    </row>
    <row r="135" spans="1:10">
      <c r="A135" s="2"/>
      <c r="B135" s="2"/>
      <c r="C135" s="2"/>
      <c r="D135" s="2"/>
      <c r="E135" s="2"/>
      <c r="F135" s="2"/>
      <c r="G135" s="2"/>
      <c r="H135" s="2"/>
      <c r="I135" s="4"/>
      <c r="J135" s="5"/>
    </row>
    <row r="136" spans="1:10">
      <c r="A136" s="2"/>
      <c r="B136" s="2"/>
      <c r="C136" s="2"/>
      <c r="D136" s="2"/>
      <c r="E136" s="2"/>
      <c r="F136" s="2"/>
      <c r="G136" s="2"/>
      <c r="H136" s="2"/>
      <c r="I136" s="4"/>
      <c r="J136" s="5"/>
    </row>
    <row r="137" spans="1:10">
      <c r="A137" s="2"/>
      <c r="B137" s="2"/>
      <c r="C137" s="2"/>
      <c r="D137" s="2"/>
      <c r="E137" s="2"/>
      <c r="F137" s="2"/>
      <c r="G137" s="2"/>
      <c r="H137" s="2"/>
      <c r="I137" s="4"/>
      <c r="J137" s="5"/>
    </row>
    <row r="138" spans="1:10">
      <c r="A138" s="2"/>
      <c r="B138" s="2"/>
      <c r="C138" s="2"/>
      <c r="D138" s="2"/>
      <c r="E138" s="2"/>
      <c r="F138" s="2"/>
      <c r="G138" s="2"/>
      <c r="H138" s="2"/>
      <c r="I138" s="4"/>
      <c r="J138" s="5"/>
    </row>
    <row r="139" spans="1:10">
      <c r="A139" s="2"/>
      <c r="B139" s="2"/>
      <c r="C139" s="2"/>
      <c r="D139" s="2"/>
      <c r="E139" s="2"/>
      <c r="F139" s="2"/>
      <c r="G139" s="2"/>
      <c r="H139" s="2"/>
      <c r="I139" s="4"/>
      <c r="J139" s="5"/>
    </row>
    <row r="140" spans="1:10">
      <c r="A140" s="2"/>
      <c r="B140" s="2"/>
      <c r="C140" s="2"/>
      <c r="D140" s="2"/>
      <c r="E140" s="2"/>
      <c r="F140" s="2"/>
      <c r="G140" s="2"/>
      <c r="H140" s="2"/>
      <c r="I140" s="4"/>
      <c r="J140" s="5"/>
    </row>
    <row r="141" spans="1:10">
      <c r="A141" s="2"/>
      <c r="B141" s="2"/>
      <c r="C141" s="2"/>
      <c r="D141" s="2"/>
      <c r="E141" s="2"/>
      <c r="F141" s="2"/>
      <c r="G141" s="2"/>
      <c r="H141" s="2"/>
      <c r="I141" s="4"/>
      <c r="J141" s="5"/>
    </row>
    <row r="142" spans="1:10">
      <c r="A142" s="2"/>
      <c r="B142" s="2"/>
      <c r="C142" s="2"/>
      <c r="D142" s="2"/>
      <c r="E142" s="2"/>
      <c r="F142" s="2"/>
      <c r="G142" s="2"/>
      <c r="H142" s="2"/>
      <c r="I142" s="4"/>
      <c r="J142" s="5"/>
    </row>
    <row r="143" spans="1:10">
      <c r="A143" s="2"/>
      <c r="B143" s="2"/>
      <c r="C143" s="2"/>
      <c r="D143" s="2"/>
      <c r="E143" s="2"/>
      <c r="F143" s="2"/>
      <c r="G143" s="2"/>
      <c r="H143" s="2"/>
      <c r="I143" s="4"/>
      <c r="J143" s="5"/>
    </row>
    <row r="144" spans="1:10">
      <c r="A144" s="2"/>
      <c r="B144" s="2"/>
      <c r="C144" s="2"/>
      <c r="D144" s="2"/>
      <c r="E144" s="2"/>
      <c r="F144" s="2"/>
      <c r="G144" s="2"/>
      <c r="H144" s="2"/>
      <c r="I144" s="4"/>
      <c r="J144" s="5"/>
    </row>
    <row r="145" spans="1:10">
      <c r="A145" s="2"/>
      <c r="B145" s="2"/>
      <c r="C145" s="2"/>
      <c r="D145" s="2"/>
      <c r="E145" s="2"/>
      <c r="F145" s="2"/>
      <c r="G145" s="2"/>
      <c r="H145" s="2"/>
      <c r="I145" s="4"/>
      <c r="J145" s="5"/>
    </row>
    <row r="146" spans="1:10">
      <c r="A146" s="2"/>
      <c r="B146" s="2"/>
      <c r="C146" s="2"/>
      <c r="D146" s="2"/>
      <c r="E146" s="2"/>
      <c r="F146" s="2"/>
      <c r="G146" s="2"/>
      <c r="H146" s="2"/>
      <c r="I146" s="4"/>
      <c r="J146" s="5"/>
    </row>
    <row r="147" spans="1:10">
      <c r="A147" s="2"/>
      <c r="B147" s="2"/>
      <c r="C147" s="2"/>
      <c r="D147" s="2"/>
      <c r="E147" s="2"/>
      <c r="F147" s="2"/>
      <c r="G147" s="2"/>
      <c r="H147" s="2"/>
      <c r="I147" s="4"/>
      <c r="J147" s="5"/>
    </row>
    <row r="148" spans="1:10">
      <c r="A148" s="2"/>
      <c r="B148" s="2"/>
      <c r="C148" s="2"/>
      <c r="D148" s="2"/>
      <c r="E148" s="2"/>
      <c r="F148" s="2"/>
      <c r="G148" s="2"/>
      <c r="H148" s="2"/>
      <c r="I148" s="4"/>
      <c r="J148" s="5"/>
    </row>
    <row r="149" spans="1:10">
      <c r="A149" s="2"/>
      <c r="B149" s="2"/>
      <c r="C149" s="2"/>
      <c r="D149" s="2"/>
      <c r="E149" s="2"/>
      <c r="F149" s="2"/>
      <c r="G149" s="2"/>
      <c r="H149" s="2"/>
      <c r="I149" s="4"/>
      <c r="J149" s="5"/>
    </row>
    <row r="150" spans="1:10">
      <c r="A150" s="2"/>
      <c r="B150" s="2"/>
      <c r="C150" s="2"/>
      <c r="D150" s="2"/>
      <c r="E150" s="2"/>
      <c r="F150" s="2"/>
      <c r="G150" s="2"/>
      <c r="H150" s="2"/>
      <c r="I150" s="4"/>
      <c r="J150" s="5"/>
    </row>
    <row r="151" spans="1:10">
      <c r="A151" s="2"/>
      <c r="B151" s="2"/>
      <c r="C151" s="2"/>
      <c r="D151" s="2"/>
      <c r="E151" s="2"/>
      <c r="F151" s="2"/>
      <c r="G151" s="2"/>
      <c r="H151" s="2"/>
      <c r="I151" s="4"/>
      <c r="J151" s="5"/>
    </row>
    <row r="152" spans="1:10">
      <c r="A152" s="2"/>
      <c r="B152" s="2"/>
      <c r="C152" s="2"/>
      <c r="D152" s="2"/>
      <c r="E152" s="2"/>
      <c r="F152" s="2"/>
      <c r="G152" s="2"/>
      <c r="H152" s="2"/>
      <c r="I152" s="4"/>
      <c r="J152" s="5"/>
    </row>
    <row r="153" spans="1:10">
      <c r="A153" s="2"/>
      <c r="B153" s="2"/>
      <c r="C153" s="2"/>
      <c r="D153" s="2"/>
      <c r="E153" s="2"/>
      <c r="F153" s="2"/>
      <c r="G153" s="2"/>
      <c r="H153" s="2"/>
      <c r="I153" s="4"/>
      <c r="J153" s="5"/>
    </row>
    <row r="154" spans="1:10">
      <c r="A154" s="2"/>
      <c r="B154" s="2"/>
      <c r="C154" s="2"/>
      <c r="D154" s="2"/>
      <c r="E154" s="2"/>
      <c r="F154" s="2"/>
      <c r="G154" s="2"/>
      <c r="H154" s="2"/>
      <c r="I154" s="4"/>
      <c r="J154" s="5"/>
    </row>
    <row r="155" spans="1:10">
      <c r="A155" s="2"/>
      <c r="B155" s="2"/>
      <c r="C155" s="2"/>
      <c r="D155" s="2"/>
      <c r="E155" s="2"/>
      <c r="F155" s="2"/>
      <c r="G155" s="2"/>
      <c r="H155" s="2"/>
      <c r="I155" s="4"/>
      <c r="J155" s="5"/>
    </row>
    <row r="156" spans="1:10">
      <c r="A156" s="2"/>
      <c r="B156" s="2"/>
      <c r="C156" s="2"/>
      <c r="D156" s="2"/>
      <c r="E156" s="2"/>
      <c r="F156" s="2"/>
      <c r="G156" s="2"/>
      <c r="H156" s="2"/>
      <c r="I156" s="4"/>
      <c r="J156" s="5"/>
    </row>
    <row r="157" spans="1:10">
      <c r="A157" s="2"/>
      <c r="B157" s="2"/>
      <c r="C157" s="2"/>
      <c r="D157" s="2"/>
      <c r="E157" s="2"/>
      <c r="F157" s="2"/>
      <c r="G157" s="2"/>
      <c r="H157" s="2"/>
      <c r="I157" s="4"/>
      <c r="J157" s="5"/>
    </row>
    <row r="158" spans="1:10">
      <c r="A158" s="2"/>
      <c r="B158" s="2"/>
      <c r="C158" s="2"/>
      <c r="D158" s="2"/>
      <c r="E158" s="2"/>
      <c r="F158" s="2"/>
      <c r="G158" s="2"/>
      <c r="H158" s="2"/>
      <c r="I158" s="4"/>
      <c r="J158" s="5"/>
    </row>
    <row r="159" spans="1:10">
      <c r="A159" s="2"/>
      <c r="B159" s="2"/>
      <c r="C159" s="2"/>
      <c r="D159" s="2"/>
      <c r="E159" s="2"/>
      <c r="F159" s="2"/>
      <c r="G159" s="2"/>
      <c r="H159" s="2"/>
      <c r="I159" s="4"/>
      <c r="J159" s="5"/>
    </row>
    <row r="160" spans="1:10">
      <c r="A160" s="2"/>
      <c r="B160" s="2"/>
      <c r="C160" s="2"/>
      <c r="D160" s="2"/>
      <c r="E160" s="2"/>
      <c r="F160" s="2"/>
      <c r="G160" s="2"/>
      <c r="H160" s="2"/>
      <c r="I160" s="4"/>
      <c r="J160" s="5"/>
    </row>
    <row r="161" spans="1:10">
      <c r="A161" s="2"/>
      <c r="B161" s="2"/>
      <c r="C161" s="2"/>
      <c r="D161" s="2"/>
      <c r="E161" s="2"/>
      <c r="F161" s="2"/>
      <c r="G161" s="2"/>
      <c r="H161" s="2"/>
      <c r="I161" s="4"/>
      <c r="J161" s="5"/>
    </row>
    <row r="162" spans="1:10">
      <c r="A162" s="2"/>
      <c r="B162" s="2"/>
      <c r="C162" s="2"/>
      <c r="D162" s="2"/>
      <c r="E162" s="2"/>
      <c r="F162" s="2"/>
      <c r="G162" s="2"/>
      <c r="H162" s="2"/>
      <c r="I162" s="4"/>
      <c r="J162" s="5"/>
    </row>
    <row r="163" spans="1:10">
      <c r="A163" s="2"/>
      <c r="B163" s="2"/>
      <c r="C163" s="2"/>
      <c r="D163" s="2"/>
      <c r="E163" s="2"/>
      <c r="F163" s="2"/>
      <c r="G163" s="2"/>
      <c r="H163" s="2"/>
      <c r="I163" s="4"/>
      <c r="J163" s="5"/>
    </row>
    <row r="164" spans="1:10">
      <c r="A164" s="2"/>
      <c r="B164" s="2"/>
      <c r="C164" s="2"/>
      <c r="D164" s="2"/>
      <c r="E164" s="2"/>
      <c r="F164" s="2"/>
      <c r="G164" s="2"/>
      <c r="H164" s="2"/>
      <c r="I164" s="4"/>
      <c r="J164" s="5"/>
    </row>
    <row r="165" spans="1:10">
      <c r="A165" s="2"/>
      <c r="B165" s="2"/>
      <c r="C165" s="2"/>
      <c r="D165" s="2"/>
      <c r="E165" s="2"/>
      <c r="F165" s="2"/>
      <c r="G165" s="2"/>
      <c r="H165" s="2"/>
      <c r="I165" s="4"/>
      <c r="J165" s="5"/>
    </row>
    <row r="166" spans="1:10">
      <c r="A166" s="2"/>
      <c r="B166" s="2"/>
      <c r="C166" s="2"/>
      <c r="D166" s="2"/>
      <c r="E166" s="2"/>
      <c r="F166" s="2"/>
      <c r="G166" s="2"/>
      <c r="H166" s="2"/>
      <c r="I166" s="4"/>
      <c r="J166" s="5"/>
    </row>
    <row r="167" spans="1:10">
      <c r="A167" s="2"/>
      <c r="B167" s="2"/>
      <c r="C167" s="2"/>
      <c r="D167" s="2"/>
      <c r="E167" s="2"/>
      <c r="F167" s="2"/>
      <c r="G167" s="2"/>
      <c r="H167" s="2"/>
      <c r="I167" s="4"/>
      <c r="J167" s="5"/>
    </row>
    <row r="168" spans="1:10">
      <c r="A168" s="2"/>
      <c r="B168" s="2"/>
      <c r="C168" s="2"/>
      <c r="D168" s="2"/>
      <c r="E168" s="2"/>
      <c r="F168" s="2"/>
      <c r="G168" s="2"/>
      <c r="H168" s="2"/>
      <c r="I168" s="4"/>
      <c r="J168" s="5"/>
    </row>
    <row r="169" spans="1:10">
      <c r="A169" s="2"/>
      <c r="B169" s="2"/>
      <c r="C169" s="2"/>
      <c r="D169" s="2"/>
      <c r="E169" s="2"/>
      <c r="F169" s="2"/>
      <c r="G169" s="2"/>
      <c r="H169" s="2"/>
      <c r="I169" s="4"/>
      <c r="J169" s="5"/>
    </row>
    <row r="170" spans="1:10">
      <c r="A170" s="2"/>
      <c r="B170" s="2"/>
      <c r="C170" s="2"/>
      <c r="D170" s="2"/>
      <c r="E170" s="2"/>
      <c r="F170" s="2"/>
      <c r="G170" s="2"/>
      <c r="H170" s="2"/>
      <c r="I170" s="4"/>
      <c r="J170" s="5"/>
    </row>
    <row r="171" spans="1:10">
      <c r="A171" s="2"/>
      <c r="B171" s="2"/>
      <c r="C171" s="2"/>
      <c r="D171" s="2"/>
      <c r="E171" s="2"/>
      <c r="F171" s="2"/>
      <c r="G171" s="2"/>
      <c r="H171" s="2"/>
      <c r="I171" s="4"/>
      <c r="J171" s="5"/>
    </row>
    <row r="172" spans="1:10">
      <c r="A172" s="2"/>
      <c r="B172" s="2"/>
      <c r="C172" s="2"/>
      <c r="D172" s="2"/>
      <c r="E172" s="2"/>
      <c r="F172" s="2"/>
      <c r="G172" s="2"/>
      <c r="H172" s="2"/>
      <c r="I172" s="4"/>
      <c r="J172" s="5"/>
    </row>
    <row r="173" spans="1:10">
      <c r="A173" s="2"/>
      <c r="B173" s="2"/>
      <c r="C173" s="2"/>
      <c r="D173" s="2"/>
      <c r="E173" s="2"/>
      <c r="F173" s="2"/>
      <c r="G173" s="2"/>
      <c r="H173" s="2"/>
      <c r="I173" s="4"/>
      <c r="J173" s="5"/>
    </row>
    <row r="174" spans="1:10">
      <c r="A174" s="2"/>
      <c r="B174" s="2"/>
      <c r="C174" s="2"/>
      <c r="D174" s="2"/>
      <c r="E174" s="2"/>
      <c r="F174" s="2"/>
      <c r="G174" s="2"/>
      <c r="H174" s="2"/>
      <c r="I174" s="4"/>
      <c r="J174" s="5"/>
    </row>
    <row r="175" spans="1:10">
      <c r="A175" s="2"/>
      <c r="B175" s="2"/>
      <c r="C175" s="2"/>
      <c r="D175" s="2"/>
      <c r="E175" s="2"/>
      <c r="F175" s="2"/>
      <c r="G175" s="2"/>
      <c r="H175" s="2"/>
      <c r="I175" s="4"/>
      <c r="J175" s="5"/>
    </row>
    <row r="176" spans="1:10">
      <c r="A176" s="2"/>
      <c r="B176" s="2"/>
      <c r="C176" s="2"/>
      <c r="D176" s="2"/>
      <c r="E176" s="2"/>
      <c r="F176" s="2"/>
      <c r="G176" s="2"/>
      <c r="H176" s="2"/>
      <c r="I176" s="4"/>
      <c r="J176" s="5"/>
    </row>
    <row r="177" spans="1:10">
      <c r="A177" s="2"/>
      <c r="B177" s="2"/>
      <c r="C177" s="2"/>
      <c r="D177" s="2"/>
      <c r="E177" s="2"/>
      <c r="F177" s="2"/>
      <c r="G177" s="2"/>
      <c r="H177" s="2"/>
      <c r="I177" s="4"/>
      <c r="J177" s="5"/>
    </row>
    <row r="178" spans="1:10">
      <c r="A178" s="2"/>
      <c r="B178" s="2"/>
      <c r="C178" s="2"/>
      <c r="D178" s="2"/>
      <c r="E178" s="2"/>
      <c r="F178" s="2"/>
      <c r="G178" s="2"/>
      <c r="H178" s="2"/>
      <c r="I178" s="4"/>
      <c r="J178" s="5"/>
    </row>
    <row r="179" spans="1:10">
      <c r="A179" s="2"/>
      <c r="B179" s="2"/>
      <c r="C179" s="2"/>
      <c r="D179" s="2"/>
      <c r="E179" s="2"/>
      <c r="F179" s="2"/>
      <c r="G179" s="2"/>
      <c r="H179" s="2"/>
      <c r="I179" s="4"/>
      <c r="J179" s="5"/>
    </row>
    <row r="180" spans="1:10">
      <c r="A180" s="2"/>
      <c r="B180" s="2"/>
      <c r="C180" s="2"/>
      <c r="D180" s="2"/>
      <c r="E180" s="2"/>
      <c r="F180" s="2"/>
      <c r="G180" s="2"/>
      <c r="H180" s="2"/>
      <c r="I180" s="4"/>
      <c r="J180" s="5"/>
    </row>
    <row r="181" spans="1:10">
      <c r="A181" s="2"/>
      <c r="B181" s="2"/>
      <c r="C181" s="2"/>
      <c r="D181" s="2"/>
      <c r="E181" s="2"/>
      <c r="F181" s="2"/>
      <c r="G181" s="2"/>
      <c r="H181" s="2"/>
      <c r="I181" s="4"/>
      <c r="J181" s="5"/>
    </row>
    <row r="182" spans="1:10">
      <c r="A182" s="2"/>
      <c r="B182" s="2"/>
      <c r="C182" s="2"/>
      <c r="D182" s="2"/>
      <c r="E182" s="2"/>
      <c r="F182" s="2"/>
      <c r="G182" s="2"/>
      <c r="H182" s="2"/>
      <c r="I182" s="4"/>
      <c r="J182" s="5"/>
    </row>
    <row r="183" spans="1:10">
      <c r="A183" s="2"/>
      <c r="B183" s="2"/>
      <c r="C183" s="2"/>
      <c r="D183" s="2"/>
      <c r="E183" s="2"/>
      <c r="F183" s="2"/>
      <c r="G183" s="2"/>
      <c r="H183" s="2"/>
      <c r="I183" s="4"/>
      <c r="J183" s="5"/>
    </row>
    <row r="184" spans="1:10">
      <c r="A184" s="2"/>
      <c r="B184" s="2"/>
      <c r="C184" s="2"/>
      <c r="D184" s="2"/>
      <c r="E184" s="2"/>
      <c r="F184" s="2"/>
      <c r="G184" s="2"/>
      <c r="H184" s="2"/>
      <c r="I184" s="4"/>
      <c r="J184" s="5"/>
    </row>
    <row r="185" spans="1:10">
      <c r="A185" s="2"/>
      <c r="B185" s="2"/>
      <c r="C185" s="2"/>
      <c r="D185" s="2"/>
      <c r="E185" s="2"/>
      <c r="F185" s="2"/>
      <c r="G185" s="2"/>
      <c r="H185" s="2"/>
      <c r="I185" s="4"/>
      <c r="J185" s="5"/>
    </row>
    <row r="186" spans="1:10">
      <c r="A186" s="2"/>
      <c r="B186" s="2"/>
      <c r="C186" s="2"/>
      <c r="D186" s="2"/>
      <c r="E186" s="2"/>
      <c r="F186" s="2"/>
      <c r="G186" s="2"/>
      <c r="H186" s="2"/>
      <c r="I186" s="4"/>
      <c r="J186" s="5"/>
    </row>
    <row r="187" spans="1:10">
      <c r="A187" s="2"/>
      <c r="B187" s="2"/>
      <c r="C187" s="2"/>
      <c r="D187" s="2"/>
      <c r="E187" s="2"/>
      <c r="F187" s="2"/>
      <c r="G187" s="2"/>
      <c r="H187" s="2"/>
      <c r="I187" s="4"/>
      <c r="J187" s="5"/>
    </row>
    <row r="188" spans="1:10">
      <c r="A188" s="2"/>
      <c r="B188" s="2"/>
      <c r="C188" s="2"/>
      <c r="D188" s="2"/>
      <c r="E188" s="2"/>
      <c r="F188" s="2"/>
      <c r="G188" s="2"/>
      <c r="H188" s="2"/>
      <c r="I188" s="4"/>
      <c r="J188" s="5"/>
    </row>
    <row r="189" spans="1:10">
      <c r="A189" s="2"/>
      <c r="B189" s="2"/>
      <c r="C189" s="2"/>
      <c r="D189" s="2"/>
      <c r="E189" s="2"/>
      <c r="F189" s="2"/>
      <c r="G189" s="2"/>
      <c r="H189" s="2"/>
      <c r="I189" s="4"/>
      <c r="J189" s="5"/>
    </row>
    <row r="190" spans="1:10">
      <c r="A190" s="2"/>
      <c r="B190" s="2"/>
      <c r="C190" s="2"/>
      <c r="D190" s="2"/>
      <c r="E190" s="2"/>
      <c r="F190" s="2"/>
      <c r="G190" s="2"/>
      <c r="H190" s="2"/>
      <c r="I190" s="4"/>
      <c r="J190" s="5"/>
    </row>
    <row r="191" spans="1:10">
      <c r="A191" s="2"/>
      <c r="B191" s="2"/>
      <c r="C191" s="2"/>
      <c r="D191" s="2"/>
      <c r="E191" s="2"/>
      <c r="F191" s="2"/>
      <c r="G191" s="2"/>
      <c r="H191" s="2"/>
      <c r="I191" s="4"/>
      <c r="J191" s="5"/>
    </row>
    <row r="192" spans="1:10">
      <c r="A192" s="2"/>
      <c r="B192" s="2"/>
      <c r="C192" s="2"/>
      <c r="D192" s="2"/>
      <c r="E192" s="2"/>
      <c r="F192" s="2"/>
      <c r="G192" s="2"/>
      <c r="H192" s="2"/>
      <c r="I192" s="4"/>
      <c r="J192" s="5"/>
    </row>
  </sheetData>
  <mergeCells count="27">
    <mergeCell ref="A1:J1"/>
    <mergeCell ref="A2:B2"/>
    <mergeCell ref="D2:F2"/>
    <mergeCell ref="G2:J2"/>
    <mergeCell ref="A3:B3"/>
    <mergeCell ref="D3:F3"/>
    <mergeCell ref="G3:J3"/>
    <mergeCell ref="D4:F4"/>
    <mergeCell ref="G4:J4"/>
    <mergeCell ref="A7:A27"/>
    <mergeCell ref="B7:B14"/>
    <mergeCell ref="B17:B18"/>
    <mergeCell ref="B21:B24"/>
    <mergeCell ref="B25:B27"/>
    <mergeCell ref="A76:H76"/>
    <mergeCell ref="A77:H77"/>
    <mergeCell ref="B54:B60"/>
    <mergeCell ref="A61:A72"/>
    <mergeCell ref="B61:B65"/>
    <mergeCell ref="A73:H73"/>
    <mergeCell ref="A74:H74"/>
    <mergeCell ref="A75:H75"/>
    <mergeCell ref="A29:A60"/>
    <mergeCell ref="B29:B35"/>
    <mergeCell ref="B36:B44"/>
    <mergeCell ref="B45:B49"/>
    <mergeCell ref="B50:B5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挚文</vt:lpstr>
      <vt:lpstr>陌陌</vt:lpstr>
      <vt:lpstr>探探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e266</cp:lastModifiedBy>
  <cp:lastPrinted>2021-02-19T09:31:00Z</cp:lastPrinted>
  <dcterms:created xsi:type="dcterms:W3CDTF">2021-05-10T06:16:00Z</dcterms:created>
  <dcterms:modified xsi:type="dcterms:W3CDTF">2023-01-11T16:07:16Z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CB33AC4ED8D1439EBB6411BBDC8D1745</vt:lpwstr>
  </property>
  <property fmtid="{D5CDD505-2E9C-101B-9397-08002B2CF9AE}" pid="3" name="KSOProductBuildVer">
    <vt:lpwstr>2052-11.1.0.10463</vt:lpwstr>
  </property>
</Properties>
</file>