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800" windowHeight="10890"/>
  </bookViews>
  <sheets>
    <sheet name="年会借款报账" sheetId="3" r:id="rId1"/>
  </sheets>
  <calcPr calcId="144525" concurrentCalc="0"/>
</workbook>
</file>

<file path=xl/sharedStrings.xml><?xml version="1.0" encoding="utf-8"?>
<sst xmlns="http://schemas.openxmlformats.org/spreadsheetml/2006/main" count="62" uniqueCount="62">
  <si>
    <t>【借款报销单】</t>
  </si>
  <si>
    <t>团号：HMOA-200115-SHK621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</si>
  <si>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</si>
  <si>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</si>
  <si>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</si>
  <si>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</si>
  <si>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</si>
  <si>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</si>
  <si>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</si>
  <si>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</si>
  <si>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</si>
  <si>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</si>
  <si>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</si>
  <si>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</si>
  <si>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</si>
  <si>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</si>
  <si>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</si>
  <si>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</si>
  <si>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</si>
  <si>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</si>
  <si>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</si>
  <si>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</si>
  <si>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</si>
  <si>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</si>
  <si>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</si>
  <si>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</si>
  <si>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</si>
  <si>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</si>
  <si>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伴手礼购买</t>
  </si>
  <si>
    <t>奖杯</t>
  </si>
  <si>
    <t>现地采买费用合计</t>
  </si>
  <si>
    <t>第三方人工工资</t>
  </si>
  <si>
    <t>兼职礼仪舞蹈老师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</si>
  <si>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</si>
  <si>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</si>
  <si>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</si>
  <si>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</si>
  <si>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</si>
  <si>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</si>
  <si>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</si>
  <si>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</si>
  <si>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</si>
  <si>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</si>
  <si>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</si>
  <si>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视频素材购买</t>
  </si>
  <si>
    <t>托盘</t>
  </si>
  <si>
    <t>证书</t>
  </si>
  <si>
    <t>印刷</t>
  </si>
  <si>
    <t>福袋</t>
  </si>
  <si>
    <t>饮料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</si>
  <si>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</si>
  <si>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</si>
  <si>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</si>
  <si>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</si>
  <si>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</si>
  <si>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</si>
  <si>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</si>
  <si>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</si>
  <si>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杨岩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</si>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</sst>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.00_ "/>
    <numFmt numFmtId="178" formatCode="0.00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3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9" borderId="9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17" borderId="11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7" fillId="31" borderId="15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1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117475</xdr:colOff>
      <xdr:row>0</xdr:row>
      <xdr:rowOff>76200</xdr:rowOff>
    </xdr:from>
    <xdr:to>
      <xdr:col>1</xdr:col>
      <xdr:colOff>774700</xdr:colOff>
      <xdr:row>2</xdr:row>
      <xdr:rowOff>219075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topLeftCell="A55" workbookViewId="0">
      <selection activeCell="J67" sqref="J67"/>
    </sheetView>
  </sheetViews>
  <sheetFormatPr defaultColWidth="9" defaultRowHeight="21" customHeight="1"/>
  <cols>
    <col min="1" max="1" width="9" style="2"/>
    <col min="2" max="2" width="16.75" customWidth="1"/>
    <col min="3" max="3" width="17.125" style="3" customWidth="1"/>
    <col min="5" max="5" width="14.125" customWidth="1"/>
    <col min="6" max="6" width="12.5" customWidth="1"/>
    <col min="8" max="8" width="14.375" customWidth="1"/>
    <col min="9" max="9" width="24.875" customWidth="1"/>
    <col min="10" max="10" width="39.5" customWidth="1"/>
  </cols>
  <sheetData>
    <row r="2" customFormat="1" customHeight="1" spans="1:12">
      <c r="A2" s="2"/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Format="1" customHeight="1" spans="1:10">
      <c r="A4" s="2"/>
      <c r="C4" s="3"/>
      <c r="H4" s="5" t="s">
        <v>1</v>
      </c>
      <c r="I4" s="5"/>
      <c r="J4" s="5" t="s">
        <v>2</v>
      </c>
    </row>
    <row r="5" customFormat="1" customHeight="1" spans="1:10">
      <c r="A5" s="2"/>
      <c r="C5" s="3"/>
      <c r="H5" s="6"/>
      <c r="I5" s="6"/>
      <c r="J5" s="6"/>
    </row>
    <row r="6" customFormat="1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Format="1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Format="1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44</v>
      </c>
      <c r="G8" s="15">
        <v>0</v>
      </c>
      <c r="H8" s="15">
        <f t="shared" ref="H8:H12" si="0">F8+G8</f>
        <v>44</v>
      </c>
      <c r="I8" s="34"/>
      <c r="J8" s="35" t="s">
        <v>16</v>
      </c>
    </row>
    <row r="9" customFormat="1" customHeight="1" spans="1:10">
      <c r="A9" s="13"/>
      <c r="B9" s="14"/>
      <c r="C9" s="15"/>
      <c r="D9" s="16"/>
      <c r="E9" s="15"/>
      <c r="F9" s="17">
        <v>181</v>
      </c>
      <c r="G9" s="17">
        <v>0</v>
      </c>
      <c r="H9" s="17">
        <f t="shared" si="0"/>
        <v>181</v>
      </c>
      <c r="I9" s="34"/>
      <c r="J9" s="36"/>
    </row>
    <row r="10" customFormat="1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6"/>
    </row>
    <row r="11" customFormat="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6"/>
    </row>
    <row r="12" customFormat="1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6"/>
    </row>
    <row r="13" s="1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225</v>
      </c>
      <c r="G13" s="20">
        <f t="shared" si="1"/>
        <v>0</v>
      </c>
      <c r="H13" s="20">
        <f t="shared" si="1"/>
        <v>225</v>
      </c>
      <c r="I13" s="37"/>
      <c r="J13" s="38"/>
    </row>
    <row r="14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5">
        <v>0</v>
      </c>
      <c r="G14" s="15">
        <v>0</v>
      </c>
      <c r="H14" s="15">
        <f t="shared" ref="H14:H18" si="2">F14+G14</f>
        <v>0</v>
      </c>
      <c r="I14" s="34"/>
      <c r="J14" s="35" t="s">
        <v>19</v>
      </c>
    </row>
    <row r="15" customFormat="1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si="2"/>
        <v>0</v>
      </c>
      <c r="I15" s="34"/>
      <c r="J15" s="36"/>
    </row>
    <row r="16" s="1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7"/>
      <c r="J16" s="38"/>
    </row>
    <row r="17" customFormat="1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4"/>
      <c r="J17" s="39" t="s">
        <v>22</v>
      </c>
    </row>
    <row r="18" customFormat="1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4"/>
      <c r="J18" s="40"/>
    </row>
    <row r="19" s="1" customFormat="1" customHeight="1" spans="1:10">
      <c r="A19" s="18"/>
      <c r="B19" s="19" t="s">
        <v>23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37"/>
      <c r="J19" s="41"/>
    </row>
    <row r="20" customFormat="1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 t="shared" ref="H20:H26" si="5">F20+G20</f>
        <v>0</v>
      </c>
      <c r="I20" s="34"/>
      <c r="J20" s="39" t="s">
        <v>25</v>
      </c>
    </row>
    <row r="21" customFormat="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5"/>
        <v>0</v>
      </c>
      <c r="I21" s="34"/>
      <c r="J21" s="40"/>
    </row>
    <row r="22" customFormat="1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5"/>
        <v>0</v>
      </c>
      <c r="I22" s="34"/>
      <c r="J22" s="40"/>
    </row>
    <row r="23" customFormat="1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5"/>
        <v>0</v>
      </c>
      <c r="I23" s="34"/>
      <c r="J23" s="40"/>
    </row>
    <row r="24" customFormat="1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5"/>
        <v>0</v>
      </c>
      <c r="I24" s="34"/>
      <c r="J24" s="40"/>
    </row>
    <row r="25" customFormat="1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5"/>
        <v>0</v>
      </c>
      <c r="I25" s="34"/>
      <c r="J25" s="40"/>
    </row>
    <row r="26" customFormat="1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si="5"/>
        <v>0</v>
      </c>
      <c r="I26" s="34"/>
      <c r="J26" s="40"/>
    </row>
    <row r="27" s="1" customFormat="1" customHeight="1" spans="1:10">
      <c r="A27" s="18"/>
      <c r="B27" s="19" t="s">
        <v>26</v>
      </c>
      <c r="C27" s="20">
        <f>SUM(C20)</f>
        <v>0</v>
      </c>
      <c r="D27" s="20">
        <f>SUM(D20)</f>
        <v>0</v>
      </c>
      <c r="E27" s="20">
        <f>SUM(E20)</f>
        <v>0</v>
      </c>
      <c r="F27" s="20">
        <f t="shared" ref="F27:H27" si="6">SUM(F20:F26)</f>
        <v>0</v>
      </c>
      <c r="G27" s="20">
        <f t="shared" si="6"/>
        <v>0</v>
      </c>
      <c r="H27" s="20">
        <f t="shared" si="6"/>
        <v>0</v>
      </c>
      <c r="I27" s="37"/>
      <c r="J27" s="41"/>
    </row>
    <row r="28" customFormat="1" customHeight="1" spans="1:10">
      <c r="A28" s="27"/>
      <c r="B28" s="28" t="s">
        <v>27</v>
      </c>
      <c r="C28" s="29">
        <v>15000</v>
      </c>
      <c r="D28" s="27">
        <v>1</v>
      </c>
      <c r="E28" s="29">
        <v>15000</v>
      </c>
      <c r="F28" s="17">
        <v>9500</v>
      </c>
      <c r="G28" s="17">
        <v>0</v>
      </c>
      <c r="H28" s="17">
        <f t="shared" ref="H28:H33" si="7">F28+G28</f>
        <v>9500</v>
      </c>
      <c r="I28" s="42" t="s">
        <v>28</v>
      </c>
      <c r="J28" s="36"/>
    </row>
    <row r="29" customFormat="1" customHeight="1" spans="1:10">
      <c r="A29" s="27"/>
      <c r="B29" s="28"/>
      <c r="C29" s="29"/>
      <c r="D29" s="27"/>
      <c r="E29" s="29"/>
      <c r="F29" s="17">
        <v>0</v>
      </c>
      <c r="G29" s="17">
        <v>0</v>
      </c>
      <c r="H29" s="17">
        <f t="shared" si="7"/>
        <v>0</v>
      </c>
      <c r="I29" s="42"/>
      <c r="J29" s="36"/>
    </row>
    <row r="30" customFormat="1" customHeight="1" spans="1:10">
      <c r="A30" s="27"/>
      <c r="B30" s="28"/>
      <c r="C30" s="29"/>
      <c r="D30" s="27"/>
      <c r="E30" s="29"/>
      <c r="F30" s="17">
        <v>4869</v>
      </c>
      <c r="G30" s="17">
        <v>0</v>
      </c>
      <c r="H30" s="17">
        <f t="shared" si="7"/>
        <v>4869</v>
      </c>
      <c r="I30" s="43" t="s">
        <v>29</v>
      </c>
      <c r="J30" s="36"/>
    </row>
    <row r="31" customFormat="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f t="shared" si="7"/>
        <v>0</v>
      </c>
      <c r="I31" s="44"/>
      <c r="J31" s="36"/>
    </row>
    <row r="32" customFormat="1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 t="shared" si="7"/>
        <v>0</v>
      </c>
      <c r="I32" s="44"/>
      <c r="J32" s="36"/>
    </row>
    <row r="33" customFormat="1" customHeight="1" spans="1:10">
      <c r="A33" s="24"/>
      <c r="B33" s="25"/>
      <c r="C33" s="26"/>
      <c r="D33" s="24"/>
      <c r="E33" s="26"/>
      <c r="F33" s="15">
        <v>0</v>
      </c>
      <c r="G33" s="15">
        <v>0</v>
      </c>
      <c r="H33" s="15">
        <f t="shared" si="7"/>
        <v>0</v>
      </c>
      <c r="I33" s="44"/>
      <c r="J33" s="36"/>
    </row>
    <row r="34" s="1" customFormat="1" customHeight="1" spans="1:10">
      <c r="A34" s="18"/>
      <c r="B34" s="19" t="s">
        <v>30</v>
      </c>
      <c r="C34" s="20">
        <f>C28</f>
        <v>15000</v>
      </c>
      <c r="D34" s="20">
        <v>1</v>
      </c>
      <c r="E34" s="20">
        <f>E28</f>
        <v>15000</v>
      </c>
      <c r="F34" s="20">
        <f>SUM(F28:F33)</f>
        <v>14369</v>
      </c>
      <c r="G34" s="20">
        <f>SUM(G28:G28)</f>
        <v>0</v>
      </c>
      <c r="H34" s="20">
        <f>SUM(H28:H33)</f>
        <v>14369</v>
      </c>
      <c r="I34" s="37"/>
      <c r="J34" s="38"/>
    </row>
    <row r="35" customFormat="1" ht="35" customHeight="1" spans="1:10">
      <c r="A35" s="13">
        <v>6</v>
      </c>
      <c r="B35" s="14" t="s">
        <v>31</v>
      </c>
      <c r="C35" s="15">
        <v>5000</v>
      </c>
      <c r="D35" s="16">
        <v>1</v>
      </c>
      <c r="E35" s="15">
        <v>5000</v>
      </c>
      <c r="F35" s="17">
        <v>10400</v>
      </c>
      <c r="G35" s="17">
        <v>0</v>
      </c>
      <c r="H35" s="17">
        <f>F35+G35</f>
        <v>10400</v>
      </c>
      <c r="I35" s="45" t="s">
        <v>32</v>
      </c>
      <c r="J35" s="35" t="s">
        <v>33</v>
      </c>
    </row>
    <row r="36" customFormat="1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ref="H35:H38" si="8">F36+G36</f>
        <v>0</v>
      </c>
      <c r="I36" s="44"/>
      <c r="J36" s="40"/>
    </row>
    <row r="37" customFormat="1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8"/>
        <v>0</v>
      </c>
      <c r="I37" s="44"/>
      <c r="J37" s="40"/>
    </row>
    <row r="38" customFormat="1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8"/>
        <v>0</v>
      </c>
      <c r="I38" s="34"/>
      <c r="J38" s="40"/>
    </row>
    <row r="39" s="1" customFormat="1" customHeight="1" spans="1:10">
      <c r="A39" s="18"/>
      <c r="B39" s="19" t="s">
        <v>34</v>
      </c>
      <c r="C39" s="20">
        <f>SUM(C35)</f>
        <v>5000</v>
      </c>
      <c r="D39" s="20">
        <v>1</v>
      </c>
      <c r="E39" s="20">
        <f>SUM(E35)</f>
        <v>5000</v>
      </c>
      <c r="F39" s="20">
        <f t="shared" ref="F39:H39" si="9">SUM(F35:F38)</f>
        <v>10400</v>
      </c>
      <c r="G39" s="20">
        <f t="shared" si="9"/>
        <v>0</v>
      </c>
      <c r="H39" s="20">
        <f t="shared" si="9"/>
        <v>10400</v>
      </c>
      <c r="I39" s="37"/>
      <c r="J39" s="41"/>
    </row>
    <row r="40" customFormat="1" customHeight="1" spans="1:10">
      <c r="A40" s="13">
        <v>7</v>
      </c>
      <c r="B40" s="14" t="s">
        <v>35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 t="shared" ref="H40:H43" si="10">F40+G40</f>
        <v>0</v>
      </c>
      <c r="I40" s="34"/>
      <c r="J40" s="46"/>
    </row>
    <row r="41" customFormat="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0"/>
        <v>0</v>
      </c>
      <c r="I41" s="34"/>
      <c r="J41" s="47"/>
    </row>
    <row r="42" customFormat="1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0"/>
        <v>0</v>
      </c>
      <c r="I42" s="34"/>
      <c r="J42" s="47"/>
    </row>
    <row r="43" customFormat="1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0"/>
        <v>0</v>
      </c>
      <c r="I43" s="34"/>
      <c r="J43" s="47"/>
    </row>
    <row r="44" s="1" customFormat="1" customHeight="1" spans="1:10">
      <c r="A44" s="18"/>
      <c r="B44" s="19" t="s">
        <v>36</v>
      </c>
      <c r="C44" s="20">
        <f>SUM(C40)</f>
        <v>0</v>
      </c>
      <c r="D44" s="20">
        <f>SUM(D40)</f>
        <v>0</v>
      </c>
      <c r="E44" s="20">
        <f>SUM(E40)</f>
        <v>0</v>
      </c>
      <c r="F44" s="20">
        <f t="shared" ref="F44:H44" si="11">SUM(F40:F43)</f>
        <v>0</v>
      </c>
      <c r="G44" s="20">
        <f t="shared" si="11"/>
        <v>0</v>
      </c>
      <c r="H44" s="20">
        <f t="shared" si="11"/>
        <v>0</v>
      </c>
      <c r="I44" s="37"/>
      <c r="J44" s="48"/>
    </row>
    <row r="45" customFormat="1" customHeight="1" spans="1:10">
      <c r="A45" s="13">
        <v>8</v>
      </c>
      <c r="B45" s="14" t="s">
        <v>37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ref="H45:H50" si="12">F45+G45</f>
        <v>0</v>
      </c>
      <c r="I45" s="34"/>
      <c r="J45" s="39" t="s">
        <v>38</v>
      </c>
    </row>
    <row r="46" customFormat="1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12"/>
        <v>0</v>
      </c>
      <c r="I46" s="34"/>
      <c r="J46" s="40"/>
    </row>
    <row r="47" s="1" customFormat="1" customHeight="1" spans="1:10">
      <c r="A47" s="18"/>
      <c r="B47" s="19" t="s">
        <v>39</v>
      </c>
      <c r="C47" s="20">
        <f>SUM(C45)</f>
        <v>0</v>
      </c>
      <c r="D47" s="20">
        <f>SUM(D45)</f>
        <v>0</v>
      </c>
      <c r="E47" s="20">
        <f>SUM(E45)</f>
        <v>0</v>
      </c>
      <c r="F47" s="20">
        <f t="shared" ref="F47:H47" si="13">SUM(F45:F46)</f>
        <v>0</v>
      </c>
      <c r="G47" s="20">
        <f t="shared" si="13"/>
        <v>0</v>
      </c>
      <c r="H47" s="20">
        <f t="shared" si="13"/>
        <v>0</v>
      </c>
      <c r="I47" s="37"/>
      <c r="J47" s="41"/>
    </row>
    <row r="48" customFormat="1" customHeight="1" spans="1:10">
      <c r="A48" s="13">
        <v>9</v>
      </c>
      <c r="B48" s="14" t="s">
        <v>40</v>
      </c>
      <c r="C48" s="15">
        <v>0</v>
      </c>
      <c r="D48" s="16"/>
      <c r="E48" s="15">
        <f>C48*D48</f>
        <v>0</v>
      </c>
      <c r="F48" s="15">
        <v>0</v>
      </c>
      <c r="G48" s="15">
        <v>0</v>
      </c>
      <c r="H48" s="15">
        <f t="shared" si="12"/>
        <v>0</v>
      </c>
      <c r="I48" s="34"/>
      <c r="J48" s="35" t="s">
        <v>41</v>
      </c>
    </row>
    <row r="49" customFormat="1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12"/>
        <v>0</v>
      </c>
      <c r="I49" s="34"/>
      <c r="J49" s="36"/>
    </row>
    <row r="50" customFormat="1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12"/>
        <v>0</v>
      </c>
      <c r="I50" s="34"/>
      <c r="J50" s="36"/>
    </row>
    <row r="51" s="1" customFormat="1" customHeight="1" spans="1:10">
      <c r="A51" s="18"/>
      <c r="B51" s="19" t="s">
        <v>42</v>
      </c>
      <c r="C51" s="20">
        <f>SUM(C48)</f>
        <v>0</v>
      </c>
      <c r="D51" s="20">
        <f>SUM(D48)</f>
        <v>0</v>
      </c>
      <c r="E51" s="20">
        <f>SUM(E48)</f>
        <v>0</v>
      </c>
      <c r="F51" s="20">
        <f t="shared" ref="F51:H51" si="14">SUM(F48:F50)</f>
        <v>0</v>
      </c>
      <c r="G51" s="20">
        <f t="shared" si="14"/>
        <v>0</v>
      </c>
      <c r="H51" s="20">
        <f t="shared" si="14"/>
        <v>0</v>
      </c>
      <c r="I51" s="37"/>
      <c r="J51" s="38"/>
    </row>
    <row r="52" customFormat="1" customHeight="1" spans="1:10">
      <c r="A52" s="21">
        <v>10</v>
      </c>
      <c r="B52" s="14" t="s">
        <v>43</v>
      </c>
      <c r="C52" s="15">
        <v>50000</v>
      </c>
      <c r="D52" s="16">
        <v>1</v>
      </c>
      <c r="E52" s="15">
        <v>50000</v>
      </c>
      <c r="F52" s="15">
        <v>398</v>
      </c>
      <c r="G52" s="15">
        <v>0</v>
      </c>
      <c r="H52" s="15">
        <f t="shared" ref="H52:H58" si="15">F52+G52</f>
        <v>398</v>
      </c>
      <c r="I52" s="49" t="s">
        <v>44</v>
      </c>
      <c r="J52" s="46"/>
    </row>
    <row r="53" customFormat="1" customHeight="1" spans="1:10">
      <c r="A53" s="27"/>
      <c r="B53" s="14"/>
      <c r="C53" s="15"/>
      <c r="D53" s="16"/>
      <c r="E53" s="15"/>
      <c r="F53" s="17">
        <v>135</v>
      </c>
      <c r="G53" s="17">
        <v>0</v>
      </c>
      <c r="H53" s="17">
        <f t="shared" si="15"/>
        <v>135</v>
      </c>
      <c r="I53" s="50" t="s">
        <v>45</v>
      </c>
      <c r="J53" s="47"/>
    </row>
    <row r="54" customFormat="1" customHeight="1" spans="1:10">
      <c r="A54" s="27"/>
      <c r="B54" s="14"/>
      <c r="C54" s="15"/>
      <c r="D54" s="16"/>
      <c r="E54" s="15"/>
      <c r="F54" s="17">
        <v>662</v>
      </c>
      <c r="G54" s="17">
        <v>0</v>
      </c>
      <c r="H54" s="17">
        <f t="shared" si="15"/>
        <v>662</v>
      </c>
      <c r="I54" s="50" t="s">
        <v>46</v>
      </c>
      <c r="J54" s="47"/>
    </row>
    <row r="55" customFormat="1" customHeight="1" spans="1:10">
      <c r="A55" s="27"/>
      <c r="B55" s="14"/>
      <c r="C55" s="15"/>
      <c r="D55" s="16"/>
      <c r="E55" s="15"/>
      <c r="F55" s="17">
        <v>1201</v>
      </c>
      <c r="G55" s="17">
        <v>0</v>
      </c>
      <c r="H55" s="17">
        <f t="shared" si="15"/>
        <v>1201</v>
      </c>
      <c r="I55" s="50" t="s">
        <v>47</v>
      </c>
      <c r="J55" s="47"/>
    </row>
    <row r="56" customFormat="1" customHeight="1" spans="1:10">
      <c r="A56" s="27"/>
      <c r="B56" s="14"/>
      <c r="C56" s="15"/>
      <c r="D56" s="16"/>
      <c r="E56" s="15"/>
      <c r="F56" s="17">
        <v>79</v>
      </c>
      <c r="G56" s="17">
        <v>0</v>
      </c>
      <c r="H56" s="17">
        <f t="shared" si="15"/>
        <v>79</v>
      </c>
      <c r="I56" s="50" t="s">
        <v>48</v>
      </c>
      <c r="J56" s="47"/>
    </row>
    <row r="57" customFormat="1" customHeight="1" spans="1:10">
      <c r="A57" s="27"/>
      <c r="B57" s="14"/>
      <c r="C57" s="15"/>
      <c r="D57" s="16"/>
      <c r="E57" s="15"/>
      <c r="F57" s="17">
        <v>916</v>
      </c>
      <c r="G57" s="17">
        <v>0</v>
      </c>
      <c r="H57" s="17">
        <f t="shared" si="15"/>
        <v>916</v>
      </c>
      <c r="I57" s="50" t="s">
        <v>49</v>
      </c>
      <c r="J57" s="47"/>
    </row>
    <row r="58" customFormat="1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5"/>
        <v>0</v>
      </c>
      <c r="I58" s="49"/>
      <c r="J58" s="47"/>
    </row>
    <row r="59" s="1" customFormat="1" customHeight="1" spans="1:10">
      <c r="A59" s="18"/>
      <c r="B59" s="19" t="s">
        <v>50</v>
      </c>
      <c r="C59" s="20">
        <f>SUM(C52)</f>
        <v>50000</v>
      </c>
      <c r="D59" s="20">
        <f>SUM(D52)</f>
        <v>1</v>
      </c>
      <c r="E59" s="20">
        <f>SUM(E52)</f>
        <v>50000</v>
      </c>
      <c r="F59" s="20">
        <f>SUM(F52:F58)</f>
        <v>3391</v>
      </c>
      <c r="G59" s="20">
        <f t="shared" ref="F59:H59" si="16">SUM(G52:G58)</f>
        <v>0</v>
      </c>
      <c r="H59" s="20">
        <f t="shared" si="16"/>
        <v>3391</v>
      </c>
      <c r="I59" s="37"/>
      <c r="J59" s="48"/>
    </row>
    <row r="60" customFormat="1" customHeight="1" spans="1:10">
      <c r="A60" s="18"/>
      <c r="B60" s="19" t="s">
        <v>51</v>
      </c>
      <c r="C60" s="20">
        <f t="shared" ref="C60:H60" si="17">SUM(C59,C51,C47,C44,C39,C34,C27,C19,C16,C13)</f>
        <v>70000</v>
      </c>
      <c r="D60" s="20">
        <f t="shared" si="17"/>
        <v>3</v>
      </c>
      <c r="E60" s="20">
        <f t="shared" si="17"/>
        <v>70000</v>
      </c>
      <c r="F60" s="20">
        <f t="shared" si="17"/>
        <v>28385</v>
      </c>
      <c r="G60" s="20">
        <f t="shared" si="17"/>
        <v>0</v>
      </c>
      <c r="H60" s="20">
        <f t="shared" si="17"/>
        <v>28385</v>
      </c>
      <c r="I60" s="37"/>
      <c r="J60" s="51"/>
    </row>
    <row r="64" customFormat="1" customHeight="1" spans="1:9">
      <c r="A64" s="30" t="s">
        <v>52</v>
      </c>
      <c r="B64" s="31"/>
      <c r="C64" s="32" t="s">
        <v>53</v>
      </c>
      <c r="D64" s="32"/>
      <c r="E64" s="32" t="s">
        <v>54</v>
      </c>
      <c r="F64" s="32"/>
      <c r="G64" s="32" t="s">
        <v>55</v>
      </c>
      <c r="H64" s="32"/>
      <c r="I64" s="52" t="s">
        <v>56</v>
      </c>
    </row>
    <row r="65" customFormat="1" customHeight="1" spans="1:9">
      <c r="A65" s="53">
        <f>E60</f>
        <v>70000</v>
      </c>
      <c r="B65" s="54"/>
      <c r="C65" s="54">
        <f>H60</f>
        <v>28385</v>
      </c>
      <c r="D65" s="54"/>
      <c r="E65" s="54">
        <f>F60</f>
        <v>28385</v>
      </c>
      <c r="F65" s="54"/>
      <c r="G65" s="54">
        <f>G60</f>
        <v>0</v>
      </c>
      <c r="H65" s="54"/>
      <c r="I65" s="58">
        <f>A65-C65</f>
        <v>41615</v>
      </c>
    </row>
    <row r="67" customFormat="1" customHeight="1" spans="1:9">
      <c r="A67" s="55" t="s">
        <v>57</v>
      </c>
      <c r="B67" s="56" t="s">
        <v>58</v>
      </c>
      <c r="C67" s="57" t="s">
        <v>59</v>
      </c>
      <c r="D67" s="55"/>
      <c r="E67" s="55" t="s">
        <v>60</v>
      </c>
      <c r="F67" s="55"/>
      <c r="G67" s="55" t="s">
        <v>61</v>
      </c>
      <c r="H67" s="55"/>
      <c r="I67" s="56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18"/>
    <mergeCell ref="A20:A26"/>
    <mergeCell ref="A28:A33"/>
    <mergeCell ref="A35:A38"/>
    <mergeCell ref="A40:A43"/>
    <mergeCell ref="A45:A46"/>
    <mergeCell ref="A48:A50"/>
    <mergeCell ref="A52:A58"/>
    <mergeCell ref="B6:B7"/>
    <mergeCell ref="B8:B12"/>
    <mergeCell ref="B14:B15"/>
    <mergeCell ref="B17:B18"/>
    <mergeCell ref="B20:B26"/>
    <mergeCell ref="B28:B33"/>
    <mergeCell ref="B35:B38"/>
    <mergeCell ref="B40:B43"/>
    <mergeCell ref="B45:B46"/>
    <mergeCell ref="B48:B50"/>
    <mergeCell ref="B52:B58"/>
    <mergeCell ref="C8:C12"/>
    <mergeCell ref="C14:C15"/>
    <mergeCell ref="C17:C18"/>
    <mergeCell ref="C20:C26"/>
    <mergeCell ref="C28:C33"/>
    <mergeCell ref="C35:C38"/>
    <mergeCell ref="C40:C43"/>
    <mergeCell ref="C45:C46"/>
    <mergeCell ref="C48:C50"/>
    <mergeCell ref="C52:C58"/>
    <mergeCell ref="D8:D12"/>
    <mergeCell ref="D14:D15"/>
    <mergeCell ref="D17:D18"/>
    <mergeCell ref="D20:D26"/>
    <mergeCell ref="D28:D33"/>
    <mergeCell ref="D35:D38"/>
    <mergeCell ref="D40:D43"/>
    <mergeCell ref="D45:D46"/>
    <mergeCell ref="D48:D50"/>
    <mergeCell ref="D52:D58"/>
    <mergeCell ref="E8:E12"/>
    <mergeCell ref="E14:E15"/>
    <mergeCell ref="E17:E18"/>
    <mergeCell ref="E20:E26"/>
    <mergeCell ref="E28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19"/>
    <mergeCell ref="J20:J27"/>
    <mergeCell ref="J28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年会借款报账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2014-04-22T00:52:00Z</dcterms:created>
  <cp:lastPrinted>2017-09-12T21:53:00Z</cp:lastPrinted>
  <dcterms:modified xsi:type="dcterms:W3CDTF">2020-06-22T10:07:57Z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2052-11.1.0.9172</vt:lpwstr>
  </property>
</Properties>
</file>