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<sst xmlns="http://schemas.openxmlformats.org/spreadsheetml/2006/main" count="63" uniqueCount="60">
  <si>
    <t>【借款报销单】</t>
  </si>
  <si>
    <t>团号：HMZA-190602-QSK685</t>
  </si>
  <si>
    <t>会议日期：2019-06-02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</si>
  <si>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</si>
  <si>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</si>
  <si>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</si>
  <si>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</si>
  <si>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</si>
  <si>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</si>
  <si>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</si>
  <si>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</si>
  <si>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</si>
  <si>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</si>
  <si>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</si>
  <si>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</si>
  <si>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</si>
  <si>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</si>
  <si>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</si>
  <si>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</si>
  <si>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</si>
  <si>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</si>
  <si>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</si>
  <si>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</si>
  <si>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</si>
  <si>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</si>
  <si>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</si>
  <si>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</si>
  <si>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</si>
  <si>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红牛</t>
  </si>
  <si>
    <t>尽量提供可用的原始发票，发票项目不可用的，且开票需要加收税点的可以不提供原始发票。网上交易均需提供交易截图。</t>
  </si>
  <si>
    <t>点心</t>
  </si>
  <si>
    <t>红牛 巴黎水</t>
  </si>
  <si>
    <t>文件袋</t>
  </si>
  <si>
    <t>伴手礼</t>
  </si>
  <si>
    <t>京东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</si>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</sst>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15" fillId="20" borderId="11" applyNumberFormat="0" applyAlignment="0" applyProtection="0">
      <alignment vertical="center"/>
    </xf>
    <xf numFmtId="0" fontId="17" fillId="24" borderId="1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3" xfId="0" applyNumberFormat="1" applyFill="1" applyBorder="1" applyAlignment="1">
      <alignment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right" vertical="center"/>
    </xf>
    <xf numFmtId="178" fontId="0" fillId="0" borderId="3" xfId="0" applyNumberFormat="1" applyFill="1" applyBorder="1" applyAlignment="1">
      <alignment horizontal="center" vertical="center"/>
    </xf>
    <xf numFmtId="178" fontId="0" fillId="8" borderId="2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8" fontId="0" fillId="0" borderId="2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tabSelected="1" workbookViewId="0">
      <selection activeCell="A1" sqref="$A1:$XFD1048576"/>
    </sheetView>
  </sheetViews>
  <sheetFormatPr defaultColWidth="9" defaultRowHeight="21" customHeight="1"/>
  <cols>
    <col min="1" max="1" width="9" style="3"/>
    <col min="2" max="2" width="21.725" style="1" customWidth="1"/>
    <col min="3" max="3" width="15.4583333333333" style="4" customWidth="1"/>
    <col min="4" max="4" width="9" style="1"/>
    <col min="5" max="5" width="16.6333333333333" style="1" customWidth="1"/>
    <col min="6" max="6" width="13.6333333333333" style="1" customWidth="1"/>
    <col min="7" max="7" width="9.25" style="1"/>
    <col min="8" max="8" width="12.4583333333333" style="1" customWidth="1"/>
    <col min="9" max="9" width="24.9083333333333" style="1" customWidth="1"/>
    <col min="10" max="10" width="39.4583333333333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B2" s="1"/>
      <c r="C2" s="4"/>
      <c r="D2" s="1"/>
      <c r="E2" s="1"/>
      <c r="F2" s="1"/>
      <c r="G2" s="1"/>
      <c r="H2" s="1"/>
      <c r="I2" s="41"/>
      <c r="J2" s="41"/>
      <c r="K2" s="41"/>
      <c r="L2" s="41"/>
    </row>
    <row r="3" s="1" customFormat="1" customHeight="1" spans="1:8">
      <c r="A3" s="3"/>
      <c r="B3" s="1"/>
      <c r="C3" s="5" t="s">
        <v>0</v>
      </c>
      <c r="D3" s="5"/>
      <c r="E3" s="5"/>
      <c r="F3" s="5"/>
      <c r="G3" s="5"/>
      <c r="H3" s="5"/>
    </row>
    <row r="4" s="1" customFormat="1" customHeight="1" spans="1:10">
      <c r="A4" s="3"/>
      <c r="B4" s="1"/>
      <c r="C4" s="4"/>
      <c r="D4" s="1"/>
      <c r="E4" s="1"/>
      <c r="F4" s="1"/>
      <c r="G4" s="6" t="s">
        <v>1</v>
      </c>
      <c r="H4" s="6"/>
      <c r="I4" s="6"/>
      <c r="J4" s="6" t="s">
        <v>2</v>
      </c>
    </row>
    <row r="5" s="1" customFormat="1" customHeight="1" spans="1:10">
      <c r="A5" s="3"/>
      <c r="B5" s="1"/>
      <c r="C5" s="4"/>
      <c r="D5" s="1"/>
      <c r="E5" s="1"/>
      <c r="F5" s="1"/>
      <c r="G5" s="7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6">
        <v>0</v>
      </c>
      <c r="E8" s="17">
        <f t="shared" ref="E8:E12" si="0">C8*D8</f>
        <v>0</v>
      </c>
      <c r="F8" s="16">
        <v>0</v>
      </c>
      <c r="G8" s="16">
        <v>0</v>
      </c>
      <c r="H8" s="16">
        <f t="shared" ref="H8:H12" si="1">F8+G8</f>
        <v>0</v>
      </c>
      <c r="I8" s="42"/>
      <c r="J8" s="43" t="s">
        <v>16</v>
      </c>
    </row>
    <row r="9" s="1" customFormat="1" customHeight="1" spans="1:10">
      <c r="A9" s="14"/>
      <c r="B9" s="15"/>
      <c r="C9" s="16"/>
      <c r="D9" s="16">
        <v>0</v>
      </c>
      <c r="E9" s="17">
        <f t="shared" si="0"/>
        <v>0</v>
      </c>
      <c r="F9" s="16">
        <v>0</v>
      </c>
      <c r="G9" s="16">
        <v>0</v>
      </c>
      <c r="H9" s="16">
        <f t="shared" si="1"/>
        <v>0</v>
      </c>
      <c r="I9" s="42"/>
      <c r="J9" s="44"/>
    </row>
    <row r="10" s="2" customFormat="1" customHeight="1" spans="1:10">
      <c r="A10" s="18"/>
      <c r="B10" s="19" t="s">
        <v>17</v>
      </c>
      <c r="C10" s="20">
        <f t="shared" ref="C10:H10" si="2">SUM(C8)</f>
        <v>0</v>
      </c>
      <c r="D10" s="20">
        <f t="shared" si="2"/>
        <v>0</v>
      </c>
      <c r="E10" s="20">
        <f t="shared" si="2"/>
        <v>0</v>
      </c>
      <c r="F10" s="20">
        <f t="shared" si="2"/>
        <v>0</v>
      </c>
      <c r="G10" s="20">
        <f t="shared" si="2"/>
        <v>0</v>
      </c>
      <c r="H10" s="20">
        <f t="shared" si="2"/>
        <v>0</v>
      </c>
      <c r="I10" s="45"/>
      <c r="J10" s="46"/>
    </row>
    <row r="11" s="1" customFormat="1" customHeight="1" spans="1:10">
      <c r="A11" s="21">
        <v>2</v>
      </c>
      <c r="B11" s="22" t="s">
        <v>18</v>
      </c>
      <c r="C11" s="23">
        <v>0</v>
      </c>
      <c r="D11" s="16">
        <v>0</v>
      </c>
      <c r="E11" s="17">
        <f t="shared" si="0"/>
        <v>0</v>
      </c>
      <c r="F11" s="16">
        <v>0</v>
      </c>
      <c r="G11" s="16">
        <v>0</v>
      </c>
      <c r="H11" s="16">
        <f t="shared" si="1"/>
        <v>0</v>
      </c>
      <c r="I11" s="42"/>
      <c r="J11" s="43" t="s">
        <v>19</v>
      </c>
    </row>
    <row r="12" s="1" customFormat="1" customHeight="1" spans="1:10">
      <c r="A12" s="24"/>
      <c r="B12" s="25"/>
      <c r="C12" s="26"/>
      <c r="D12" s="16">
        <v>0</v>
      </c>
      <c r="E12" s="17">
        <f t="shared" si="0"/>
        <v>0</v>
      </c>
      <c r="F12" s="16">
        <v>0</v>
      </c>
      <c r="G12" s="16">
        <v>0</v>
      </c>
      <c r="H12" s="16">
        <f t="shared" si="1"/>
        <v>0</v>
      </c>
      <c r="I12" s="42"/>
      <c r="J12" s="44"/>
    </row>
    <row r="13" s="2" customFormat="1" customHeight="1" spans="1:10">
      <c r="A13" s="18"/>
      <c r="B13" s="19" t="s">
        <v>20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3">SUM(F11:F12)</f>
        <v>0</v>
      </c>
      <c r="G13" s="20">
        <f t="shared" si="3"/>
        <v>0</v>
      </c>
      <c r="H13" s="20">
        <f t="shared" si="3"/>
        <v>0</v>
      </c>
      <c r="I13" s="45"/>
      <c r="J13" s="46"/>
    </row>
    <row r="14" s="1" customFormat="1" customHeight="1" spans="1:10">
      <c r="A14" s="14">
        <v>3</v>
      </c>
      <c r="B14" s="15" t="s">
        <v>21</v>
      </c>
      <c r="C14" s="16">
        <v>0</v>
      </c>
      <c r="D14" s="16">
        <v>0</v>
      </c>
      <c r="E14" s="17">
        <f t="shared" ref="E14:E18" si="4">C14*D14</f>
        <v>0</v>
      </c>
      <c r="F14" s="16">
        <v>0</v>
      </c>
      <c r="G14" s="16">
        <v>0</v>
      </c>
      <c r="H14" s="16">
        <f t="shared" ref="H14:H18" si="5">F14+G14</f>
        <v>0</v>
      </c>
      <c r="I14" s="42"/>
      <c r="J14" s="47" t="s">
        <v>22</v>
      </c>
    </row>
    <row r="15" s="1" customFormat="1" customHeight="1" spans="1:10">
      <c r="A15" s="14"/>
      <c r="B15" s="15"/>
      <c r="C15" s="16"/>
      <c r="D15" s="16">
        <v>0</v>
      </c>
      <c r="E15" s="17">
        <f t="shared" si="4"/>
        <v>0</v>
      </c>
      <c r="F15" s="16">
        <v>0</v>
      </c>
      <c r="G15" s="16">
        <v>0</v>
      </c>
      <c r="H15" s="16">
        <f t="shared" si="5"/>
        <v>0</v>
      </c>
      <c r="I15" s="42"/>
      <c r="J15" s="48"/>
    </row>
    <row r="16" s="2" customFormat="1" customHeight="1" spans="1:10">
      <c r="A16" s="18"/>
      <c r="B16" s="19" t="s">
        <v>23</v>
      </c>
      <c r="C16" s="20">
        <f t="shared" ref="C16:H16" si="6">SUM(C14)</f>
        <v>0</v>
      </c>
      <c r="D16" s="20">
        <f t="shared" si="6"/>
        <v>0</v>
      </c>
      <c r="E16" s="20">
        <f t="shared" si="6"/>
        <v>0</v>
      </c>
      <c r="F16" s="20">
        <f t="shared" si="6"/>
        <v>0</v>
      </c>
      <c r="G16" s="20">
        <f t="shared" si="6"/>
        <v>0</v>
      </c>
      <c r="H16" s="20">
        <f t="shared" si="6"/>
        <v>0</v>
      </c>
      <c r="I16" s="45"/>
      <c r="J16" s="49"/>
    </row>
    <row r="17" s="1" customFormat="1" customHeight="1" spans="1:10">
      <c r="A17" s="14">
        <v>4</v>
      </c>
      <c r="B17" s="15" t="s">
        <v>24</v>
      </c>
      <c r="C17" s="23">
        <v>0</v>
      </c>
      <c r="D17" s="16">
        <v>0</v>
      </c>
      <c r="E17" s="17">
        <f t="shared" si="4"/>
        <v>0</v>
      </c>
      <c r="F17" s="16">
        <v>0</v>
      </c>
      <c r="G17" s="16">
        <v>0</v>
      </c>
      <c r="H17" s="16">
        <f t="shared" si="5"/>
        <v>0</v>
      </c>
      <c r="I17" s="42"/>
      <c r="J17" s="47" t="s">
        <v>25</v>
      </c>
    </row>
    <row r="18" s="1" customFormat="1" customHeight="1" spans="1:10">
      <c r="A18" s="14"/>
      <c r="B18" s="15"/>
      <c r="C18" s="26"/>
      <c r="D18" s="16">
        <v>0</v>
      </c>
      <c r="E18" s="17">
        <f t="shared" si="4"/>
        <v>0</v>
      </c>
      <c r="F18" s="16">
        <v>0</v>
      </c>
      <c r="G18" s="16">
        <v>0</v>
      </c>
      <c r="H18" s="16">
        <f t="shared" si="5"/>
        <v>0</v>
      </c>
      <c r="I18" s="42"/>
      <c r="J18" s="48"/>
    </row>
    <row r="19" s="2" customFormat="1" customHeight="1" spans="1:10">
      <c r="A19" s="18"/>
      <c r="B19" s="19" t="s">
        <v>26</v>
      </c>
      <c r="C19" s="20">
        <f t="shared" ref="C19:G19" si="7">SUM(C17)</f>
        <v>0</v>
      </c>
      <c r="D19" s="20">
        <f t="shared" si="7"/>
        <v>0</v>
      </c>
      <c r="E19" s="20">
        <f t="shared" si="7"/>
        <v>0</v>
      </c>
      <c r="F19" s="20">
        <f t="shared" si="7"/>
        <v>0</v>
      </c>
      <c r="G19" s="20">
        <f t="shared" si="7"/>
        <v>0</v>
      </c>
      <c r="H19" s="20">
        <f>SUM(H17:H18)</f>
        <v>0</v>
      </c>
      <c r="I19" s="45"/>
      <c r="J19" s="49"/>
    </row>
    <row r="20" s="1" customFormat="1" customHeight="1" spans="1:10">
      <c r="A20" s="21">
        <v>5</v>
      </c>
      <c r="B20" s="22" t="s">
        <v>27</v>
      </c>
      <c r="C20" s="27">
        <v>9000</v>
      </c>
      <c r="D20" s="27">
        <v>1</v>
      </c>
      <c r="E20" s="27">
        <f>C20*D20</f>
        <v>9000</v>
      </c>
      <c r="F20" s="16">
        <v>0</v>
      </c>
      <c r="G20" s="16">
        <v>53.3</v>
      </c>
      <c r="H20" s="28">
        <f t="shared" ref="H20:H26" si="8">F20+G20</f>
        <v>53.3</v>
      </c>
      <c r="I20" s="50" t="s">
        <v>28</v>
      </c>
      <c r="J20" s="43" t="s">
        <v>29</v>
      </c>
    </row>
    <row r="21" s="1" customFormat="1" customHeight="1" spans="1:10">
      <c r="A21" s="29"/>
      <c r="B21" s="30"/>
      <c r="C21" s="31"/>
      <c r="D21" s="31"/>
      <c r="E21" s="31"/>
      <c r="F21" s="16">
        <v>396</v>
      </c>
      <c r="G21" s="16">
        <v>0</v>
      </c>
      <c r="H21" s="28">
        <f t="shared" si="8"/>
        <v>396</v>
      </c>
      <c r="I21" s="42" t="s">
        <v>30</v>
      </c>
      <c r="J21" s="48"/>
    </row>
    <row r="22" s="1" customFormat="1" customHeight="1" spans="1:10">
      <c r="A22" s="29"/>
      <c r="B22" s="30"/>
      <c r="C22" s="31"/>
      <c r="D22" s="31"/>
      <c r="E22" s="31"/>
      <c r="F22" s="16">
        <v>0</v>
      </c>
      <c r="G22" s="16">
        <v>173.4</v>
      </c>
      <c r="H22" s="28">
        <f t="shared" si="8"/>
        <v>173.4</v>
      </c>
      <c r="I22" s="42" t="s">
        <v>31</v>
      </c>
      <c r="J22" s="48"/>
    </row>
    <row r="23" s="1" customFormat="1" customHeight="1" spans="1:10">
      <c r="A23" s="29"/>
      <c r="B23" s="30"/>
      <c r="C23" s="31"/>
      <c r="D23" s="31"/>
      <c r="E23" s="31"/>
      <c r="F23" s="16">
        <v>0</v>
      </c>
      <c r="G23" s="16">
        <v>63.3</v>
      </c>
      <c r="H23" s="28">
        <f t="shared" si="8"/>
        <v>63.3</v>
      </c>
      <c r="I23" s="42" t="s">
        <v>32</v>
      </c>
      <c r="J23" s="48"/>
    </row>
    <row r="24" s="1" customFormat="1" customHeight="1" spans="1:10">
      <c r="A24" s="29"/>
      <c r="B24" s="30"/>
      <c r="C24" s="31"/>
      <c r="D24" s="31"/>
      <c r="E24" s="31"/>
      <c r="F24" s="16">
        <v>0</v>
      </c>
      <c r="G24" s="16">
        <v>127.2</v>
      </c>
      <c r="H24" s="28">
        <f t="shared" si="8"/>
        <v>127.2</v>
      </c>
      <c r="I24" s="42" t="s">
        <v>28</v>
      </c>
      <c r="J24" s="48"/>
    </row>
    <row r="25" s="1" customFormat="1" customHeight="1" spans="1:10">
      <c r="A25" s="29"/>
      <c r="B25" s="30"/>
      <c r="C25" s="31"/>
      <c r="D25" s="31"/>
      <c r="E25" s="31"/>
      <c r="F25" s="16">
        <v>2812</v>
      </c>
      <c r="G25" s="16">
        <v>0</v>
      </c>
      <c r="H25" s="16">
        <f t="shared" si="8"/>
        <v>2812</v>
      </c>
      <c r="I25" s="42" t="s">
        <v>33</v>
      </c>
      <c r="J25" s="48"/>
    </row>
    <row r="26" s="1" customFormat="1" customHeight="1" spans="1:10">
      <c r="A26" s="24"/>
      <c r="B26" s="25"/>
      <c r="C26" s="32"/>
      <c r="D26" s="32"/>
      <c r="E26" s="31"/>
      <c r="F26" s="16">
        <v>1031.22</v>
      </c>
      <c r="G26" s="16">
        <v>0</v>
      </c>
      <c r="H26" s="28">
        <f t="shared" si="8"/>
        <v>1031.22</v>
      </c>
      <c r="I26" s="42" t="s">
        <v>34</v>
      </c>
      <c r="J26" s="48"/>
    </row>
    <row r="27" s="2" customFormat="1" customHeight="1" spans="1:10">
      <c r="A27" s="18"/>
      <c r="B27" s="19" t="s">
        <v>35</v>
      </c>
      <c r="C27" s="20">
        <f>SUM(C20)</f>
        <v>9000</v>
      </c>
      <c r="D27" s="20">
        <f>SUM(D20)</f>
        <v>1</v>
      </c>
      <c r="E27" s="20">
        <f>SUM(E20:E20)</f>
        <v>9000</v>
      </c>
      <c r="F27" s="20">
        <f t="shared" ref="F27:H27" si="9">SUM(F20:F26)</f>
        <v>4239.22</v>
      </c>
      <c r="G27" s="20">
        <f t="shared" si="9"/>
        <v>417.2</v>
      </c>
      <c r="H27" s="20">
        <f t="shared" si="9"/>
        <v>4656.42</v>
      </c>
      <c r="I27" s="45"/>
      <c r="J27" s="46"/>
    </row>
    <row r="28" s="1" customFormat="1" customHeight="1" spans="1:10">
      <c r="A28" s="14">
        <v>6</v>
      </c>
      <c r="B28" s="15" t="s">
        <v>36</v>
      </c>
      <c r="C28" s="16">
        <v>0</v>
      </c>
      <c r="D28" s="16">
        <v>0</v>
      </c>
      <c r="E28" s="16">
        <f>C28*D28</f>
        <v>0</v>
      </c>
      <c r="F28" s="16">
        <v>0</v>
      </c>
      <c r="G28" s="16">
        <v>0</v>
      </c>
      <c r="H28" s="16">
        <f t="shared" ref="H28:H33" si="10">F28+G28</f>
        <v>0</v>
      </c>
      <c r="I28" s="42"/>
      <c r="J28" s="43" t="s">
        <v>37</v>
      </c>
    </row>
    <row r="29" s="1" customFormat="1" customHeight="1" spans="1:10">
      <c r="A29" s="14"/>
      <c r="B29" s="15"/>
      <c r="C29" s="16"/>
      <c r="D29" s="16">
        <v>0</v>
      </c>
      <c r="E29" s="16"/>
      <c r="F29" s="16">
        <v>0</v>
      </c>
      <c r="G29" s="16">
        <v>0</v>
      </c>
      <c r="H29" s="16">
        <f t="shared" si="10"/>
        <v>0</v>
      </c>
      <c r="I29" s="42"/>
      <c r="J29" s="48"/>
    </row>
    <row r="30" s="2" customFormat="1" customHeight="1" spans="1:10">
      <c r="A30" s="18"/>
      <c r="B30" s="19" t="s">
        <v>38</v>
      </c>
      <c r="C30" s="20">
        <f t="shared" ref="C30:H30" si="11">SUM(C28)</f>
        <v>0</v>
      </c>
      <c r="D30" s="20">
        <f t="shared" si="11"/>
        <v>0</v>
      </c>
      <c r="E30" s="20">
        <f t="shared" si="11"/>
        <v>0</v>
      </c>
      <c r="F30" s="20">
        <f t="shared" si="11"/>
        <v>0</v>
      </c>
      <c r="G30" s="20">
        <f t="shared" si="11"/>
        <v>0</v>
      </c>
      <c r="H30" s="20">
        <f t="shared" si="11"/>
        <v>0</v>
      </c>
      <c r="I30" s="45"/>
      <c r="J30" s="49"/>
    </row>
    <row r="31" s="1" customFormat="1" customHeight="1" spans="1:10">
      <c r="A31" s="14">
        <v>7</v>
      </c>
      <c r="B31" s="15" t="s">
        <v>39</v>
      </c>
      <c r="C31" s="16">
        <v>0</v>
      </c>
      <c r="D31" s="16">
        <v>0</v>
      </c>
      <c r="E31" s="16">
        <f>C31*D31</f>
        <v>0</v>
      </c>
      <c r="F31" s="16">
        <v>0</v>
      </c>
      <c r="G31" s="16">
        <v>4</v>
      </c>
      <c r="H31" s="28">
        <f t="shared" si="10"/>
        <v>4</v>
      </c>
      <c r="I31" s="42" t="s">
        <v>40</v>
      </c>
      <c r="J31" s="51"/>
    </row>
    <row r="32" s="1" customFormat="1" customHeight="1" spans="1:10">
      <c r="A32" s="14"/>
      <c r="B32" s="15"/>
      <c r="C32" s="16"/>
      <c r="D32" s="16">
        <v>0</v>
      </c>
      <c r="E32" s="16"/>
      <c r="F32" s="16">
        <v>0</v>
      </c>
      <c r="G32" s="16">
        <v>18</v>
      </c>
      <c r="H32" s="28">
        <f t="shared" si="10"/>
        <v>18</v>
      </c>
      <c r="I32" s="42" t="s">
        <v>40</v>
      </c>
      <c r="J32" s="52"/>
    </row>
    <row r="33" s="1" customFormat="1" customHeight="1" spans="1:10">
      <c r="A33" s="14"/>
      <c r="B33" s="15"/>
      <c r="C33" s="16"/>
      <c r="D33" s="16">
        <v>0</v>
      </c>
      <c r="E33" s="16"/>
      <c r="F33" s="16">
        <v>0</v>
      </c>
      <c r="G33" s="16">
        <v>120</v>
      </c>
      <c r="H33" s="28">
        <f t="shared" si="10"/>
        <v>120</v>
      </c>
      <c r="I33" s="42" t="s">
        <v>40</v>
      </c>
      <c r="J33" s="52"/>
    </row>
    <row r="34" s="2" customFormat="1" customHeight="1" spans="1:10">
      <c r="A34" s="18"/>
      <c r="B34" s="19" t="s">
        <v>41</v>
      </c>
      <c r="C34" s="20">
        <f t="shared" ref="C34:F34" si="12">SUM(C31)</f>
        <v>0</v>
      </c>
      <c r="D34" s="20">
        <f t="shared" si="12"/>
        <v>0</v>
      </c>
      <c r="E34" s="20">
        <f t="shared" si="12"/>
        <v>0</v>
      </c>
      <c r="F34" s="20">
        <f t="shared" si="12"/>
        <v>0</v>
      </c>
      <c r="G34" s="20">
        <f>SUM(G31:G33)</f>
        <v>142</v>
      </c>
      <c r="H34" s="20">
        <f>SUM(H31:H33)</f>
        <v>142</v>
      </c>
      <c r="I34" s="45"/>
      <c r="J34" s="53"/>
    </row>
    <row r="35" s="1" customFormat="1" customHeight="1" spans="1:10">
      <c r="A35" s="14">
        <v>8</v>
      </c>
      <c r="B35" s="15" t="s">
        <v>42</v>
      </c>
      <c r="C35" s="16">
        <v>0</v>
      </c>
      <c r="D35" s="16">
        <v>0</v>
      </c>
      <c r="E35" s="16">
        <f>C35*D35</f>
        <v>0</v>
      </c>
      <c r="F35" s="16">
        <v>0</v>
      </c>
      <c r="G35" s="16">
        <v>0</v>
      </c>
      <c r="H35" s="16">
        <f t="shared" ref="H35:H39" si="13">F35+G35</f>
        <v>0</v>
      </c>
      <c r="I35" s="42"/>
      <c r="J35" s="47" t="s">
        <v>43</v>
      </c>
    </row>
    <row r="36" s="1" customFormat="1" customHeight="1" spans="1:10">
      <c r="A36" s="14"/>
      <c r="B36" s="15"/>
      <c r="C36" s="16"/>
      <c r="D36" s="16">
        <v>0</v>
      </c>
      <c r="E36" s="16"/>
      <c r="F36" s="16">
        <v>0</v>
      </c>
      <c r="G36" s="16">
        <v>0</v>
      </c>
      <c r="H36" s="16">
        <f t="shared" si="13"/>
        <v>0</v>
      </c>
      <c r="I36" s="42"/>
      <c r="J36" s="48"/>
    </row>
    <row r="37" s="2" customFormat="1" customHeight="1" spans="1:10">
      <c r="A37" s="18"/>
      <c r="B37" s="19" t="s">
        <v>44</v>
      </c>
      <c r="C37" s="20">
        <f t="shared" ref="C37:H37" si="14">SUM(C35)</f>
        <v>0</v>
      </c>
      <c r="D37" s="20">
        <f t="shared" si="14"/>
        <v>0</v>
      </c>
      <c r="E37" s="20">
        <f t="shared" si="14"/>
        <v>0</v>
      </c>
      <c r="F37" s="20">
        <f t="shared" si="14"/>
        <v>0</v>
      </c>
      <c r="G37" s="20">
        <f t="shared" si="14"/>
        <v>0</v>
      </c>
      <c r="H37" s="20">
        <f t="shared" si="14"/>
        <v>0</v>
      </c>
      <c r="I37" s="45"/>
      <c r="J37" s="49"/>
    </row>
    <row r="38" s="1" customFormat="1" customHeight="1" spans="1:10">
      <c r="A38" s="14">
        <v>9</v>
      </c>
      <c r="B38" s="15" t="s">
        <v>45</v>
      </c>
      <c r="C38" s="16">
        <v>0</v>
      </c>
      <c r="D38" s="16">
        <v>0</v>
      </c>
      <c r="E38" s="16">
        <f>C38*D38</f>
        <v>0</v>
      </c>
      <c r="F38" s="16">
        <v>0</v>
      </c>
      <c r="G38" s="16">
        <v>0</v>
      </c>
      <c r="H38" s="16">
        <f t="shared" si="13"/>
        <v>0</v>
      </c>
      <c r="I38" s="42"/>
      <c r="J38" s="43" t="s">
        <v>46</v>
      </c>
    </row>
    <row r="39" s="1" customFormat="1" customHeight="1" spans="1:10">
      <c r="A39" s="14"/>
      <c r="B39" s="15"/>
      <c r="C39" s="16"/>
      <c r="D39" s="16">
        <v>0</v>
      </c>
      <c r="E39" s="16"/>
      <c r="F39" s="16">
        <v>0</v>
      </c>
      <c r="G39" s="16">
        <v>0</v>
      </c>
      <c r="H39" s="16">
        <f t="shared" si="13"/>
        <v>0</v>
      </c>
      <c r="I39" s="42"/>
      <c r="J39" s="44"/>
    </row>
    <row r="40" s="2" customFormat="1" customHeight="1" spans="1:10">
      <c r="A40" s="18"/>
      <c r="B40" s="19" t="s">
        <v>47</v>
      </c>
      <c r="C40" s="20">
        <f t="shared" ref="C40:H40" si="15">SUM(C38)</f>
        <v>0</v>
      </c>
      <c r="D40" s="20">
        <f t="shared" si="15"/>
        <v>0</v>
      </c>
      <c r="E40" s="20">
        <f t="shared" si="15"/>
        <v>0</v>
      </c>
      <c r="F40" s="20">
        <f t="shared" si="15"/>
        <v>0</v>
      </c>
      <c r="G40" s="20">
        <f t="shared" si="15"/>
        <v>0</v>
      </c>
      <c r="H40" s="20">
        <f t="shared" si="15"/>
        <v>0</v>
      </c>
      <c r="I40" s="45"/>
      <c r="J40" s="46"/>
    </row>
    <row r="41" s="1" customFormat="1" customHeight="1" spans="1:10">
      <c r="A41" s="21">
        <v>10</v>
      </c>
      <c r="B41" s="21" t="s">
        <v>48</v>
      </c>
      <c r="C41" s="16">
        <v>0</v>
      </c>
      <c r="D41" s="16">
        <v>0</v>
      </c>
      <c r="E41" s="16">
        <f>C41+D41</f>
        <v>0</v>
      </c>
      <c r="F41" s="16">
        <v>0</v>
      </c>
      <c r="G41" s="16">
        <v>0</v>
      </c>
      <c r="H41" s="16">
        <f>F41+G41</f>
        <v>0</v>
      </c>
      <c r="I41" s="42"/>
      <c r="J41" s="51"/>
    </row>
    <row r="42" s="1" customFormat="1" customHeight="1" spans="1:10">
      <c r="A42" s="29"/>
      <c r="B42" s="29"/>
      <c r="C42" s="16">
        <v>0</v>
      </c>
      <c r="D42" s="16">
        <v>0</v>
      </c>
      <c r="E42" s="16">
        <f>C42+D42</f>
        <v>0</v>
      </c>
      <c r="F42" s="16">
        <v>0</v>
      </c>
      <c r="G42" s="16">
        <v>0</v>
      </c>
      <c r="H42" s="16">
        <f>F42+G42</f>
        <v>0</v>
      </c>
      <c r="I42" s="42"/>
      <c r="J42" s="52"/>
    </row>
    <row r="43" s="2" customFormat="1" customHeight="1" spans="1:10">
      <c r="A43" s="18"/>
      <c r="B43" s="19" t="s">
        <v>49</v>
      </c>
      <c r="C43" s="20">
        <f t="shared" ref="C43:H43" si="16">SUM(C41)</f>
        <v>0</v>
      </c>
      <c r="D43" s="20">
        <f t="shared" si="16"/>
        <v>0</v>
      </c>
      <c r="E43" s="20">
        <f t="shared" si="16"/>
        <v>0</v>
      </c>
      <c r="F43" s="20">
        <f t="shared" si="16"/>
        <v>0</v>
      </c>
      <c r="G43" s="20">
        <f t="shared" si="16"/>
        <v>0</v>
      </c>
      <c r="H43" s="20">
        <f t="shared" si="16"/>
        <v>0</v>
      </c>
      <c r="I43" s="45"/>
      <c r="J43" s="53"/>
    </row>
    <row r="44" s="1" customFormat="1" customHeight="1" spans="1:10">
      <c r="A44" s="18"/>
      <c r="B44" s="19" t="s">
        <v>50</v>
      </c>
      <c r="C44" s="20">
        <f t="shared" ref="C44:H44" si="17">SUM(C43,C40,C37,C34,C30,C27,C19,C16,C13,C10)</f>
        <v>9000</v>
      </c>
      <c r="D44" s="20">
        <f t="shared" si="17"/>
        <v>1</v>
      </c>
      <c r="E44" s="20">
        <f t="shared" si="17"/>
        <v>9000</v>
      </c>
      <c r="F44" s="20">
        <f t="shared" si="17"/>
        <v>4239.22</v>
      </c>
      <c r="G44" s="20">
        <f t="shared" si="17"/>
        <v>559.2</v>
      </c>
      <c r="H44" s="20">
        <f t="shared" si="17"/>
        <v>4798.42</v>
      </c>
      <c r="I44" s="45"/>
      <c r="J44" s="54"/>
    </row>
    <row r="45" s="1" customFormat="1" customHeight="1" spans="1:3">
      <c r="A45" s="3"/>
      <c r="C45" s="4"/>
    </row>
    <row r="46" s="1" customFormat="1" customHeight="1" spans="1:3">
      <c r="A46" s="3"/>
      <c r="C46" s="4"/>
    </row>
    <row r="47" s="1" customFormat="1" customHeight="1" spans="1:3">
      <c r="A47" s="3"/>
      <c r="C47" s="4"/>
    </row>
    <row r="48" s="1" customFormat="1" customHeight="1" spans="1:9">
      <c r="A48" s="33" t="s">
        <v>51</v>
      </c>
      <c r="B48" s="34"/>
      <c r="C48" s="35" t="s">
        <v>52</v>
      </c>
      <c r="D48" s="35"/>
      <c r="E48" s="35" t="s">
        <v>53</v>
      </c>
      <c r="F48" s="35"/>
      <c r="G48" s="35" t="s">
        <v>54</v>
      </c>
      <c r="H48" s="35"/>
      <c r="I48" s="55" t="s">
        <v>55</v>
      </c>
    </row>
    <row r="49" s="1" customFormat="1" customHeight="1" spans="1:9">
      <c r="A49" s="36">
        <f>E44</f>
        <v>9000</v>
      </c>
      <c r="B49" s="37"/>
      <c r="C49" s="37">
        <f>H44</f>
        <v>4798.42</v>
      </c>
      <c r="D49" s="37"/>
      <c r="E49" s="37">
        <f>F44</f>
        <v>4239.22</v>
      </c>
      <c r="F49" s="37"/>
      <c r="G49" s="37">
        <f>G44</f>
        <v>559.2</v>
      </c>
      <c r="H49" s="37"/>
      <c r="I49" s="56">
        <f>A49-C49</f>
        <v>4201.58</v>
      </c>
    </row>
    <row r="50" s="1" customFormat="1" customHeight="1" spans="1:3">
      <c r="A50" s="3"/>
      <c r="C50" s="4"/>
    </row>
    <row r="51" s="1" customFormat="1" customHeight="1" spans="1:7">
      <c r="A51" s="6" t="s">
        <v>56</v>
      </c>
      <c r="B51" s="38"/>
      <c r="C51" s="39" t="s">
        <v>57</v>
      </c>
      <c r="D51" s="38"/>
      <c r="E51" s="40" t="s">
        <v>58</v>
      </c>
      <c r="F51" s="38"/>
      <c r="G51" s="40" t="s">
        <v>59</v>
      </c>
    </row>
    <row r="52" s="1" customFormat="1" customHeight="1" spans="1:7">
      <c r="A52" s="6"/>
      <c r="B52" s="38"/>
      <c r="C52" s="39"/>
      <c r="D52" s="38"/>
      <c r="E52" s="40"/>
      <c r="F52" s="38"/>
      <c r="G52" s="40"/>
    </row>
  </sheetData>
  <mergeCells count="65">
    <mergeCell ref="C3:H3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18"/>
    <mergeCell ref="A20:A26"/>
    <mergeCell ref="A28:A29"/>
    <mergeCell ref="A31:A33"/>
    <mergeCell ref="A35:A36"/>
    <mergeCell ref="A38:A39"/>
    <mergeCell ref="A41:A42"/>
    <mergeCell ref="A51:A52"/>
    <mergeCell ref="B6:B7"/>
    <mergeCell ref="B8:B9"/>
    <mergeCell ref="B11:B12"/>
    <mergeCell ref="B14:B15"/>
    <mergeCell ref="B17:B18"/>
    <mergeCell ref="B20:B26"/>
    <mergeCell ref="B28:B29"/>
    <mergeCell ref="B31:B33"/>
    <mergeCell ref="B35:B36"/>
    <mergeCell ref="B38:B39"/>
    <mergeCell ref="B41:B42"/>
    <mergeCell ref="C8:C9"/>
    <mergeCell ref="C11:C12"/>
    <mergeCell ref="C14:C15"/>
    <mergeCell ref="C17:C18"/>
    <mergeCell ref="C20:C26"/>
    <mergeCell ref="C28:C29"/>
    <mergeCell ref="C31:C33"/>
    <mergeCell ref="C35:C36"/>
    <mergeCell ref="C38:C39"/>
    <mergeCell ref="C51:C52"/>
    <mergeCell ref="D20:D26"/>
    <mergeCell ref="E20:E26"/>
    <mergeCell ref="E28:E29"/>
    <mergeCell ref="E31:E33"/>
    <mergeCell ref="E35:E36"/>
    <mergeCell ref="E38:E39"/>
    <mergeCell ref="E51:E52"/>
    <mergeCell ref="G51:G52"/>
    <mergeCell ref="J4:J5"/>
    <mergeCell ref="J6:J7"/>
    <mergeCell ref="J8:J10"/>
    <mergeCell ref="J11:J13"/>
    <mergeCell ref="J14:J16"/>
    <mergeCell ref="J17:J19"/>
    <mergeCell ref="J20:J27"/>
    <mergeCell ref="J28:J30"/>
    <mergeCell ref="J31:J34"/>
    <mergeCell ref="J35:J37"/>
    <mergeCell ref="J38:J40"/>
    <mergeCell ref="J41:J43"/>
    <mergeCell ref="G4:I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等风去</cp:lastModifiedBy>
  <dcterms:created xsi:type="dcterms:W3CDTF">2019-06-24T07:52:26Z</dcterms:created>
  <dcterms:modified xsi:type="dcterms:W3CDTF">2019-06-24T07:53:42Z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