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2024别克七区4季度区域会东营\"/>
    </mc:Choice>
  </mc:AlternateContent>
  <xr:revisionPtr revIDLastSave="0" documentId="13_ncr:1_{39EA9B91-FBB7-4CA5-961E-F85C7F4F74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26" i="3" l="1"/>
  <c r="H28" i="3" s="1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H38" i="3" s="1"/>
  <c r="E34" i="3"/>
  <c r="E38" i="3" s="1"/>
  <c r="G33" i="3"/>
  <c r="F33" i="3"/>
  <c r="E33" i="3"/>
  <c r="D33" i="3"/>
  <c r="C33" i="3"/>
  <c r="H32" i="3"/>
  <c r="H31" i="3"/>
  <c r="H30" i="3"/>
  <c r="H29" i="3"/>
  <c r="E29" i="3"/>
  <c r="G28" i="3"/>
  <c r="F28" i="3"/>
  <c r="D28" i="3"/>
  <c r="C28" i="3"/>
  <c r="H27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C54" i="3" l="1"/>
  <c r="D54" i="3"/>
  <c r="H53" i="3"/>
  <c r="H54" i="3" s="1"/>
  <c r="C59" i="3" s="1"/>
  <c r="H24" i="3"/>
  <c r="H33" i="3"/>
  <c r="H21" i="3"/>
  <c r="H13" i="3"/>
  <c r="G54" i="3"/>
  <c r="G59" i="3" s="1"/>
  <c r="F54" i="3"/>
  <c r="E59" i="3" s="1"/>
  <c r="E54" i="3"/>
  <c r="A59" i="3" s="1"/>
  <c r="I59" i="3" l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<sst xmlns="http://schemas.openxmlformats.org/spreadsheetml/2006/main" count="109" uniqueCount="88">
  <si>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</si>
  <si>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</si>
  <si>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</si>
  <si>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</si>
  <si>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</si>
  <si>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</si>
  <si>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</si>
  <si>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</si>
  <si>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</si>
  <si>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</si>
  <si>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</si>
  <si>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</si>
  <si>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</si>
  <si>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</si>
  <si>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</si>
  <si>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</si>
  <si>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</si>
  <si>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</si>
  <si>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</si>
  <si>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</si>
  <si>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</si>
  <si>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</si>
  <si>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</si>
  <si>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</si>
  <si>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</si>
  <si>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</si>
  <si>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</si>
  <si>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</si>
  <si>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</si>
  <si>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</si>
  <si>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</si>
  <si>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</si>
  <si>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</si>
  <si>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</si>
  <si>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</si>
  <si>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</si>
  <si>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</si>
  <si>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</si>
  <si>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</si>
  <si>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</si>
  <si>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</si>
  <si>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</si>
  <si>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</si>
  <si>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</si>
  <si>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</si>
  <si>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</si>
  <si>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</si>
  <si>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</si>
  <si>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</si>
  <si>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</si>
  <si>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</si>
  <si>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</si>
  <si>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</si>
  <si>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</si>
  <si>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</si>
  <si>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</si>
  <si>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</si>
  <si>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</si>
  <si>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</si>
  <si>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</si>
  <si>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</si>
  <si>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</si>
  <si>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</si>
  <si>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</si>
  <si>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</si>
  <si>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</si>
  <si>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</si>
  <si>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</si>
  <si>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</si>
  <si>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</si>
  <si>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</si>
  <si>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</si>
  <si>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</si>
  <si>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</si>
  <si>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</si>
  <si>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</si>
  <si>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</si>
  <si>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</si>
  <si>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</si>
  <si>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</si>
  <si>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</si>
  <si>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</si>
  <si>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HMEA-241007-SXY854</t>
    <phoneticPr fontId="15" type="noConversion"/>
  </si>
  <si>
    <t>会议日期：24年10月7日-10日</t>
    <phoneticPr fontId="15" type="noConversion"/>
  </si>
  <si>
    <t>晚宴啤酒7000</t>
    <phoneticPr fontId="15" type="noConversion"/>
  </si>
  <si>
    <t>奖牌7000</t>
    <phoneticPr fontId="15" type="noConversion"/>
  </si>
  <si>
    <t>会议矿泉水1000</t>
    <phoneticPr fontId="15" type="noConversion"/>
  </si>
  <si>
    <t>VIP备品+餐 3500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</si>
</sst>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I19" sqref="I1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5546875" style="29" customWidth="1"/>
    <col min="6" max="6" width="12.109375" customWidth="1"/>
    <col min="8" max="8" width="12.66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82</v>
      </c>
      <c r="I4" s="68"/>
      <c r="J4" s="103" t="s">
        <v>83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3500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104" t="s">
        <v>87</v>
      </c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3500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15000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104" t="s">
        <v>84</v>
      </c>
      <c r="J25" s="73" t="s">
        <v>26</v>
      </c>
    </row>
    <row r="26" spans="1:10" ht="21" customHeight="1" x14ac:dyDescent="0.25">
      <c r="A26" s="59"/>
      <c r="B26" s="105"/>
      <c r="C26" s="106"/>
      <c r="D26" s="59"/>
      <c r="E26" s="106"/>
      <c r="F26" s="34">
        <v>0</v>
      </c>
      <c r="G26" s="34">
        <v>0</v>
      </c>
      <c r="H26" s="34">
        <f t="shared" ref="H26" si="8">F26+G26</f>
        <v>0</v>
      </c>
      <c r="I26" s="104" t="s">
        <v>86</v>
      </c>
      <c r="J26" s="71"/>
    </row>
    <row r="27" spans="1:10" ht="21" customHeight="1" x14ac:dyDescent="0.25">
      <c r="A27" s="58"/>
      <c r="B27" s="63"/>
      <c r="C27" s="66"/>
      <c r="D27" s="58"/>
      <c r="E27" s="66"/>
      <c r="F27" s="34">
        <v>0</v>
      </c>
      <c r="G27" s="34">
        <v>0</v>
      </c>
      <c r="H27" s="34">
        <f t="shared" ref="H27" si="9">F27+G27</f>
        <v>0</v>
      </c>
      <c r="I27" s="104" t="s">
        <v>85</v>
      </c>
      <c r="J27" s="71"/>
    </row>
    <row r="28" spans="1:10" s="27" customFormat="1" ht="21" customHeight="1" x14ac:dyDescent="0.25">
      <c r="A28" s="35"/>
      <c r="B28" s="36" t="s">
        <v>27</v>
      </c>
      <c r="C28" s="37">
        <f>SUM(C25)</f>
        <v>15000</v>
      </c>
      <c r="D28" s="37">
        <f t="shared" ref="D28:E28" si="10">SUM(D25)</f>
        <v>0</v>
      </c>
      <c r="E28" s="37">
        <f t="shared" si="10"/>
        <v>0</v>
      </c>
      <c r="F28" s="37">
        <f>SUM(F25:F27)</f>
        <v>0</v>
      </c>
      <c r="G28" s="37">
        <f>SUM(G25:G27)</f>
        <v>0</v>
      </c>
      <c r="H28" s="37">
        <f t="shared" ref="H28" si="11">SUM(H25:H27)</f>
        <v>0</v>
      </c>
      <c r="I28" s="43"/>
      <c r="J28" s="72"/>
    </row>
    <row r="29" spans="1:10" ht="21" customHeight="1" x14ac:dyDescent="0.25">
      <c r="A29" s="56">
        <v>6</v>
      </c>
      <c r="B29" s="61" t="s">
        <v>28</v>
      </c>
      <c r="C29" s="64">
        <v>0</v>
      </c>
      <c r="D29" s="67"/>
      <c r="E29" s="64">
        <f t="shared" si="2"/>
        <v>0</v>
      </c>
      <c r="F29" s="34">
        <v>0</v>
      </c>
      <c r="G29" s="34">
        <v>0</v>
      </c>
      <c r="H29" s="34">
        <f t="shared" si="0"/>
        <v>0</v>
      </c>
      <c r="I29" s="42"/>
      <c r="J29" s="73" t="s">
        <v>29</v>
      </c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ht="21" customHeight="1" x14ac:dyDescent="0.25">
      <c r="A32" s="56"/>
      <c r="B32" s="61"/>
      <c r="C32" s="64"/>
      <c r="D32" s="67"/>
      <c r="E32" s="64"/>
      <c r="F32" s="34">
        <v>0</v>
      </c>
      <c r="G32" s="34">
        <v>0</v>
      </c>
      <c r="H32" s="34">
        <f t="shared" si="0"/>
        <v>0</v>
      </c>
      <c r="I32" s="42"/>
      <c r="J32" s="75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2">SUM(D29)</f>
        <v>0</v>
      </c>
      <c r="E33" s="37">
        <f t="shared" si="12"/>
        <v>0</v>
      </c>
      <c r="F33" s="37">
        <f>SUM(F29:F32)</f>
        <v>0</v>
      </c>
      <c r="G33" s="37">
        <f t="shared" ref="G33:H33" si="13">SUM(G29:G32)</f>
        <v>0</v>
      </c>
      <c r="H33" s="37">
        <f t="shared" si="13"/>
        <v>0</v>
      </c>
      <c r="I33" s="43"/>
      <c r="J33" s="76"/>
    </row>
    <row r="34" spans="1:10" ht="21" customHeight="1" x14ac:dyDescent="0.25">
      <c r="A34" s="56">
        <v>7</v>
      </c>
      <c r="B34" s="61" t="s">
        <v>31</v>
      </c>
      <c r="C34" s="64">
        <v>0</v>
      </c>
      <c r="D34" s="67"/>
      <c r="E34" s="64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77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ht="21" customHeight="1" x14ac:dyDescent="0.25">
      <c r="A37" s="56"/>
      <c r="B37" s="61"/>
      <c r="C37" s="64"/>
      <c r="D37" s="67"/>
      <c r="E37" s="64"/>
      <c r="F37" s="34">
        <v>0</v>
      </c>
      <c r="G37" s="34">
        <v>0</v>
      </c>
      <c r="H37" s="34">
        <f t="shared" si="0"/>
        <v>0</v>
      </c>
      <c r="I37" s="42"/>
      <c r="J37" s="78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0</v>
      </c>
      <c r="G38" s="37">
        <f t="shared" ref="G38:H38" si="15">SUM(G34:G37)</f>
        <v>0</v>
      </c>
      <c r="H38" s="37">
        <f t="shared" si="15"/>
        <v>0</v>
      </c>
      <c r="I38" s="43"/>
      <c r="J38" s="79"/>
    </row>
    <row r="39" spans="1:10" ht="21" customHeight="1" x14ac:dyDescent="0.25">
      <c r="A39" s="56">
        <v>8</v>
      </c>
      <c r="B39" s="61" t="s">
        <v>33</v>
      </c>
      <c r="C39" s="64">
        <v>0</v>
      </c>
      <c r="D39" s="67"/>
      <c r="E39" s="64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74" t="s">
        <v>34</v>
      </c>
    </row>
    <row r="40" spans="1:10" ht="21" customHeight="1" x14ac:dyDescent="0.25">
      <c r="A40" s="56"/>
      <c r="B40" s="61"/>
      <c r="C40" s="64"/>
      <c r="D40" s="67"/>
      <c r="E40" s="64"/>
      <c r="F40" s="34">
        <v>0</v>
      </c>
      <c r="G40" s="34">
        <v>0</v>
      </c>
      <c r="H40" s="34">
        <f t="shared" si="0"/>
        <v>0</v>
      </c>
      <c r="I40" s="42"/>
      <c r="J40" s="75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43"/>
      <c r="J41" s="76"/>
    </row>
    <row r="42" spans="1:10" ht="21" customHeight="1" x14ac:dyDescent="0.25">
      <c r="A42" s="56">
        <v>9</v>
      </c>
      <c r="B42" s="61" t="s">
        <v>36</v>
      </c>
      <c r="C42" s="64">
        <v>0</v>
      </c>
      <c r="D42" s="67"/>
      <c r="E42" s="64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73" t="s">
        <v>37</v>
      </c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ht="21" customHeight="1" x14ac:dyDescent="0.25">
      <c r="A44" s="56"/>
      <c r="B44" s="61"/>
      <c r="C44" s="64"/>
      <c r="D44" s="67"/>
      <c r="E44" s="64"/>
      <c r="F44" s="34">
        <v>0</v>
      </c>
      <c r="G44" s="34">
        <v>0</v>
      </c>
      <c r="H44" s="34">
        <f t="shared" si="0"/>
        <v>0</v>
      </c>
      <c r="I44" s="42"/>
      <c r="J44" s="71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43"/>
      <c r="J45" s="72"/>
    </row>
    <row r="46" spans="1:10" ht="21" customHeight="1" x14ac:dyDescent="0.25">
      <c r="A46" s="57">
        <v>10</v>
      </c>
      <c r="B46" s="61" t="s">
        <v>39</v>
      </c>
      <c r="C46" s="64">
        <v>0</v>
      </c>
      <c r="D46" s="67"/>
      <c r="E46" s="64">
        <f t="shared" si="2"/>
        <v>0</v>
      </c>
      <c r="F46" s="34">
        <v>0</v>
      </c>
      <c r="G46" s="34">
        <v>0</v>
      </c>
      <c r="H46" s="34">
        <f t="shared" si="0"/>
        <v>0</v>
      </c>
      <c r="I46" s="42"/>
      <c r="J46" s="77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ref="H47:H52" si="20">F47+G47</f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20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20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20"/>
        <v>0</v>
      </c>
      <c r="I50" s="42"/>
      <c r="J50" s="78"/>
    </row>
    <row r="51" spans="1:10" ht="21" customHeight="1" x14ac:dyDescent="0.25">
      <c r="A51" s="59"/>
      <c r="B51" s="61"/>
      <c r="C51" s="64"/>
      <c r="D51" s="67"/>
      <c r="E51" s="64"/>
      <c r="F51" s="34">
        <v>0</v>
      </c>
      <c r="G51" s="34">
        <v>0</v>
      </c>
      <c r="H51" s="34">
        <f t="shared" si="20"/>
        <v>0</v>
      </c>
      <c r="I51" s="42"/>
      <c r="J51" s="78"/>
    </row>
    <row r="52" spans="1:10" ht="21" customHeight="1" x14ac:dyDescent="0.25">
      <c r="A52" s="58"/>
      <c r="B52" s="61"/>
      <c r="C52" s="64"/>
      <c r="D52" s="67"/>
      <c r="E52" s="64"/>
      <c r="F52" s="34">
        <v>0</v>
      </c>
      <c r="G52" s="34">
        <v>0</v>
      </c>
      <c r="H52" s="34">
        <f t="shared" si="20"/>
        <v>0</v>
      </c>
      <c r="I52" s="42"/>
      <c r="J52" s="78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0</v>
      </c>
      <c r="G53" s="37">
        <f t="shared" ref="G53:H53" si="22">SUM(G46:G52)</f>
        <v>0</v>
      </c>
      <c r="H53" s="37">
        <f t="shared" si="22"/>
        <v>0</v>
      </c>
      <c r="I53" s="43"/>
      <c r="J53" s="79"/>
    </row>
    <row r="54" spans="1:10" ht="21" customHeight="1" x14ac:dyDescent="0.25">
      <c r="A54" s="35"/>
      <c r="B54" s="36" t="s">
        <v>41</v>
      </c>
      <c r="C54" s="37">
        <f>SUM(C53,C45,C41,C38,C33,C28,C24,C21,C16,C13)</f>
        <v>18500</v>
      </c>
      <c r="D54" s="37">
        <f t="shared" ref="D54:H54" si="23">SUM(D53,D45,D41,D38,D33,D28,D24,D21,D16,D13)</f>
        <v>0</v>
      </c>
      <c r="E54" s="37">
        <f t="shared" si="23"/>
        <v>0</v>
      </c>
      <c r="F54" s="37">
        <f t="shared" si="23"/>
        <v>0</v>
      </c>
      <c r="G54" s="37">
        <f t="shared" si="23"/>
        <v>0</v>
      </c>
      <c r="H54" s="37">
        <f t="shared" si="23"/>
        <v>0</v>
      </c>
      <c r="I54" s="43"/>
      <c r="J54" s="44"/>
    </row>
    <row r="58" spans="1:10" ht="21" customHeight="1" x14ac:dyDescent="0.25">
      <c r="A58" s="50" t="s">
        <v>42</v>
      </c>
      <c r="B58" s="51"/>
      <c r="C58" s="52" t="s">
        <v>43</v>
      </c>
      <c r="D58" s="52"/>
      <c r="E58" s="52" t="s">
        <v>44</v>
      </c>
      <c r="F58" s="52"/>
      <c r="G58" s="52" t="s">
        <v>45</v>
      </c>
      <c r="H58" s="52"/>
      <c r="I58" s="45" t="s">
        <v>46</v>
      </c>
    </row>
    <row r="59" spans="1:10" ht="21" customHeight="1" x14ac:dyDescent="0.25">
      <c r="A59" s="53">
        <f>E54</f>
        <v>0</v>
      </c>
      <c r="B59" s="54"/>
      <c r="C59" s="54">
        <f>H54</f>
        <v>0</v>
      </c>
      <c r="D59" s="54"/>
      <c r="E59" s="54">
        <f>F54</f>
        <v>0</v>
      </c>
      <c r="F59" s="54"/>
      <c r="G59" s="54">
        <f>G54</f>
        <v>0</v>
      </c>
      <c r="H59" s="54"/>
      <c r="I59" s="46">
        <f>A59-C59</f>
        <v>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2" sqref="P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2024-09-27T03:48:22Z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