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<sst xmlns="http://schemas.openxmlformats.org/spreadsheetml/2006/main" count="86">
  <si>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</si>
  <si>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 xml:space="preserve">团号：KMP-1708-A07STY562 </t>
  </si>
  <si>
    <t>会议日期：12月5日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</si>
  <si>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</si>
  <si>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</si>
  <si>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</si>
  <si>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</si>
  <si>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</si>
  <si>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</si>
  <si>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</si>
  <si>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</si>
  <si>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</si>
  <si>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</si>
  <si>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</si>
  <si>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</si>
  <si>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</si>
  <si>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</si>
  <si>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</si>
  <si>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</si>
  <si>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</si>
  <si>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</si>
  <si>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</si>
  <si>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</si>
  <si>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</si>
  <si>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</si>
  <si>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</si>
  <si>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</si>
  <si>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</si>
  <si>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</si>
  <si>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</si>
  <si>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</si>
  <si>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</si>
  <si>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</si>
  <si>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</si>
  <si>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</si>
  <si>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</si>
  <si>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</si>
  <si>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</si>
  <si>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</si>
  <si>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</si>
  <si>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</si>
  <si>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</si>
  <si>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主持人费用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</si>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</sst>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17" fillId="19" borderId="17" applyNumberFormat="0" applyAlignment="0" applyProtection="0">
      <alignment vertical="center"/>
    </xf>
    <xf numFmtId="0" fontId="28" fillId="33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25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12.875" style="52"/>
    <col min="5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ref="H18:H24" si="2">F18+G18</f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v>0</v>
      </c>
      <c r="F22" s="63">
        <v>0</v>
      </c>
      <c r="G22" s="63">
        <v>0</v>
      </c>
      <c r="H22" s="63">
        <f t="shared" si="2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4"/>
      <c r="J23" s="90"/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2"/>
        <v>0</v>
      </c>
      <c r="I24" s="84"/>
      <c r="J24" s="90"/>
    </row>
    <row r="25" s="50" customFormat="1" customHeight="1" spans="1:10">
      <c r="A25" s="65"/>
      <c r="B25" s="66" t="s">
        <v>26</v>
      </c>
      <c r="C25" s="67">
        <f>SUM(C22)</f>
        <v>0</v>
      </c>
      <c r="D25" s="67">
        <f t="shared" ref="D25:E25" si="5">SUM(D22)</f>
        <v>0</v>
      </c>
      <c r="E25" s="67">
        <f t="shared" si="5"/>
        <v>0</v>
      </c>
      <c r="F25" s="67">
        <f>SUM(F22:F24)</f>
        <v>0</v>
      </c>
      <c r="G25" s="67">
        <f>SUM(G22:G24)</f>
        <v>0</v>
      </c>
      <c r="H25" s="67">
        <f>SUM(H22:H24)</f>
        <v>0</v>
      </c>
      <c r="I25" s="87"/>
      <c r="J25" s="91"/>
    </row>
    <row r="26" customHeight="1" spans="1:10">
      <c r="A26" s="68">
        <v>5</v>
      </c>
      <c r="B26" s="69" t="s">
        <v>27</v>
      </c>
      <c r="C26" s="70">
        <v>0</v>
      </c>
      <c r="D26" s="68"/>
      <c r="E26" s="70">
        <f>C26*D26</f>
        <v>0</v>
      </c>
      <c r="F26" s="63">
        <v>0</v>
      </c>
      <c r="G26" s="63">
        <v>0</v>
      </c>
      <c r="H26" s="63">
        <f t="shared" ref="H25:H46" si="6">F26+G26</f>
        <v>0</v>
      </c>
      <c r="I26" s="84"/>
      <c r="J26" s="85" t="s">
        <v>28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/>
      <c r="J27" s="86"/>
    </row>
    <row r="28" s="50" customFormat="1" customHeight="1" spans="1:10">
      <c r="A28" s="65"/>
      <c r="B28" s="66" t="s">
        <v>29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30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6"/>
        <v>0</v>
      </c>
      <c r="I29" s="84"/>
      <c r="J29" s="85" t="s">
        <v>31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6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6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6"/>
        <v>0</v>
      </c>
      <c r="I32" s="84"/>
      <c r="J32" s="90"/>
    </row>
    <row r="33" s="50" customFormat="1" customHeight="1" spans="1:10">
      <c r="A33" s="65"/>
      <c r="B33" s="66" t="s">
        <v>32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33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6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6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6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6"/>
        <v>0</v>
      </c>
      <c r="I37" s="84"/>
      <c r="J37" s="93"/>
    </row>
    <row r="38" s="50" customFormat="1" customHeight="1" spans="1:10">
      <c r="A38" s="65"/>
      <c r="B38" s="66" t="s">
        <v>34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4"/>
    </row>
    <row r="39" customHeight="1" spans="1:10">
      <c r="A39" s="61">
        <v>8</v>
      </c>
      <c r="B39" s="62" t="s">
        <v>35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6"/>
        <v>0</v>
      </c>
      <c r="I39" s="84"/>
      <c r="J39" s="89" t="s">
        <v>36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84"/>
      <c r="J40" s="90"/>
    </row>
    <row r="41" s="50" customFormat="1" customHeight="1" spans="1:10">
      <c r="A41" s="65"/>
      <c r="B41" s="66" t="s">
        <v>37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38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6"/>
        <v>0</v>
      </c>
      <c r="I42" s="84"/>
      <c r="J42" s="85" t="s">
        <v>39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6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84"/>
      <c r="J44" s="86"/>
    </row>
    <row r="45" s="50" customFormat="1" customHeight="1" spans="1:10">
      <c r="A45" s="65"/>
      <c r="B45" s="66" t="s">
        <v>40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41</v>
      </c>
      <c r="C46" s="63">
        <v>0</v>
      </c>
      <c r="D46" s="64"/>
      <c r="E46" s="63">
        <f>C46*D46</f>
        <v>0</v>
      </c>
      <c r="F46" s="63">
        <v>4398.59</v>
      </c>
      <c r="G46" s="63">
        <v>0</v>
      </c>
      <c r="H46" s="63">
        <f t="shared" si="6"/>
        <v>4398.59</v>
      </c>
      <c r="I46" s="84" t="s">
        <v>42</v>
      </c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3"/>
    </row>
    <row r="53" s="50" customFormat="1" customHeight="1" spans="1:10">
      <c r="A53" s="65"/>
      <c r="B53" s="66" t="s">
        <v>43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4398.59</v>
      </c>
      <c r="G53" s="67">
        <f t="shared" ref="G53:H53" si="20">SUM(G46:G52)</f>
        <v>0</v>
      </c>
      <c r="H53" s="67">
        <f t="shared" si="20"/>
        <v>4398.59</v>
      </c>
      <c r="I53" s="87"/>
      <c r="J53" s="94"/>
    </row>
    <row r="54" customHeight="1" spans="1:10">
      <c r="A54" s="65"/>
      <c r="B54" s="66" t="s">
        <v>44</v>
      </c>
      <c r="C54" s="67">
        <f>SUM(C53,C45,C41,C38,C33,C28,C25,C21,C16,C13)</f>
        <v>0</v>
      </c>
      <c r="D54" s="67">
        <f t="shared" ref="D54:H54" si="21">SUM(D53,D45,D41,D38,D33,D28,D25,D21,D16,D13)</f>
        <v>0</v>
      </c>
      <c r="E54" s="67">
        <f t="shared" si="21"/>
        <v>0</v>
      </c>
      <c r="F54" s="67">
        <f t="shared" si="21"/>
        <v>4398.59</v>
      </c>
      <c r="G54" s="67">
        <f t="shared" si="21"/>
        <v>0</v>
      </c>
      <c r="H54" s="67">
        <f t="shared" si="21"/>
        <v>4398.59</v>
      </c>
      <c r="I54" s="87"/>
      <c r="J54" s="95"/>
    </row>
    <row r="58" customHeight="1" spans="1:9">
      <c r="A58" s="75" t="s">
        <v>45</v>
      </c>
      <c r="B58" s="76"/>
      <c r="C58" s="77" t="s">
        <v>46</v>
      </c>
      <c r="D58" s="77"/>
      <c r="E58" s="77" t="s">
        <v>47</v>
      </c>
      <c r="F58" s="77"/>
      <c r="G58" s="77" t="s">
        <v>48</v>
      </c>
      <c r="H58" s="77"/>
      <c r="I58" s="96" t="s">
        <v>49</v>
      </c>
    </row>
    <row r="59" customHeight="1" spans="1:9">
      <c r="A59" s="78">
        <f>E54</f>
        <v>0</v>
      </c>
      <c r="B59" s="79"/>
      <c r="C59" s="79">
        <f>H54</f>
        <v>4398.59</v>
      </c>
      <c r="D59" s="79"/>
      <c r="E59" s="79">
        <f>F54</f>
        <v>4398.59</v>
      </c>
      <c r="F59" s="79"/>
      <c r="G59" s="79">
        <f>G54</f>
        <v>0</v>
      </c>
      <c r="H59" s="79"/>
      <c r="I59" s="97">
        <f>A59-C59</f>
        <v>-4398.59</v>
      </c>
    </row>
    <row r="61" customHeight="1" spans="1:9">
      <c r="A61" s="80" t="s">
        <v>50</v>
      </c>
      <c r="B61" s="81" t="s">
        <v>51</v>
      </c>
      <c r="C61" s="82" t="s">
        <v>52</v>
      </c>
      <c r="D61" s="80"/>
      <c r="E61" s="80" t="s">
        <v>53</v>
      </c>
      <c r="F61" s="80"/>
      <c r="G61" s="80" t="s">
        <v>54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2017-12-19T02:56:50Z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