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C60E5ECC-8191-4AC9-91A1-379CB6855C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D52" i="3"/>
  <c r="C52" i="3"/>
  <c r="H51" i="3"/>
  <c r="H50" i="3"/>
  <c r="H45" i="3"/>
  <c r="E45" i="3"/>
  <c r="E52" i="3" s="1"/>
  <c r="G44" i="3"/>
  <c r="F44" i="3"/>
  <c r="D44" i="3"/>
  <c r="C44" i="3"/>
  <c r="C53" i="3" s="1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7" i="3" s="1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G53" i="3" l="1"/>
  <c r="G58" i="3" s="1"/>
  <c r="H37" i="3"/>
  <c r="H21" i="3"/>
  <c r="H44" i="3"/>
  <c r="D53" i="3"/>
  <c r="H52" i="3"/>
  <c r="H24" i="3"/>
  <c r="H32" i="3"/>
  <c r="F53" i="3"/>
  <c r="E58" i="3" s="1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<sst xmlns="http://schemas.openxmlformats.org/spreadsheetml/2006/main" count="106" uniqueCount="85">
  <si>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</si>
  <si>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</si>
  <si>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</si>
  <si>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</si>
  <si>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</si>
  <si>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</si>
  <si>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</si>
  <si>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</si>
  <si>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</si>
  <si>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</si>
  <si>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</si>
  <si>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</si>
  <si>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</si>
  <si>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</si>
  <si>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</si>
  <si>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</si>
  <si>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</si>
  <si>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</si>
  <si>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</si>
  <si>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</si>
  <si>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</si>
  <si>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</si>
  <si>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</si>
  <si>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</si>
  <si>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</si>
  <si>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</si>
  <si>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</si>
  <si>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</si>
  <si>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</si>
  <si>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</si>
  <si>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</si>
  <si>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</si>
  <si>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</si>
  <si>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</si>
  <si>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</si>
  <si>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</si>
  <si>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</si>
  <si>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</si>
  <si>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</si>
  <si>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</si>
  <si>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</si>
  <si>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</si>
  <si>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</si>
  <si>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</si>
  <si>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</si>
  <si>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</si>
  <si>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</si>
  <si>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</si>
  <si>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</si>
  <si>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</si>
  <si>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</si>
  <si>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</si>
  <si>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</si>
  <si>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</si>
  <si>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</si>
  <si>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</si>
  <si>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</si>
  <si>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</si>
  <si>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</si>
  <si>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</si>
  <si>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</si>
  <si>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</si>
  <si>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</si>
  <si>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</si>
  <si>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</si>
  <si>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</si>
  <si>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</si>
  <si>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</si>
  <si>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</si>
  <si>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</si>
  <si>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</si>
  <si>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</si>
  <si>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</si>
  <si>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</si>
  <si>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</si>
  <si>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</si>
  <si>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</si>
  <si>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</si>
  <si>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</si>
  <si>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</si>
  <si>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</si>
  <si>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</si>
  <si>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会议日期：2022年12月-23年1月</t>
    <phoneticPr fontId="15" type="noConversion"/>
  </si>
  <si>
    <t>团号：HMEA-230101-ZJT854A</t>
    <phoneticPr fontId="15" type="noConversion"/>
  </si>
  <si>
    <t>埃及包签，总数15306，本笔还13935，剩余1371还在同一个项目的4050那笔借款里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</si>
</sst>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4" customWidth="1"/>
    <col min="8" max="8" width="12.33203125" customWidth="1"/>
    <col min="9" max="9" width="26.664062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5" t="s">
        <v>83</v>
      </c>
      <c r="I4" s="56"/>
      <c r="J4" s="55" t="s">
        <v>82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50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50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1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 x14ac:dyDescent="0.2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 x14ac:dyDescent="0.2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2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4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58.8" customHeight="1" x14ac:dyDescent="0.25">
      <c r="A45" s="67">
        <v>10</v>
      </c>
      <c r="B45" s="69" t="s">
        <v>39</v>
      </c>
      <c r="C45" s="63">
        <v>13935</v>
      </c>
      <c r="D45" s="66">
        <v>1</v>
      </c>
      <c r="E45" s="63">
        <f t="shared" si="2"/>
        <v>13935</v>
      </c>
      <c r="F45" s="34">
        <v>13935</v>
      </c>
      <c r="G45" s="34">
        <v>0</v>
      </c>
      <c r="H45" s="34">
        <f t="shared" si="0"/>
        <v>13935</v>
      </c>
      <c r="I45" s="48" t="s">
        <v>84</v>
      </c>
      <c r="J45" s="52"/>
    </row>
    <row r="46" spans="1:10" ht="21" customHeight="1" x14ac:dyDescent="0.25">
      <c r="A46" s="74"/>
      <c r="B46" s="69"/>
      <c r="C46" s="63"/>
      <c r="D46" s="66"/>
      <c r="E46" s="63"/>
      <c r="F46" s="34"/>
      <c r="G46" s="34"/>
      <c r="H46" s="34"/>
      <c r="I46" s="47"/>
      <c r="J46" s="53"/>
    </row>
    <row r="47" spans="1:10" ht="21" customHeight="1" x14ac:dyDescent="0.25">
      <c r="A47" s="74"/>
      <c r="B47" s="69"/>
      <c r="C47" s="63"/>
      <c r="D47" s="66"/>
      <c r="E47" s="63"/>
      <c r="F47" s="34"/>
      <c r="G47" s="34"/>
      <c r="H47" s="34"/>
      <c r="I47" s="47"/>
      <c r="J47" s="53"/>
    </row>
    <row r="48" spans="1:10" ht="21" customHeight="1" x14ac:dyDescent="0.25">
      <c r="A48" s="74"/>
      <c r="B48" s="69"/>
      <c r="C48" s="63"/>
      <c r="D48" s="66"/>
      <c r="E48" s="63"/>
      <c r="F48" s="34"/>
      <c r="G48" s="34"/>
      <c r="H48" s="34"/>
      <c r="I48" s="47"/>
      <c r="J48" s="53"/>
    </row>
    <row r="49" spans="1:10" ht="21" customHeight="1" x14ac:dyDescent="0.25">
      <c r="A49" s="74"/>
      <c r="B49" s="69"/>
      <c r="C49" s="63"/>
      <c r="D49" s="66"/>
      <c r="E49" s="63"/>
      <c r="F49" s="34"/>
      <c r="G49" s="34"/>
      <c r="H49" s="34"/>
      <c r="I49" s="47"/>
      <c r="J49" s="53"/>
    </row>
    <row r="50" spans="1:10" ht="21" customHeight="1" x14ac:dyDescent="0.25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ref="H46:H51" si="19">F50+G50</f>
        <v>0</v>
      </c>
      <c r="I50" s="42"/>
      <c r="J50" s="53"/>
    </row>
    <row r="51" spans="1:10" ht="21" customHeight="1" x14ac:dyDescent="0.25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3"/>
    </row>
    <row r="52" spans="1:10" s="27" customFormat="1" ht="21" customHeight="1" x14ac:dyDescent="0.25">
      <c r="A52" s="35"/>
      <c r="B52" s="36" t="s">
        <v>40</v>
      </c>
      <c r="C52" s="37">
        <f>SUM(C45)</f>
        <v>13935</v>
      </c>
      <c r="D52" s="37">
        <f t="shared" ref="D52:E52" si="20">SUM(D45)</f>
        <v>1</v>
      </c>
      <c r="E52" s="37">
        <f t="shared" si="20"/>
        <v>13935</v>
      </c>
      <c r="F52" s="37">
        <f>SUM(F45:F51)</f>
        <v>13935</v>
      </c>
      <c r="G52" s="37">
        <f t="shared" ref="G52:H52" si="21">SUM(G45:G51)</f>
        <v>0</v>
      </c>
      <c r="H52" s="37">
        <f t="shared" si="21"/>
        <v>13935</v>
      </c>
      <c r="I52" s="43"/>
      <c r="J52" s="54"/>
    </row>
    <row r="53" spans="1:10" ht="21" customHeight="1" x14ac:dyDescent="0.25">
      <c r="A53" s="35"/>
      <c r="B53" s="36" t="s">
        <v>41</v>
      </c>
      <c r="C53" s="37">
        <f>SUM(C52,C44,C40,C37,C32,C27,C24,C21,C16,C13)</f>
        <v>13935</v>
      </c>
      <c r="D53" s="37">
        <f t="shared" ref="D53:H53" si="22">SUM(D52,D44,D40,D37,D32,D27,D24,D21,D16,D13)</f>
        <v>1</v>
      </c>
      <c r="E53" s="37">
        <f t="shared" si="22"/>
        <v>13935</v>
      </c>
      <c r="F53" s="37">
        <f t="shared" si="22"/>
        <v>13935</v>
      </c>
      <c r="G53" s="37">
        <f t="shared" si="22"/>
        <v>0</v>
      </c>
      <c r="H53" s="37">
        <f t="shared" si="22"/>
        <v>13935</v>
      </c>
      <c r="I53" s="43"/>
      <c r="J53" s="44"/>
    </row>
    <row r="57" spans="1:10" ht="21" customHeight="1" x14ac:dyDescent="0.2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 x14ac:dyDescent="0.25">
      <c r="A58" s="70">
        <f>E53</f>
        <v>13935</v>
      </c>
      <c r="B58" s="71"/>
      <c r="C58" s="71">
        <f>H53</f>
        <v>13935</v>
      </c>
      <c r="D58" s="71"/>
      <c r="E58" s="71">
        <f>F53</f>
        <v>13935</v>
      </c>
      <c r="F58" s="71"/>
      <c r="G58" s="71">
        <f>G53</f>
        <v>0</v>
      </c>
      <c r="H58" s="71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2023-01-13T02:01:48Z</cp:lastPrinted>
  <dcterms:created xsi:type="dcterms:W3CDTF">2014-04-15T08:52:00Z</dcterms:created>
  <dcterms:modified xsi:type="dcterms:W3CDTF">2023-01-13T09:39:35Z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